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7en/Desktop/Desktop_folder/Hydrologic_Modelling/Sabitov_T_Final/"/>
    </mc:Choice>
  </mc:AlternateContent>
  <xr:revisionPtr revIDLastSave="0" documentId="13_ncr:1_{342380CA-95EC-814E-B104-71B7EC57B76A}" xr6:coauthVersionLast="28" xr6:coauthVersionMax="28" xr10:uidLastSave="{00000000-0000-0000-0000-000000000000}"/>
  <bookViews>
    <workbookView xWindow="0" yWindow="0" windowWidth="25600" windowHeight="16000" tabRatio="500" xr2:uid="{00000000-000D-0000-FFFF-FFFF00000000}"/>
  </bookViews>
  <sheets>
    <sheet name="Sheet 1" sheetId="1" r:id="rId1"/>
  </sheets>
  <definedNames>
    <definedName name="solver_adj" localSheetId="0" hidden="1">'Sheet 1'!$AA$1,'Sheet 1'!$AH$1,'Sheet 1'!$F$1,'Sheet 1'!$AA$2,'Sheet 1'!$F$1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'Sheet 1'!$AA$1</definedName>
    <definedName name="solver_lhs2" localSheetId="0" hidden="1">'Sheet 1'!$AA$2</definedName>
    <definedName name="solver_lhs3" localSheetId="0" hidden="1">'Sheet 1'!$AH$1</definedName>
    <definedName name="solver_lhs4" localSheetId="0" hidden="1">'Sheet 1'!$F$1</definedName>
    <definedName name="solver_lhs5" localSheetId="0" hidden="1">'Sheet 1'!$F$1</definedName>
    <definedName name="solver_lhs6" localSheetId="0" hidden="1">'Sheet 1'!$F$1107</definedName>
    <definedName name="solver_lhs7" localSheetId="0" hidden="1">'Sheet 1'!$T$1107</definedName>
    <definedName name="solver_lhs8" localSheetId="0" hidden="1">'Sheet 1'!$T$1107</definedName>
    <definedName name="solver_lhs9" localSheetId="0" hidden="1">'Sheet 1'!$T$1107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'Sheet 1'!$AK$1102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100</definedName>
    <definedName name="solver_rhs3" localSheetId="0" hidden="1">90</definedName>
    <definedName name="solver_rhs4" localSheetId="0" hidden="1">60</definedName>
    <definedName name="solver_rhs5" localSheetId="0" hidden="1">35</definedName>
    <definedName name="solver_rhs6" localSheetId="0" hidden="1">2770</definedName>
    <definedName name="solver_rhs7" localSheetId="0" hidden="1">4500</definedName>
    <definedName name="solver_rhs8" localSheetId="0" hidden="1">3680</definedName>
    <definedName name="solver_rhs9" localSheetId="0" hidden="1">3680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2059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10" i="1" l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2209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209" i="1"/>
  <c r="AF1" i="1"/>
  <c r="AS7" i="1"/>
  <c r="AT7" i="1"/>
  <c r="AU7" i="1"/>
  <c r="AM7" i="1"/>
  <c r="AN7" i="1"/>
  <c r="AS8" i="1"/>
  <c r="AT8" i="1"/>
  <c r="AU8" i="1"/>
  <c r="AM8" i="1"/>
  <c r="AN8" i="1"/>
  <c r="AS9" i="1"/>
  <c r="AT9" i="1"/>
  <c r="AU9" i="1"/>
  <c r="AM9" i="1"/>
  <c r="AN9" i="1"/>
  <c r="AS10" i="1"/>
  <c r="AT10" i="1"/>
  <c r="AU10" i="1"/>
  <c r="AM10" i="1"/>
  <c r="AN10" i="1"/>
  <c r="AS11" i="1"/>
  <c r="AT11" i="1"/>
  <c r="AU11" i="1"/>
  <c r="AM11" i="1"/>
  <c r="AN11" i="1"/>
  <c r="AS12" i="1"/>
  <c r="AT12" i="1"/>
  <c r="AU12" i="1"/>
  <c r="AM12" i="1"/>
  <c r="AN12" i="1"/>
  <c r="AS13" i="1"/>
  <c r="AT13" i="1"/>
  <c r="AU13" i="1"/>
  <c r="AM13" i="1"/>
  <c r="AN13" i="1"/>
  <c r="AS14" i="1"/>
  <c r="AT14" i="1"/>
  <c r="AU14" i="1"/>
  <c r="AM14" i="1"/>
  <c r="AN14" i="1"/>
  <c r="AS15" i="1"/>
  <c r="AT15" i="1"/>
  <c r="AU15" i="1"/>
  <c r="AM15" i="1"/>
  <c r="AN15" i="1"/>
  <c r="AS16" i="1"/>
  <c r="AT16" i="1"/>
  <c r="AU16" i="1"/>
  <c r="AM16" i="1"/>
  <c r="AN16" i="1"/>
  <c r="AS17" i="1"/>
  <c r="AT17" i="1"/>
  <c r="AU17" i="1"/>
  <c r="AM17" i="1"/>
  <c r="AN17" i="1"/>
  <c r="AS18" i="1"/>
  <c r="AT18" i="1"/>
  <c r="AU18" i="1"/>
  <c r="AM18" i="1"/>
  <c r="AN18" i="1"/>
  <c r="AS19" i="1"/>
  <c r="AT19" i="1"/>
  <c r="AU19" i="1"/>
  <c r="AM19" i="1"/>
  <c r="AN19" i="1"/>
  <c r="AS20" i="1"/>
  <c r="AT20" i="1"/>
  <c r="AU20" i="1"/>
  <c r="AM20" i="1"/>
  <c r="AN20" i="1"/>
  <c r="AS21" i="1"/>
  <c r="AT21" i="1"/>
  <c r="AU21" i="1"/>
  <c r="AM21" i="1"/>
  <c r="AN21" i="1"/>
  <c r="AS22" i="1"/>
  <c r="AT22" i="1"/>
  <c r="AU22" i="1"/>
  <c r="AM22" i="1"/>
  <c r="AN22" i="1"/>
  <c r="AS23" i="1"/>
  <c r="AT23" i="1"/>
  <c r="AU23" i="1"/>
  <c r="AM23" i="1"/>
  <c r="AN23" i="1"/>
  <c r="AS24" i="1"/>
  <c r="AT24" i="1"/>
  <c r="AU24" i="1"/>
  <c r="AM24" i="1"/>
  <c r="AN24" i="1"/>
  <c r="AS25" i="1"/>
  <c r="AT25" i="1"/>
  <c r="AU25" i="1"/>
  <c r="AM25" i="1"/>
  <c r="AN25" i="1"/>
  <c r="AS26" i="1"/>
  <c r="AT26" i="1"/>
  <c r="AU26" i="1"/>
  <c r="AM26" i="1"/>
  <c r="AN26" i="1"/>
  <c r="AS27" i="1"/>
  <c r="AT27" i="1"/>
  <c r="AU27" i="1"/>
  <c r="AM27" i="1"/>
  <c r="AN27" i="1"/>
  <c r="AS28" i="1"/>
  <c r="AT28" i="1"/>
  <c r="AU28" i="1"/>
  <c r="AM28" i="1"/>
  <c r="AN28" i="1"/>
  <c r="AS29" i="1"/>
  <c r="AT29" i="1"/>
  <c r="AU29" i="1"/>
  <c r="AM29" i="1"/>
  <c r="AN29" i="1"/>
  <c r="AS30" i="1"/>
  <c r="AT30" i="1"/>
  <c r="AU30" i="1"/>
  <c r="AM30" i="1"/>
  <c r="AN30" i="1"/>
  <c r="AS31" i="1"/>
  <c r="AT31" i="1"/>
  <c r="AU31" i="1"/>
  <c r="AM31" i="1"/>
  <c r="AN31" i="1"/>
  <c r="AS32" i="1"/>
  <c r="AT32" i="1"/>
  <c r="AU32" i="1"/>
  <c r="AM32" i="1"/>
  <c r="AN32" i="1"/>
  <c r="AS33" i="1"/>
  <c r="AT33" i="1"/>
  <c r="AU33" i="1"/>
  <c r="AM33" i="1"/>
  <c r="AN33" i="1"/>
  <c r="AS34" i="1"/>
  <c r="AT34" i="1"/>
  <c r="AU34" i="1"/>
  <c r="AM34" i="1"/>
  <c r="AN34" i="1"/>
  <c r="AS35" i="1"/>
  <c r="AT35" i="1"/>
  <c r="AU35" i="1"/>
  <c r="AM35" i="1"/>
  <c r="AN35" i="1"/>
  <c r="AS36" i="1"/>
  <c r="AT36" i="1"/>
  <c r="AU36" i="1"/>
  <c r="AM36" i="1"/>
  <c r="AN36" i="1"/>
  <c r="AS37" i="1"/>
  <c r="AT37" i="1"/>
  <c r="AU37" i="1"/>
  <c r="AM37" i="1"/>
  <c r="AN37" i="1"/>
  <c r="AS38" i="1"/>
  <c r="AT38" i="1"/>
  <c r="AU38" i="1"/>
  <c r="AM38" i="1"/>
  <c r="AN38" i="1"/>
  <c r="AS39" i="1"/>
  <c r="AT39" i="1"/>
  <c r="AU39" i="1"/>
  <c r="AM39" i="1"/>
  <c r="AN39" i="1"/>
  <c r="AS40" i="1"/>
  <c r="AT40" i="1"/>
  <c r="AU40" i="1"/>
  <c r="AM40" i="1"/>
  <c r="AN40" i="1"/>
  <c r="AS41" i="1"/>
  <c r="AT41" i="1"/>
  <c r="AU41" i="1"/>
  <c r="AM41" i="1"/>
  <c r="AN41" i="1"/>
  <c r="AS42" i="1"/>
  <c r="AT42" i="1"/>
  <c r="AU42" i="1"/>
  <c r="AM42" i="1"/>
  <c r="AN42" i="1"/>
  <c r="AS43" i="1"/>
  <c r="AT43" i="1"/>
  <c r="AU43" i="1"/>
  <c r="AM43" i="1"/>
  <c r="AN43" i="1"/>
  <c r="AS44" i="1"/>
  <c r="AT44" i="1"/>
  <c r="AU44" i="1"/>
  <c r="AM44" i="1"/>
  <c r="AN44" i="1"/>
  <c r="AS45" i="1"/>
  <c r="AT45" i="1"/>
  <c r="AU45" i="1"/>
  <c r="AM45" i="1"/>
  <c r="AN45" i="1"/>
  <c r="AS46" i="1"/>
  <c r="AT46" i="1"/>
  <c r="AU46" i="1"/>
  <c r="AM46" i="1"/>
  <c r="AN46" i="1"/>
  <c r="AS47" i="1"/>
  <c r="AT47" i="1"/>
  <c r="AU47" i="1"/>
  <c r="AM47" i="1"/>
  <c r="AN47" i="1"/>
  <c r="AS48" i="1"/>
  <c r="AT48" i="1"/>
  <c r="AU48" i="1"/>
  <c r="AM48" i="1"/>
  <c r="AN48" i="1"/>
  <c r="AS49" i="1"/>
  <c r="AT49" i="1"/>
  <c r="AU49" i="1"/>
  <c r="AM49" i="1"/>
  <c r="AN49" i="1"/>
  <c r="AS50" i="1"/>
  <c r="AT50" i="1"/>
  <c r="AU50" i="1"/>
  <c r="AM50" i="1"/>
  <c r="AN50" i="1"/>
  <c r="AS51" i="1"/>
  <c r="AT51" i="1"/>
  <c r="AU51" i="1"/>
  <c r="AM51" i="1"/>
  <c r="AN51" i="1"/>
  <c r="AS52" i="1"/>
  <c r="AT52" i="1"/>
  <c r="AU52" i="1"/>
  <c r="AM52" i="1"/>
  <c r="AN52" i="1"/>
  <c r="AS53" i="1"/>
  <c r="AT53" i="1"/>
  <c r="AU53" i="1"/>
  <c r="AM53" i="1"/>
  <c r="AN53" i="1"/>
  <c r="AS54" i="1"/>
  <c r="AT54" i="1"/>
  <c r="AU54" i="1"/>
  <c r="AM54" i="1"/>
  <c r="AN54" i="1"/>
  <c r="AS55" i="1"/>
  <c r="AT55" i="1"/>
  <c r="AU55" i="1"/>
  <c r="AM55" i="1"/>
  <c r="AN55" i="1"/>
  <c r="AS56" i="1"/>
  <c r="AT56" i="1"/>
  <c r="AU56" i="1"/>
  <c r="AM56" i="1"/>
  <c r="AN56" i="1"/>
  <c r="AS57" i="1"/>
  <c r="AT57" i="1"/>
  <c r="AU57" i="1"/>
  <c r="AM57" i="1"/>
  <c r="AN57" i="1"/>
  <c r="AS58" i="1"/>
  <c r="AT58" i="1"/>
  <c r="AU58" i="1"/>
  <c r="AM58" i="1"/>
  <c r="AN58" i="1"/>
  <c r="AS59" i="1"/>
  <c r="AT59" i="1"/>
  <c r="AU59" i="1"/>
  <c r="AM59" i="1"/>
  <c r="AN59" i="1"/>
  <c r="AS60" i="1"/>
  <c r="AT60" i="1"/>
  <c r="AU60" i="1"/>
  <c r="AM60" i="1"/>
  <c r="AN60" i="1"/>
  <c r="AS61" i="1"/>
  <c r="AT61" i="1"/>
  <c r="AU61" i="1"/>
  <c r="AM61" i="1"/>
  <c r="AN61" i="1"/>
  <c r="AS62" i="1"/>
  <c r="AT62" i="1"/>
  <c r="AU62" i="1"/>
  <c r="AM62" i="1"/>
  <c r="AN62" i="1"/>
  <c r="AS63" i="1"/>
  <c r="AT63" i="1"/>
  <c r="AU63" i="1"/>
  <c r="AM63" i="1"/>
  <c r="AN63" i="1"/>
  <c r="AS64" i="1"/>
  <c r="AT64" i="1"/>
  <c r="AU64" i="1"/>
  <c r="AM64" i="1"/>
  <c r="AN64" i="1"/>
  <c r="AS65" i="1"/>
  <c r="AT65" i="1"/>
  <c r="AU65" i="1"/>
  <c r="AM65" i="1"/>
  <c r="AN65" i="1"/>
  <c r="AS66" i="1"/>
  <c r="AT66" i="1"/>
  <c r="AU66" i="1"/>
  <c r="AM66" i="1"/>
  <c r="AN66" i="1"/>
  <c r="AS67" i="1"/>
  <c r="AT67" i="1"/>
  <c r="AU67" i="1"/>
  <c r="AM67" i="1"/>
  <c r="AN67" i="1"/>
  <c r="AS68" i="1"/>
  <c r="AT68" i="1"/>
  <c r="AU68" i="1"/>
  <c r="AM68" i="1"/>
  <c r="AN68" i="1"/>
  <c r="AS69" i="1"/>
  <c r="AT69" i="1"/>
  <c r="AU69" i="1"/>
  <c r="AM69" i="1"/>
  <c r="AN69" i="1"/>
  <c r="AS70" i="1"/>
  <c r="AT70" i="1"/>
  <c r="AU70" i="1"/>
  <c r="AM70" i="1"/>
  <c r="AN70" i="1"/>
  <c r="AS71" i="1"/>
  <c r="AT71" i="1"/>
  <c r="AU71" i="1"/>
  <c r="AM71" i="1"/>
  <c r="AN71" i="1"/>
  <c r="AS72" i="1"/>
  <c r="AT72" i="1"/>
  <c r="AU72" i="1"/>
  <c r="AM72" i="1"/>
  <c r="AN72" i="1"/>
  <c r="AS73" i="1"/>
  <c r="AT73" i="1"/>
  <c r="AU73" i="1"/>
  <c r="AM73" i="1"/>
  <c r="AN73" i="1"/>
  <c r="AS74" i="1"/>
  <c r="AT74" i="1"/>
  <c r="AU74" i="1"/>
  <c r="AM74" i="1"/>
  <c r="AN74" i="1"/>
  <c r="AS75" i="1"/>
  <c r="AT75" i="1"/>
  <c r="AU75" i="1"/>
  <c r="AM75" i="1"/>
  <c r="AN75" i="1"/>
  <c r="AS76" i="1"/>
  <c r="AT76" i="1"/>
  <c r="AU76" i="1"/>
  <c r="AM76" i="1"/>
  <c r="AN76" i="1"/>
  <c r="AS77" i="1"/>
  <c r="AT77" i="1"/>
  <c r="AU77" i="1"/>
  <c r="AM77" i="1"/>
  <c r="AN77" i="1"/>
  <c r="AS78" i="1"/>
  <c r="AT78" i="1"/>
  <c r="AU78" i="1"/>
  <c r="AM78" i="1"/>
  <c r="AN78" i="1"/>
  <c r="AS79" i="1"/>
  <c r="AT79" i="1"/>
  <c r="AU79" i="1"/>
  <c r="AM79" i="1"/>
  <c r="AN79" i="1"/>
  <c r="AS80" i="1"/>
  <c r="AT80" i="1"/>
  <c r="AU80" i="1"/>
  <c r="AM80" i="1"/>
  <c r="AN80" i="1"/>
  <c r="AS81" i="1"/>
  <c r="AT81" i="1"/>
  <c r="AU81" i="1"/>
  <c r="AM81" i="1"/>
  <c r="AN81" i="1"/>
  <c r="AS82" i="1"/>
  <c r="AT82" i="1"/>
  <c r="AU82" i="1"/>
  <c r="AM82" i="1"/>
  <c r="AN82" i="1"/>
  <c r="AS83" i="1"/>
  <c r="AT83" i="1"/>
  <c r="AU83" i="1"/>
  <c r="AM83" i="1"/>
  <c r="AN83" i="1"/>
  <c r="AS84" i="1"/>
  <c r="AT84" i="1"/>
  <c r="AU84" i="1"/>
  <c r="AM84" i="1"/>
  <c r="AN84" i="1"/>
  <c r="AS85" i="1"/>
  <c r="AT85" i="1"/>
  <c r="AU85" i="1"/>
  <c r="AM85" i="1"/>
  <c r="AN85" i="1"/>
  <c r="AS86" i="1"/>
  <c r="AT86" i="1"/>
  <c r="AU86" i="1"/>
  <c r="AM86" i="1"/>
  <c r="AN86" i="1"/>
  <c r="AS87" i="1"/>
  <c r="AT87" i="1"/>
  <c r="AU87" i="1"/>
  <c r="AM87" i="1"/>
  <c r="AN87" i="1"/>
  <c r="AS88" i="1"/>
  <c r="AT88" i="1"/>
  <c r="AU88" i="1"/>
  <c r="AM88" i="1"/>
  <c r="AN88" i="1"/>
  <c r="AS89" i="1"/>
  <c r="AT89" i="1"/>
  <c r="AU89" i="1"/>
  <c r="AM89" i="1"/>
  <c r="AN89" i="1"/>
  <c r="AS90" i="1"/>
  <c r="AT90" i="1"/>
  <c r="AU90" i="1"/>
  <c r="AM90" i="1"/>
  <c r="AN90" i="1"/>
  <c r="AS91" i="1"/>
  <c r="AT91" i="1"/>
  <c r="AU91" i="1"/>
  <c r="AM91" i="1"/>
  <c r="AN91" i="1"/>
  <c r="AS92" i="1"/>
  <c r="AT92" i="1"/>
  <c r="AU92" i="1"/>
  <c r="AM92" i="1"/>
  <c r="AN92" i="1"/>
  <c r="AS93" i="1"/>
  <c r="AT93" i="1"/>
  <c r="AU93" i="1"/>
  <c r="AM93" i="1"/>
  <c r="AN93" i="1"/>
  <c r="AS94" i="1"/>
  <c r="AT94" i="1"/>
  <c r="AU94" i="1"/>
  <c r="AM94" i="1"/>
  <c r="AN94" i="1"/>
  <c r="AS95" i="1"/>
  <c r="AT95" i="1"/>
  <c r="AU95" i="1"/>
  <c r="AM95" i="1"/>
  <c r="AN95" i="1"/>
  <c r="AS96" i="1"/>
  <c r="AT96" i="1"/>
  <c r="AU96" i="1"/>
  <c r="AM96" i="1"/>
  <c r="AN96" i="1"/>
  <c r="AS97" i="1"/>
  <c r="AT97" i="1"/>
  <c r="AU97" i="1"/>
  <c r="AM97" i="1"/>
  <c r="AN97" i="1"/>
  <c r="AS98" i="1"/>
  <c r="AT98" i="1"/>
  <c r="AU98" i="1"/>
  <c r="AM98" i="1"/>
  <c r="AN98" i="1"/>
  <c r="AS99" i="1"/>
  <c r="AT99" i="1"/>
  <c r="AU99" i="1"/>
  <c r="AM99" i="1"/>
  <c r="AN99" i="1"/>
  <c r="AS100" i="1"/>
  <c r="AT100" i="1"/>
  <c r="AU100" i="1"/>
  <c r="AM100" i="1"/>
  <c r="AN100" i="1"/>
  <c r="AS101" i="1"/>
  <c r="AT101" i="1"/>
  <c r="AU101" i="1"/>
  <c r="AM101" i="1"/>
  <c r="AN101" i="1"/>
  <c r="AS102" i="1"/>
  <c r="AT102" i="1"/>
  <c r="AU102" i="1"/>
  <c r="AM102" i="1"/>
  <c r="AN102" i="1"/>
  <c r="AS103" i="1"/>
  <c r="AT103" i="1"/>
  <c r="AU103" i="1"/>
  <c r="AM103" i="1"/>
  <c r="AN103" i="1"/>
  <c r="AS104" i="1"/>
  <c r="AT104" i="1"/>
  <c r="AU104" i="1"/>
  <c r="AM104" i="1"/>
  <c r="AN104" i="1"/>
  <c r="AS105" i="1"/>
  <c r="AT105" i="1"/>
  <c r="AU105" i="1"/>
  <c r="AM105" i="1"/>
  <c r="AN105" i="1"/>
  <c r="AS106" i="1"/>
  <c r="AT106" i="1"/>
  <c r="AU106" i="1"/>
  <c r="AM106" i="1"/>
  <c r="AN106" i="1"/>
  <c r="AS107" i="1"/>
  <c r="AT107" i="1"/>
  <c r="AU107" i="1"/>
  <c r="AM107" i="1"/>
  <c r="AN107" i="1"/>
  <c r="AS108" i="1"/>
  <c r="AT108" i="1"/>
  <c r="AU108" i="1"/>
  <c r="AM108" i="1"/>
  <c r="AN108" i="1"/>
  <c r="AS109" i="1"/>
  <c r="AT109" i="1"/>
  <c r="AU109" i="1"/>
  <c r="AM109" i="1"/>
  <c r="AN109" i="1"/>
  <c r="AS110" i="1"/>
  <c r="AT110" i="1"/>
  <c r="AU110" i="1"/>
  <c r="AM110" i="1"/>
  <c r="AN110" i="1"/>
  <c r="AS111" i="1"/>
  <c r="AT111" i="1"/>
  <c r="AU111" i="1"/>
  <c r="AM111" i="1"/>
  <c r="AN111" i="1"/>
  <c r="AS112" i="1"/>
  <c r="AT112" i="1"/>
  <c r="AU112" i="1"/>
  <c r="AM112" i="1"/>
  <c r="AN112" i="1"/>
  <c r="AS113" i="1"/>
  <c r="AT113" i="1"/>
  <c r="AU113" i="1"/>
  <c r="AM113" i="1"/>
  <c r="AN113" i="1"/>
  <c r="AS114" i="1"/>
  <c r="AT114" i="1"/>
  <c r="AU114" i="1"/>
  <c r="AM114" i="1"/>
  <c r="AN114" i="1"/>
  <c r="AS115" i="1"/>
  <c r="AT115" i="1"/>
  <c r="AU115" i="1"/>
  <c r="AM115" i="1"/>
  <c r="AN115" i="1"/>
  <c r="AS116" i="1"/>
  <c r="AT116" i="1"/>
  <c r="AU116" i="1"/>
  <c r="AM116" i="1"/>
  <c r="AN116" i="1"/>
  <c r="AS117" i="1"/>
  <c r="AT117" i="1"/>
  <c r="AU117" i="1"/>
  <c r="AM117" i="1"/>
  <c r="AN117" i="1"/>
  <c r="AS118" i="1"/>
  <c r="AT118" i="1"/>
  <c r="AU118" i="1"/>
  <c r="AM118" i="1"/>
  <c r="AN118" i="1"/>
  <c r="AS119" i="1"/>
  <c r="AT119" i="1"/>
  <c r="AU119" i="1"/>
  <c r="AM119" i="1"/>
  <c r="AN119" i="1"/>
  <c r="AS120" i="1"/>
  <c r="AT120" i="1"/>
  <c r="AU120" i="1"/>
  <c r="AM120" i="1"/>
  <c r="AN120" i="1"/>
  <c r="AS121" i="1"/>
  <c r="AT121" i="1"/>
  <c r="AU121" i="1"/>
  <c r="AM121" i="1"/>
  <c r="AN121" i="1"/>
  <c r="AS122" i="1"/>
  <c r="AT122" i="1"/>
  <c r="AU122" i="1"/>
  <c r="AM122" i="1"/>
  <c r="AN122" i="1"/>
  <c r="AS123" i="1"/>
  <c r="AT123" i="1"/>
  <c r="AU123" i="1"/>
  <c r="AM123" i="1"/>
  <c r="AN123" i="1"/>
  <c r="AS124" i="1"/>
  <c r="AT124" i="1"/>
  <c r="AU124" i="1"/>
  <c r="AM124" i="1"/>
  <c r="AN124" i="1"/>
  <c r="AS125" i="1"/>
  <c r="AT125" i="1"/>
  <c r="AU125" i="1"/>
  <c r="AM125" i="1"/>
  <c r="AN125" i="1"/>
  <c r="AS126" i="1"/>
  <c r="AT126" i="1"/>
  <c r="AU126" i="1"/>
  <c r="AM126" i="1"/>
  <c r="AN126" i="1"/>
  <c r="AS127" i="1"/>
  <c r="AT127" i="1"/>
  <c r="AU127" i="1"/>
  <c r="AM127" i="1"/>
  <c r="AN127" i="1"/>
  <c r="AS128" i="1"/>
  <c r="AT128" i="1"/>
  <c r="AU128" i="1"/>
  <c r="AM128" i="1"/>
  <c r="AN128" i="1"/>
  <c r="AS129" i="1"/>
  <c r="AT129" i="1"/>
  <c r="AU129" i="1"/>
  <c r="AM129" i="1"/>
  <c r="AN129" i="1"/>
  <c r="AS130" i="1"/>
  <c r="AT130" i="1"/>
  <c r="AU130" i="1"/>
  <c r="AM130" i="1"/>
  <c r="AN130" i="1"/>
  <c r="AS131" i="1"/>
  <c r="AT131" i="1"/>
  <c r="AU131" i="1"/>
  <c r="AM131" i="1"/>
  <c r="AN131" i="1"/>
  <c r="AS132" i="1"/>
  <c r="AT132" i="1"/>
  <c r="AU132" i="1"/>
  <c r="AM132" i="1"/>
  <c r="AN132" i="1"/>
  <c r="AS133" i="1"/>
  <c r="AT133" i="1"/>
  <c r="AU133" i="1"/>
  <c r="AM133" i="1"/>
  <c r="AN133" i="1"/>
  <c r="AS134" i="1"/>
  <c r="AT134" i="1"/>
  <c r="AU134" i="1"/>
  <c r="AM134" i="1"/>
  <c r="AN134" i="1"/>
  <c r="AS135" i="1"/>
  <c r="AT135" i="1"/>
  <c r="AU135" i="1"/>
  <c r="AM135" i="1"/>
  <c r="AN135" i="1"/>
  <c r="AS136" i="1"/>
  <c r="AT136" i="1"/>
  <c r="AU136" i="1"/>
  <c r="AM136" i="1"/>
  <c r="AN136" i="1"/>
  <c r="AS137" i="1"/>
  <c r="AT137" i="1"/>
  <c r="AU137" i="1"/>
  <c r="AM137" i="1"/>
  <c r="AN137" i="1"/>
  <c r="AS138" i="1"/>
  <c r="AT138" i="1"/>
  <c r="AU138" i="1"/>
  <c r="AM138" i="1"/>
  <c r="AN138" i="1"/>
  <c r="AS139" i="1"/>
  <c r="AT139" i="1"/>
  <c r="AU139" i="1"/>
  <c r="AM139" i="1"/>
  <c r="AN139" i="1"/>
  <c r="AS140" i="1"/>
  <c r="AT140" i="1"/>
  <c r="AU140" i="1"/>
  <c r="AM140" i="1"/>
  <c r="AN140" i="1"/>
  <c r="AS141" i="1"/>
  <c r="AT141" i="1"/>
  <c r="AU141" i="1"/>
  <c r="AM141" i="1"/>
  <c r="AN141" i="1"/>
  <c r="AS142" i="1"/>
  <c r="AT142" i="1"/>
  <c r="AU142" i="1"/>
  <c r="AM142" i="1"/>
  <c r="AN142" i="1"/>
  <c r="AS143" i="1"/>
  <c r="AT143" i="1"/>
  <c r="AU143" i="1"/>
  <c r="AM143" i="1"/>
  <c r="AN143" i="1"/>
  <c r="AS144" i="1"/>
  <c r="AT144" i="1"/>
  <c r="AU144" i="1"/>
  <c r="AM144" i="1"/>
  <c r="AN144" i="1"/>
  <c r="AS145" i="1"/>
  <c r="AT145" i="1"/>
  <c r="AU145" i="1"/>
  <c r="AM145" i="1"/>
  <c r="AN145" i="1"/>
  <c r="AS146" i="1"/>
  <c r="AT146" i="1"/>
  <c r="AU146" i="1"/>
  <c r="AM146" i="1"/>
  <c r="AN146" i="1"/>
  <c r="AS147" i="1"/>
  <c r="AT147" i="1"/>
  <c r="AU147" i="1"/>
  <c r="AM147" i="1"/>
  <c r="AN147" i="1"/>
  <c r="AS148" i="1"/>
  <c r="AT148" i="1"/>
  <c r="AU148" i="1"/>
  <c r="AM148" i="1"/>
  <c r="AN148" i="1"/>
  <c r="AS149" i="1"/>
  <c r="AT149" i="1"/>
  <c r="AU149" i="1"/>
  <c r="AM149" i="1"/>
  <c r="AN149" i="1"/>
  <c r="AS150" i="1"/>
  <c r="AT150" i="1"/>
  <c r="AU150" i="1"/>
  <c r="AM150" i="1"/>
  <c r="AN150" i="1"/>
  <c r="AS151" i="1"/>
  <c r="AT151" i="1"/>
  <c r="AU151" i="1"/>
  <c r="AM151" i="1"/>
  <c r="AN151" i="1"/>
  <c r="AS152" i="1"/>
  <c r="AT152" i="1"/>
  <c r="AU152" i="1"/>
  <c r="AM152" i="1"/>
  <c r="AN152" i="1"/>
  <c r="AS153" i="1"/>
  <c r="AT153" i="1"/>
  <c r="AU153" i="1"/>
  <c r="AM153" i="1"/>
  <c r="AN153" i="1"/>
  <c r="AS154" i="1"/>
  <c r="AT154" i="1"/>
  <c r="AU154" i="1"/>
  <c r="AM154" i="1"/>
  <c r="AN154" i="1"/>
  <c r="AS155" i="1"/>
  <c r="AT155" i="1"/>
  <c r="AU155" i="1"/>
  <c r="AM155" i="1"/>
  <c r="AN155" i="1"/>
  <c r="AS156" i="1"/>
  <c r="AT156" i="1"/>
  <c r="AU156" i="1"/>
  <c r="AM156" i="1"/>
  <c r="AN156" i="1"/>
  <c r="AS157" i="1"/>
  <c r="AT157" i="1"/>
  <c r="AU157" i="1"/>
  <c r="AM157" i="1"/>
  <c r="AN157" i="1"/>
  <c r="AS158" i="1"/>
  <c r="AT158" i="1"/>
  <c r="AU158" i="1"/>
  <c r="AM158" i="1"/>
  <c r="AN158" i="1"/>
  <c r="AS159" i="1"/>
  <c r="AT159" i="1"/>
  <c r="AU159" i="1"/>
  <c r="AM159" i="1"/>
  <c r="AN159" i="1"/>
  <c r="AS160" i="1"/>
  <c r="AT160" i="1"/>
  <c r="AU160" i="1"/>
  <c r="AM160" i="1"/>
  <c r="AN160" i="1"/>
  <c r="AS161" i="1"/>
  <c r="AT161" i="1"/>
  <c r="AU161" i="1"/>
  <c r="AM161" i="1"/>
  <c r="AN161" i="1"/>
  <c r="AS162" i="1"/>
  <c r="AT162" i="1"/>
  <c r="AU162" i="1"/>
  <c r="AM162" i="1"/>
  <c r="AN162" i="1"/>
  <c r="AS163" i="1"/>
  <c r="AT163" i="1"/>
  <c r="AU163" i="1"/>
  <c r="AM163" i="1"/>
  <c r="AN163" i="1"/>
  <c r="AS164" i="1"/>
  <c r="AT164" i="1"/>
  <c r="AU164" i="1"/>
  <c r="AM164" i="1"/>
  <c r="AN164" i="1"/>
  <c r="AS165" i="1"/>
  <c r="AT165" i="1"/>
  <c r="AU165" i="1"/>
  <c r="AM165" i="1"/>
  <c r="AN165" i="1"/>
  <c r="AS166" i="1"/>
  <c r="AT166" i="1"/>
  <c r="AU166" i="1"/>
  <c r="AM166" i="1"/>
  <c r="AN166" i="1"/>
  <c r="AS167" i="1"/>
  <c r="AT167" i="1"/>
  <c r="AU167" i="1"/>
  <c r="AM167" i="1"/>
  <c r="AN167" i="1"/>
  <c r="AS168" i="1"/>
  <c r="AT168" i="1"/>
  <c r="AU168" i="1"/>
  <c r="AM168" i="1"/>
  <c r="AN168" i="1"/>
  <c r="AS169" i="1"/>
  <c r="AT169" i="1"/>
  <c r="AU169" i="1"/>
  <c r="AM169" i="1"/>
  <c r="AN169" i="1"/>
  <c r="AS170" i="1"/>
  <c r="AT170" i="1"/>
  <c r="AU170" i="1"/>
  <c r="AM170" i="1"/>
  <c r="AN170" i="1"/>
  <c r="AS171" i="1"/>
  <c r="AT171" i="1"/>
  <c r="AU171" i="1"/>
  <c r="AM171" i="1"/>
  <c r="AN171" i="1"/>
  <c r="AS172" i="1"/>
  <c r="AT172" i="1"/>
  <c r="AU172" i="1"/>
  <c r="AM172" i="1"/>
  <c r="AN172" i="1"/>
  <c r="AS173" i="1"/>
  <c r="AT173" i="1"/>
  <c r="AU173" i="1"/>
  <c r="AM173" i="1"/>
  <c r="AN173" i="1"/>
  <c r="AS174" i="1"/>
  <c r="AT174" i="1"/>
  <c r="AU174" i="1"/>
  <c r="AM174" i="1"/>
  <c r="AN174" i="1"/>
  <c r="AS175" i="1"/>
  <c r="AT175" i="1"/>
  <c r="AU175" i="1"/>
  <c r="AM175" i="1"/>
  <c r="AN175" i="1"/>
  <c r="AS176" i="1"/>
  <c r="AT176" i="1"/>
  <c r="AU176" i="1"/>
  <c r="AM176" i="1"/>
  <c r="AN176" i="1"/>
  <c r="AS177" i="1"/>
  <c r="AT177" i="1"/>
  <c r="AU177" i="1"/>
  <c r="AM177" i="1"/>
  <c r="AN177" i="1"/>
  <c r="AS178" i="1"/>
  <c r="AT178" i="1"/>
  <c r="AU178" i="1"/>
  <c r="AM178" i="1"/>
  <c r="AN178" i="1"/>
  <c r="AS179" i="1"/>
  <c r="AT179" i="1"/>
  <c r="AU179" i="1"/>
  <c r="AM179" i="1"/>
  <c r="AN179" i="1"/>
  <c r="AS180" i="1"/>
  <c r="AT180" i="1"/>
  <c r="AU180" i="1"/>
  <c r="AM180" i="1"/>
  <c r="AN180" i="1"/>
  <c r="AS181" i="1"/>
  <c r="AT181" i="1"/>
  <c r="AU181" i="1"/>
  <c r="AM181" i="1"/>
  <c r="AN181" i="1"/>
  <c r="AS182" i="1"/>
  <c r="AT182" i="1"/>
  <c r="AU182" i="1"/>
  <c r="AM182" i="1"/>
  <c r="AN182" i="1"/>
  <c r="AS183" i="1"/>
  <c r="AT183" i="1"/>
  <c r="AU183" i="1"/>
  <c r="AM183" i="1"/>
  <c r="AN183" i="1"/>
  <c r="AS184" i="1"/>
  <c r="AT184" i="1"/>
  <c r="AU184" i="1"/>
  <c r="AM184" i="1"/>
  <c r="AN184" i="1"/>
  <c r="AS185" i="1"/>
  <c r="AT185" i="1"/>
  <c r="AU185" i="1"/>
  <c r="AM185" i="1"/>
  <c r="AN185" i="1"/>
  <c r="AS186" i="1"/>
  <c r="AT186" i="1"/>
  <c r="AU186" i="1"/>
  <c r="AM186" i="1"/>
  <c r="AN186" i="1"/>
  <c r="AS187" i="1"/>
  <c r="AT187" i="1"/>
  <c r="AU187" i="1"/>
  <c r="AM187" i="1"/>
  <c r="AN187" i="1"/>
  <c r="AS188" i="1"/>
  <c r="AT188" i="1"/>
  <c r="AU188" i="1"/>
  <c r="AM188" i="1"/>
  <c r="AN188" i="1"/>
  <c r="AS189" i="1"/>
  <c r="AT189" i="1"/>
  <c r="AU189" i="1"/>
  <c r="AM189" i="1"/>
  <c r="AN189" i="1"/>
  <c r="AS190" i="1"/>
  <c r="AT190" i="1"/>
  <c r="AU190" i="1"/>
  <c r="AM190" i="1"/>
  <c r="AN190" i="1"/>
  <c r="AS191" i="1"/>
  <c r="AT191" i="1"/>
  <c r="AU191" i="1"/>
  <c r="AM191" i="1"/>
  <c r="AN191" i="1"/>
  <c r="AS192" i="1"/>
  <c r="AT192" i="1"/>
  <c r="AU192" i="1"/>
  <c r="AM192" i="1"/>
  <c r="AN192" i="1"/>
  <c r="AS193" i="1"/>
  <c r="AT193" i="1"/>
  <c r="AU193" i="1"/>
  <c r="AM193" i="1"/>
  <c r="AN193" i="1"/>
  <c r="AS194" i="1"/>
  <c r="AT194" i="1"/>
  <c r="AU194" i="1"/>
  <c r="AM194" i="1"/>
  <c r="AN194" i="1"/>
  <c r="AS195" i="1"/>
  <c r="AT195" i="1"/>
  <c r="AU195" i="1"/>
  <c r="AM195" i="1"/>
  <c r="AN195" i="1"/>
  <c r="AS196" i="1"/>
  <c r="AT196" i="1"/>
  <c r="AU196" i="1"/>
  <c r="AM196" i="1"/>
  <c r="AN196" i="1"/>
  <c r="AS197" i="1"/>
  <c r="AT197" i="1"/>
  <c r="AU197" i="1"/>
  <c r="AM197" i="1"/>
  <c r="AN197" i="1"/>
  <c r="AS198" i="1"/>
  <c r="AT198" i="1"/>
  <c r="AU198" i="1"/>
  <c r="AM198" i="1"/>
  <c r="AN198" i="1"/>
  <c r="AS199" i="1"/>
  <c r="AT199" i="1"/>
  <c r="AU199" i="1"/>
  <c r="AM199" i="1"/>
  <c r="AN199" i="1"/>
  <c r="AS200" i="1"/>
  <c r="AT200" i="1"/>
  <c r="AU200" i="1"/>
  <c r="AM200" i="1"/>
  <c r="AN200" i="1"/>
  <c r="AS201" i="1"/>
  <c r="AT201" i="1"/>
  <c r="AU201" i="1"/>
  <c r="AM201" i="1"/>
  <c r="AN201" i="1"/>
  <c r="AS202" i="1"/>
  <c r="AT202" i="1"/>
  <c r="AU202" i="1"/>
  <c r="AM202" i="1"/>
  <c r="AN202" i="1"/>
  <c r="AS203" i="1"/>
  <c r="AT203" i="1"/>
  <c r="AU203" i="1"/>
  <c r="AM203" i="1"/>
  <c r="AN203" i="1"/>
  <c r="AS204" i="1"/>
  <c r="AT204" i="1"/>
  <c r="AU204" i="1"/>
  <c r="AM204" i="1"/>
  <c r="AN204" i="1"/>
  <c r="AS205" i="1"/>
  <c r="AT205" i="1"/>
  <c r="AU205" i="1"/>
  <c r="AM205" i="1"/>
  <c r="AN205" i="1"/>
  <c r="AS206" i="1"/>
  <c r="AT206" i="1"/>
  <c r="AU206" i="1"/>
  <c r="AM206" i="1"/>
  <c r="AN206" i="1"/>
  <c r="AS207" i="1"/>
  <c r="AT207" i="1"/>
  <c r="AU207" i="1"/>
  <c r="AM207" i="1"/>
  <c r="AN207" i="1"/>
  <c r="AS208" i="1"/>
  <c r="AT208" i="1"/>
  <c r="AU208" i="1"/>
  <c r="AM208" i="1"/>
  <c r="AN208" i="1"/>
  <c r="AS209" i="1"/>
  <c r="AT209" i="1"/>
  <c r="AU209" i="1"/>
  <c r="AM209" i="1"/>
  <c r="AN209" i="1"/>
  <c r="AS210" i="1"/>
  <c r="AT210" i="1"/>
  <c r="AU210" i="1"/>
  <c r="AM210" i="1"/>
  <c r="AN210" i="1"/>
  <c r="AS211" i="1"/>
  <c r="AT211" i="1"/>
  <c r="AU211" i="1"/>
  <c r="AM211" i="1"/>
  <c r="AN211" i="1"/>
  <c r="AS212" i="1"/>
  <c r="AT212" i="1"/>
  <c r="AU212" i="1"/>
  <c r="AM212" i="1"/>
  <c r="AN212" i="1"/>
  <c r="AS213" i="1"/>
  <c r="AT213" i="1"/>
  <c r="AU213" i="1"/>
  <c r="AM213" i="1"/>
  <c r="AN213" i="1"/>
  <c r="AS214" i="1"/>
  <c r="AT214" i="1"/>
  <c r="AU214" i="1"/>
  <c r="AM214" i="1"/>
  <c r="AN214" i="1"/>
  <c r="AS215" i="1"/>
  <c r="AT215" i="1"/>
  <c r="AU215" i="1"/>
  <c r="AM215" i="1"/>
  <c r="AN215" i="1"/>
  <c r="AS216" i="1"/>
  <c r="AT216" i="1"/>
  <c r="AU216" i="1"/>
  <c r="AM216" i="1"/>
  <c r="AN216" i="1"/>
  <c r="AS217" i="1"/>
  <c r="AT217" i="1"/>
  <c r="AU217" i="1"/>
  <c r="AM217" i="1"/>
  <c r="AN217" i="1"/>
  <c r="AS218" i="1"/>
  <c r="AT218" i="1"/>
  <c r="AU218" i="1"/>
  <c r="AM218" i="1"/>
  <c r="AN218" i="1"/>
  <c r="AS219" i="1"/>
  <c r="AT219" i="1"/>
  <c r="AU219" i="1"/>
  <c r="AM219" i="1"/>
  <c r="AN219" i="1"/>
  <c r="AS220" i="1"/>
  <c r="AT220" i="1"/>
  <c r="AU220" i="1"/>
  <c r="AM220" i="1"/>
  <c r="AN220" i="1"/>
  <c r="AS221" i="1"/>
  <c r="AT221" i="1"/>
  <c r="AU221" i="1"/>
  <c r="AM221" i="1"/>
  <c r="AN221" i="1"/>
  <c r="AS222" i="1"/>
  <c r="AT222" i="1"/>
  <c r="AU222" i="1"/>
  <c r="AM222" i="1"/>
  <c r="AN222" i="1"/>
  <c r="AS223" i="1"/>
  <c r="AT223" i="1"/>
  <c r="AU223" i="1"/>
  <c r="AM223" i="1"/>
  <c r="AN223" i="1"/>
  <c r="AS224" i="1"/>
  <c r="AT224" i="1"/>
  <c r="AU224" i="1"/>
  <c r="AM224" i="1"/>
  <c r="AN224" i="1"/>
  <c r="AS225" i="1"/>
  <c r="AT225" i="1"/>
  <c r="AU225" i="1"/>
  <c r="AM225" i="1"/>
  <c r="AN225" i="1"/>
  <c r="AS226" i="1"/>
  <c r="AT226" i="1"/>
  <c r="AU226" i="1"/>
  <c r="AM226" i="1"/>
  <c r="AN226" i="1"/>
  <c r="AS227" i="1"/>
  <c r="AT227" i="1"/>
  <c r="AU227" i="1"/>
  <c r="AM227" i="1"/>
  <c r="AN227" i="1"/>
  <c r="AS228" i="1"/>
  <c r="AT228" i="1"/>
  <c r="AU228" i="1"/>
  <c r="AM228" i="1"/>
  <c r="AN228" i="1"/>
  <c r="AS229" i="1"/>
  <c r="AT229" i="1"/>
  <c r="AU229" i="1"/>
  <c r="AM229" i="1"/>
  <c r="AN229" i="1"/>
  <c r="AS230" i="1"/>
  <c r="AT230" i="1"/>
  <c r="AU230" i="1"/>
  <c r="AM230" i="1"/>
  <c r="AN230" i="1"/>
  <c r="AS231" i="1"/>
  <c r="AT231" i="1"/>
  <c r="AU231" i="1"/>
  <c r="AM231" i="1"/>
  <c r="AN231" i="1"/>
  <c r="AS232" i="1"/>
  <c r="AT232" i="1"/>
  <c r="AU232" i="1"/>
  <c r="AM232" i="1"/>
  <c r="AN232" i="1"/>
  <c r="AS233" i="1"/>
  <c r="AT233" i="1"/>
  <c r="AU233" i="1"/>
  <c r="AM233" i="1"/>
  <c r="AN233" i="1"/>
  <c r="AS234" i="1"/>
  <c r="AT234" i="1"/>
  <c r="AU234" i="1"/>
  <c r="AM234" i="1"/>
  <c r="AN234" i="1"/>
  <c r="AS235" i="1"/>
  <c r="AT235" i="1"/>
  <c r="AU235" i="1"/>
  <c r="AM235" i="1"/>
  <c r="AN235" i="1"/>
  <c r="AS236" i="1"/>
  <c r="AT236" i="1"/>
  <c r="AU236" i="1"/>
  <c r="AM236" i="1"/>
  <c r="AN236" i="1"/>
  <c r="AS237" i="1"/>
  <c r="AT237" i="1"/>
  <c r="AU237" i="1"/>
  <c r="AM237" i="1"/>
  <c r="AN237" i="1"/>
  <c r="AS238" i="1"/>
  <c r="AT238" i="1"/>
  <c r="AU238" i="1"/>
  <c r="AM238" i="1"/>
  <c r="AN238" i="1"/>
  <c r="AS239" i="1"/>
  <c r="AT239" i="1"/>
  <c r="AU239" i="1"/>
  <c r="AM239" i="1"/>
  <c r="AN239" i="1"/>
  <c r="AS240" i="1"/>
  <c r="AT240" i="1"/>
  <c r="AU240" i="1"/>
  <c r="AM240" i="1"/>
  <c r="AN240" i="1"/>
  <c r="AS241" i="1"/>
  <c r="AT241" i="1"/>
  <c r="AU241" i="1"/>
  <c r="AM241" i="1"/>
  <c r="AN241" i="1"/>
  <c r="AS242" i="1"/>
  <c r="AT242" i="1"/>
  <c r="AU242" i="1"/>
  <c r="AM242" i="1"/>
  <c r="AN242" i="1"/>
  <c r="AS243" i="1"/>
  <c r="AT243" i="1"/>
  <c r="AU243" i="1"/>
  <c r="AM243" i="1"/>
  <c r="AN243" i="1"/>
  <c r="AS244" i="1"/>
  <c r="AT244" i="1"/>
  <c r="AU244" i="1"/>
  <c r="AM244" i="1"/>
  <c r="AN244" i="1"/>
  <c r="AS245" i="1"/>
  <c r="AT245" i="1"/>
  <c r="AU245" i="1"/>
  <c r="AM245" i="1"/>
  <c r="AN245" i="1"/>
  <c r="AS246" i="1"/>
  <c r="AT246" i="1"/>
  <c r="AU246" i="1"/>
  <c r="AM246" i="1"/>
  <c r="AN246" i="1"/>
  <c r="AS247" i="1"/>
  <c r="AT247" i="1"/>
  <c r="AU247" i="1"/>
  <c r="AM247" i="1"/>
  <c r="AN247" i="1"/>
  <c r="AS248" i="1"/>
  <c r="AT248" i="1"/>
  <c r="AU248" i="1"/>
  <c r="AM248" i="1"/>
  <c r="AN248" i="1"/>
  <c r="AS249" i="1"/>
  <c r="AT249" i="1"/>
  <c r="AU249" i="1"/>
  <c r="AM249" i="1"/>
  <c r="AN249" i="1"/>
  <c r="AS250" i="1"/>
  <c r="AT250" i="1"/>
  <c r="AU250" i="1"/>
  <c r="AM250" i="1"/>
  <c r="AN250" i="1"/>
  <c r="AS251" i="1"/>
  <c r="AT251" i="1"/>
  <c r="AU251" i="1"/>
  <c r="AM251" i="1"/>
  <c r="AN251" i="1"/>
  <c r="AS252" i="1"/>
  <c r="AT252" i="1"/>
  <c r="AU252" i="1"/>
  <c r="AM252" i="1"/>
  <c r="AN252" i="1"/>
  <c r="AS253" i="1"/>
  <c r="AT253" i="1"/>
  <c r="AU253" i="1"/>
  <c r="AM253" i="1"/>
  <c r="AN253" i="1"/>
  <c r="AS254" i="1"/>
  <c r="AT254" i="1"/>
  <c r="AU254" i="1"/>
  <c r="AM254" i="1"/>
  <c r="AN254" i="1"/>
  <c r="AS255" i="1"/>
  <c r="AT255" i="1"/>
  <c r="AU255" i="1"/>
  <c r="AM255" i="1"/>
  <c r="AN255" i="1"/>
  <c r="AS256" i="1"/>
  <c r="AT256" i="1"/>
  <c r="AU256" i="1"/>
  <c r="AM256" i="1"/>
  <c r="AN256" i="1"/>
  <c r="AS257" i="1"/>
  <c r="AT257" i="1"/>
  <c r="AU257" i="1"/>
  <c r="AM257" i="1"/>
  <c r="AN257" i="1"/>
  <c r="AS258" i="1"/>
  <c r="AT258" i="1"/>
  <c r="AU258" i="1"/>
  <c r="AM258" i="1"/>
  <c r="AN258" i="1"/>
  <c r="AS259" i="1"/>
  <c r="AT259" i="1"/>
  <c r="AU259" i="1"/>
  <c r="AM259" i="1"/>
  <c r="AN259" i="1"/>
  <c r="AS260" i="1"/>
  <c r="AT260" i="1"/>
  <c r="AU260" i="1"/>
  <c r="AM260" i="1"/>
  <c r="AN260" i="1"/>
  <c r="AS261" i="1"/>
  <c r="AT261" i="1"/>
  <c r="AU261" i="1"/>
  <c r="AM261" i="1"/>
  <c r="AN261" i="1"/>
  <c r="AS262" i="1"/>
  <c r="AT262" i="1"/>
  <c r="AU262" i="1"/>
  <c r="AM262" i="1"/>
  <c r="AN262" i="1"/>
  <c r="AS263" i="1"/>
  <c r="AT263" i="1"/>
  <c r="AU263" i="1"/>
  <c r="AM263" i="1"/>
  <c r="AN263" i="1"/>
  <c r="AS264" i="1"/>
  <c r="AT264" i="1"/>
  <c r="AU264" i="1"/>
  <c r="AM264" i="1"/>
  <c r="AN264" i="1"/>
  <c r="AS265" i="1"/>
  <c r="AT265" i="1"/>
  <c r="AU265" i="1"/>
  <c r="AM265" i="1"/>
  <c r="AN265" i="1"/>
  <c r="AS266" i="1"/>
  <c r="AT266" i="1"/>
  <c r="AU266" i="1"/>
  <c r="AM266" i="1"/>
  <c r="AN266" i="1"/>
  <c r="AS267" i="1"/>
  <c r="AT267" i="1"/>
  <c r="AU267" i="1"/>
  <c r="AM267" i="1"/>
  <c r="AN267" i="1"/>
  <c r="AS268" i="1"/>
  <c r="AT268" i="1"/>
  <c r="AU268" i="1"/>
  <c r="AM268" i="1"/>
  <c r="AN268" i="1"/>
  <c r="AS269" i="1"/>
  <c r="AT269" i="1"/>
  <c r="AU269" i="1"/>
  <c r="AM269" i="1"/>
  <c r="AN269" i="1"/>
  <c r="AS270" i="1"/>
  <c r="AT270" i="1"/>
  <c r="AU270" i="1"/>
  <c r="AM270" i="1"/>
  <c r="AN270" i="1"/>
  <c r="AS271" i="1"/>
  <c r="AT271" i="1"/>
  <c r="AU271" i="1"/>
  <c r="AM271" i="1"/>
  <c r="AN271" i="1"/>
  <c r="AS272" i="1"/>
  <c r="AT272" i="1"/>
  <c r="AU272" i="1"/>
  <c r="AM272" i="1"/>
  <c r="AN272" i="1"/>
  <c r="AS273" i="1"/>
  <c r="AT273" i="1"/>
  <c r="AU273" i="1"/>
  <c r="AM273" i="1"/>
  <c r="AN273" i="1"/>
  <c r="AS274" i="1"/>
  <c r="AT274" i="1"/>
  <c r="AU274" i="1"/>
  <c r="AM274" i="1"/>
  <c r="AN274" i="1"/>
  <c r="AS275" i="1"/>
  <c r="AT275" i="1"/>
  <c r="AU275" i="1"/>
  <c r="AM275" i="1"/>
  <c r="AN275" i="1"/>
  <c r="AS276" i="1"/>
  <c r="AT276" i="1"/>
  <c r="AU276" i="1"/>
  <c r="AM276" i="1"/>
  <c r="AN276" i="1"/>
  <c r="AS277" i="1"/>
  <c r="AT277" i="1"/>
  <c r="AU277" i="1"/>
  <c r="AM277" i="1"/>
  <c r="AN277" i="1"/>
  <c r="AS278" i="1"/>
  <c r="AT278" i="1"/>
  <c r="AU278" i="1"/>
  <c r="AM278" i="1"/>
  <c r="AN278" i="1"/>
  <c r="AS279" i="1"/>
  <c r="AT279" i="1"/>
  <c r="AU279" i="1"/>
  <c r="AM279" i="1"/>
  <c r="AN279" i="1"/>
  <c r="AS280" i="1"/>
  <c r="AT280" i="1"/>
  <c r="AU280" i="1"/>
  <c r="AM280" i="1"/>
  <c r="AN280" i="1"/>
  <c r="AS281" i="1"/>
  <c r="AT281" i="1"/>
  <c r="AU281" i="1"/>
  <c r="AM281" i="1"/>
  <c r="AN281" i="1"/>
  <c r="AS282" i="1"/>
  <c r="AT282" i="1"/>
  <c r="AU282" i="1"/>
  <c r="AM282" i="1"/>
  <c r="AN282" i="1"/>
  <c r="AS283" i="1"/>
  <c r="AT283" i="1"/>
  <c r="AU283" i="1"/>
  <c r="AM283" i="1"/>
  <c r="AN283" i="1"/>
  <c r="AS284" i="1"/>
  <c r="AT284" i="1"/>
  <c r="AU284" i="1"/>
  <c r="AM284" i="1"/>
  <c r="AN284" i="1"/>
  <c r="AS285" i="1"/>
  <c r="AT285" i="1"/>
  <c r="AU285" i="1"/>
  <c r="AM285" i="1"/>
  <c r="AN285" i="1"/>
  <c r="AS286" i="1"/>
  <c r="AT286" i="1"/>
  <c r="AU286" i="1"/>
  <c r="AM286" i="1"/>
  <c r="AN286" i="1"/>
  <c r="AS287" i="1"/>
  <c r="AT287" i="1"/>
  <c r="AU287" i="1"/>
  <c r="AM287" i="1"/>
  <c r="AN287" i="1"/>
  <c r="AS288" i="1"/>
  <c r="AT288" i="1"/>
  <c r="AU288" i="1"/>
  <c r="AM288" i="1"/>
  <c r="AN288" i="1"/>
  <c r="AS289" i="1"/>
  <c r="AT289" i="1"/>
  <c r="AU289" i="1"/>
  <c r="AM289" i="1"/>
  <c r="AN289" i="1"/>
  <c r="AS290" i="1"/>
  <c r="AT290" i="1"/>
  <c r="AU290" i="1"/>
  <c r="AM290" i="1"/>
  <c r="AN290" i="1"/>
  <c r="AS291" i="1"/>
  <c r="AT291" i="1"/>
  <c r="AU291" i="1"/>
  <c r="AM291" i="1"/>
  <c r="AN291" i="1"/>
  <c r="AS292" i="1"/>
  <c r="AT292" i="1"/>
  <c r="AU292" i="1"/>
  <c r="AM292" i="1"/>
  <c r="AN292" i="1"/>
  <c r="AS293" i="1"/>
  <c r="AT293" i="1"/>
  <c r="AU293" i="1"/>
  <c r="AM293" i="1"/>
  <c r="AN293" i="1"/>
  <c r="AS294" i="1"/>
  <c r="AT294" i="1"/>
  <c r="AU294" i="1"/>
  <c r="AM294" i="1"/>
  <c r="AN294" i="1"/>
  <c r="AS295" i="1"/>
  <c r="AT295" i="1"/>
  <c r="AU295" i="1"/>
  <c r="AM295" i="1"/>
  <c r="AN295" i="1"/>
  <c r="AS296" i="1"/>
  <c r="AT296" i="1"/>
  <c r="AU296" i="1"/>
  <c r="AM296" i="1"/>
  <c r="AN296" i="1"/>
  <c r="AS297" i="1"/>
  <c r="AT297" i="1"/>
  <c r="AU297" i="1"/>
  <c r="AM297" i="1"/>
  <c r="AN297" i="1"/>
  <c r="AS298" i="1"/>
  <c r="AT298" i="1"/>
  <c r="AU298" i="1"/>
  <c r="AM298" i="1"/>
  <c r="AN298" i="1"/>
  <c r="AS299" i="1"/>
  <c r="AT299" i="1"/>
  <c r="AU299" i="1"/>
  <c r="AM299" i="1"/>
  <c r="AN299" i="1"/>
  <c r="AS300" i="1"/>
  <c r="AT300" i="1"/>
  <c r="AU300" i="1"/>
  <c r="AM300" i="1"/>
  <c r="AN300" i="1"/>
  <c r="AS301" i="1"/>
  <c r="AT301" i="1"/>
  <c r="AU301" i="1"/>
  <c r="AM301" i="1"/>
  <c r="AN301" i="1"/>
  <c r="AS302" i="1"/>
  <c r="AT302" i="1"/>
  <c r="AU302" i="1"/>
  <c r="AM302" i="1"/>
  <c r="AN302" i="1"/>
  <c r="AS303" i="1"/>
  <c r="AT303" i="1"/>
  <c r="AU303" i="1"/>
  <c r="AM303" i="1"/>
  <c r="AN303" i="1"/>
  <c r="AS304" i="1"/>
  <c r="AT304" i="1"/>
  <c r="AU304" i="1"/>
  <c r="AM304" i="1"/>
  <c r="AN304" i="1"/>
  <c r="AS305" i="1"/>
  <c r="AT305" i="1"/>
  <c r="AU305" i="1"/>
  <c r="AM305" i="1"/>
  <c r="AN305" i="1"/>
  <c r="AS306" i="1"/>
  <c r="AT306" i="1"/>
  <c r="AU306" i="1"/>
  <c r="AM306" i="1"/>
  <c r="AN306" i="1"/>
  <c r="AS307" i="1"/>
  <c r="AT307" i="1"/>
  <c r="AU307" i="1"/>
  <c r="AM307" i="1"/>
  <c r="AN307" i="1"/>
  <c r="AS308" i="1"/>
  <c r="AT308" i="1"/>
  <c r="AU308" i="1"/>
  <c r="AM308" i="1"/>
  <c r="AN308" i="1"/>
  <c r="AS309" i="1"/>
  <c r="AT309" i="1"/>
  <c r="AU309" i="1"/>
  <c r="AM309" i="1"/>
  <c r="AN309" i="1"/>
  <c r="AS310" i="1"/>
  <c r="AT310" i="1"/>
  <c r="AU310" i="1"/>
  <c r="AM310" i="1"/>
  <c r="AN310" i="1"/>
  <c r="AS311" i="1"/>
  <c r="AT311" i="1"/>
  <c r="AU311" i="1"/>
  <c r="AM311" i="1"/>
  <c r="AN311" i="1"/>
  <c r="AS312" i="1"/>
  <c r="AT312" i="1"/>
  <c r="AU312" i="1"/>
  <c r="AM312" i="1"/>
  <c r="AN312" i="1"/>
  <c r="AS313" i="1"/>
  <c r="AT313" i="1"/>
  <c r="AU313" i="1"/>
  <c r="AM313" i="1"/>
  <c r="AN313" i="1"/>
  <c r="AS314" i="1"/>
  <c r="AT314" i="1"/>
  <c r="AU314" i="1"/>
  <c r="AM314" i="1"/>
  <c r="AN314" i="1"/>
  <c r="AS315" i="1"/>
  <c r="AT315" i="1"/>
  <c r="AU315" i="1"/>
  <c r="AM315" i="1"/>
  <c r="AN315" i="1"/>
  <c r="AS316" i="1"/>
  <c r="AT316" i="1"/>
  <c r="AU316" i="1"/>
  <c r="AM316" i="1"/>
  <c r="AN316" i="1"/>
  <c r="AS317" i="1"/>
  <c r="AT317" i="1"/>
  <c r="AU317" i="1"/>
  <c r="AM317" i="1"/>
  <c r="AN317" i="1"/>
  <c r="AS318" i="1"/>
  <c r="AT318" i="1"/>
  <c r="AU318" i="1"/>
  <c r="AM318" i="1"/>
  <c r="AN318" i="1"/>
  <c r="AS319" i="1"/>
  <c r="AT319" i="1"/>
  <c r="AU319" i="1"/>
  <c r="AM319" i="1"/>
  <c r="AN319" i="1"/>
  <c r="AS320" i="1"/>
  <c r="AT320" i="1"/>
  <c r="AU320" i="1"/>
  <c r="AM320" i="1"/>
  <c r="AN320" i="1"/>
  <c r="AS321" i="1"/>
  <c r="AT321" i="1"/>
  <c r="AU321" i="1"/>
  <c r="AM321" i="1"/>
  <c r="AN321" i="1"/>
  <c r="AS322" i="1"/>
  <c r="AT322" i="1"/>
  <c r="AU322" i="1"/>
  <c r="AM322" i="1"/>
  <c r="AN322" i="1"/>
  <c r="AS323" i="1"/>
  <c r="AT323" i="1"/>
  <c r="AU323" i="1"/>
  <c r="AM323" i="1"/>
  <c r="AN323" i="1"/>
  <c r="AS324" i="1"/>
  <c r="AT324" i="1"/>
  <c r="AU324" i="1"/>
  <c r="AM324" i="1"/>
  <c r="AN324" i="1"/>
  <c r="AS325" i="1"/>
  <c r="AT325" i="1"/>
  <c r="AU325" i="1"/>
  <c r="AM325" i="1"/>
  <c r="AN325" i="1"/>
  <c r="AS326" i="1"/>
  <c r="AT326" i="1"/>
  <c r="AU326" i="1"/>
  <c r="AM326" i="1"/>
  <c r="AN326" i="1"/>
  <c r="AS327" i="1"/>
  <c r="AT327" i="1"/>
  <c r="AU327" i="1"/>
  <c r="AM327" i="1"/>
  <c r="AN327" i="1"/>
  <c r="AS328" i="1"/>
  <c r="AT328" i="1"/>
  <c r="AU328" i="1"/>
  <c r="AM328" i="1"/>
  <c r="AN328" i="1"/>
  <c r="AS329" i="1"/>
  <c r="AT329" i="1"/>
  <c r="AU329" i="1"/>
  <c r="AM329" i="1"/>
  <c r="AN329" i="1"/>
  <c r="AS330" i="1"/>
  <c r="AT330" i="1"/>
  <c r="AU330" i="1"/>
  <c r="AM330" i="1"/>
  <c r="AN330" i="1"/>
  <c r="AS331" i="1"/>
  <c r="AT331" i="1"/>
  <c r="AU331" i="1"/>
  <c r="AM331" i="1"/>
  <c r="AN331" i="1"/>
  <c r="AS332" i="1"/>
  <c r="AT332" i="1"/>
  <c r="AU332" i="1"/>
  <c r="AM332" i="1"/>
  <c r="AN332" i="1"/>
  <c r="AS333" i="1"/>
  <c r="AT333" i="1"/>
  <c r="AU333" i="1"/>
  <c r="AM333" i="1"/>
  <c r="AN333" i="1"/>
  <c r="AS334" i="1"/>
  <c r="AT334" i="1"/>
  <c r="AU334" i="1"/>
  <c r="AM334" i="1"/>
  <c r="AN334" i="1"/>
  <c r="AS335" i="1"/>
  <c r="AT335" i="1"/>
  <c r="AU335" i="1"/>
  <c r="AM335" i="1"/>
  <c r="AN335" i="1"/>
  <c r="AS336" i="1"/>
  <c r="AT336" i="1"/>
  <c r="AU336" i="1"/>
  <c r="AM336" i="1"/>
  <c r="AN336" i="1"/>
  <c r="AS337" i="1"/>
  <c r="AT337" i="1"/>
  <c r="AU337" i="1"/>
  <c r="AM337" i="1"/>
  <c r="AN337" i="1"/>
  <c r="AS338" i="1"/>
  <c r="AT338" i="1"/>
  <c r="AU338" i="1"/>
  <c r="AM338" i="1"/>
  <c r="AN338" i="1"/>
  <c r="AS339" i="1"/>
  <c r="AT339" i="1"/>
  <c r="AU339" i="1"/>
  <c r="AM339" i="1"/>
  <c r="AN339" i="1"/>
  <c r="AS340" i="1"/>
  <c r="AT340" i="1"/>
  <c r="AU340" i="1"/>
  <c r="AM340" i="1"/>
  <c r="AN340" i="1"/>
  <c r="AS341" i="1"/>
  <c r="AT341" i="1"/>
  <c r="AU341" i="1"/>
  <c r="AM341" i="1"/>
  <c r="AN341" i="1"/>
  <c r="AS342" i="1"/>
  <c r="AT342" i="1"/>
  <c r="AU342" i="1"/>
  <c r="AM342" i="1"/>
  <c r="AN342" i="1"/>
  <c r="AS343" i="1"/>
  <c r="AT343" i="1"/>
  <c r="AU343" i="1"/>
  <c r="AM343" i="1"/>
  <c r="AN343" i="1"/>
  <c r="AS344" i="1"/>
  <c r="AT344" i="1"/>
  <c r="AU344" i="1"/>
  <c r="AM344" i="1"/>
  <c r="AN344" i="1"/>
  <c r="AS345" i="1"/>
  <c r="AT345" i="1"/>
  <c r="AU345" i="1"/>
  <c r="AM345" i="1"/>
  <c r="AN345" i="1"/>
  <c r="AS346" i="1"/>
  <c r="AT346" i="1"/>
  <c r="AU346" i="1"/>
  <c r="AM346" i="1"/>
  <c r="AN346" i="1"/>
  <c r="AS347" i="1"/>
  <c r="AT347" i="1"/>
  <c r="AU347" i="1"/>
  <c r="AM347" i="1"/>
  <c r="AN347" i="1"/>
  <c r="AS348" i="1"/>
  <c r="AT348" i="1"/>
  <c r="AU348" i="1"/>
  <c r="AM348" i="1"/>
  <c r="AN348" i="1"/>
  <c r="AS349" i="1"/>
  <c r="AT349" i="1"/>
  <c r="AU349" i="1"/>
  <c r="AM349" i="1"/>
  <c r="AN349" i="1"/>
  <c r="AS350" i="1"/>
  <c r="AT350" i="1"/>
  <c r="AU350" i="1"/>
  <c r="AM350" i="1"/>
  <c r="AN350" i="1"/>
  <c r="AS351" i="1"/>
  <c r="AT351" i="1"/>
  <c r="AU351" i="1"/>
  <c r="AM351" i="1"/>
  <c r="AN351" i="1"/>
  <c r="AS352" i="1"/>
  <c r="AT352" i="1"/>
  <c r="AU352" i="1"/>
  <c r="AM352" i="1"/>
  <c r="AN352" i="1"/>
  <c r="AS353" i="1"/>
  <c r="AT353" i="1"/>
  <c r="AU353" i="1"/>
  <c r="AM353" i="1"/>
  <c r="AN353" i="1"/>
  <c r="AS354" i="1"/>
  <c r="AT354" i="1"/>
  <c r="AU354" i="1"/>
  <c r="AM354" i="1"/>
  <c r="AN354" i="1"/>
  <c r="AS355" i="1"/>
  <c r="AT355" i="1"/>
  <c r="AU355" i="1"/>
  <c r="AM355" i="1"/>
  <c r="AN355" i="1"/>
  <c r="AS356" i="1"/>
  <c r="AT356" i="1"/>
  <c r="AU356" i="1"/>
  <c r="AM356" i="1"/>
  <c r="AN356" i="1"/>
  <c r="AS357" i="1"/>
  <c r="AT357" i="1"/>
  <c r="AU357" i="1"/>
  <c r="AM357" i="1"/>
  <c r="AN357" i="1"/>
  <c r="AS358" i="1"/>
  <c r="AT358" i="1"/>
  <c r="AU358" i="1"/>
  <c r="AM358" i="1"/>
  <c r="AN358" i="1"/>
  <c r="AS359" i="1"/>
  <c r="AT359" i="1"/>
  <c r="AU359" i="1"/>
  <c r="AM359" i="1"/>
  <c r="AN359" i="1"/>
  <c r="AS360" i="1"/>
  <c r="AT360" i="1"/>
  <c r="AU360" i="1"/>
  <c r="AM360" i="1"/>
  <c r="AN360" i="1"/>
  <c r="AS361" i="1"/>
  <c r="AT361" i="1"/>
  <c r="AU361" i="1"/>
  <c r="AM361" i="1"/>
  <c r="AN361" i="1"/>
  <c r="AS362" i="1"/>
  <c r="AT362" i="1"/>
  <c r="AU362" i="1"/>
  <c r="AM362" i="1"/>
  <c r="AN362" i="1"/>
  <c r="AS363" i="1"/>
  <c r="AT363" i="1"/>
  <c r="AU363" i="1"/>
  <c r="AM363" i="1"/>
  <c r="AN363" i="1"/>
  <c r="AS364" i="1"/>
  <c r="AT364" i="1"/>
  <c r="AU364" i="1"/>
  <c r="AM364" i="1"/>
  <c r="AN364" i="1"/>
  <c r="AS365" i="1"/>
  <c r="AT365" i="1"/>
  <c r="AU365" i="1"/>
  <c r="AM365" i="1"/>
  <c r="AN365" i="1"/>
  <c r="AS366" i="1"/>
  <c r="AT366" i="1"/>
  <c r="AU366" i="1"/>
  <c r="AM366" i="1"/>
  <c r="AN366" i="1"/>
  <c r="AS367" i="1"/>
  <c r="AT367" i="1"/>
  <c r="AU367" i="1"/>
  <c r="AM367" i="1"/>
  <c r="AN367" i="1"/>
  <c r="AS368" i="1"/>
  <c r="AT368" i="1"/>
  <c r="AU368" i="1"/>
  <c r="AM368" i="1"/>
  <c r="AN368" i="1"/>
  <c r="AS369" i="1"/>
  <c r="AT369" i="1"/>
  <c r="AU369" i="1"/>
  <c r="AM369" i="1"/>
  <c r="AN369" i="1"/>
  <c r="AS370" i="1"/>
  <c r="AT370" i="1"/>
  <c r="AU370" i="1"/>
  <c r="AM370" i="1"/>
  <c r="AN370" i="1"/>
  <c r="AS371" i="1"/>
  <c r="AT371" i="1"/>
  <c r="AU371" i="1"/>
  <c r="AM371" i="1"/>
  <c r="AN371" i="1"/>
  <c r="AS372" i="1"/>
  <c r="AT372" i="1"/>
  <c r="AU372" i="1"/>
  <c r="AM372" i="1"/>
  <c r="AN372" i="1"/>
  <c r="AS373" i="1"/>
  <c r="AT373" i="1"/>
  <c r="AU373" i="1"/>
  <c r="AM373" i="1"/>
  <c r="AN373" i="1"/>
  <c r="AS374" i="1"/>
  <c r="AT374" i="1"/>
  <c r="AU374" i="1"/>
  <c r="AM374" i="1"/>
  <c r="AN374" i="1"/>
  <c r="AS375" i="1"/>
  <c r="AT375" i="1"/>
  <c r="AU375" i="1"/>
  <c r="AM375" i="1"/>
  <c r="AN375" i="1"/>
  <c r="AS376" i="1"/>
  <c r="AT376" i="1"/>
  <c r="AU376" i="1"/>
  <c r="AM376" i="1"/>
  <c r="AN376" i="1"/>
  <c r="AS377" i="1"/>
  <c r="AT377" i="1"/>
  <c r="AU377" i="1"/>
  <c r="AM377" i="1"/>
  <c r="AN377" i="1"/>
  <c r="AS378" i="1"/>
  <c r="AT378" i="1"/>
  <c r="AU378" i="1"/>
  <c r="AM378" i="1"/>
  <c r="AN378" i="1"/>
  <c r="AS379" i="1"/>
  <c r="AT379" i="1"/>
  <c r="AU379" i="1"/>
  <c r="AM379" i="1"/>
  <c r="AN379" i="1"/>
  <c r="AS380" i="1"/>
  <c r="AT380" i="1"/>
  <c r="AU380" i="1"/>
  <c r="AM380" i="1"/>
  <c r="AN380" i="1"/>
  <c r="AS381" i="1"/>
  <c r="AT381" i="1"/>
  <c r="AU381" i="1"/>
  <c r="AM381" i="1"/>
  <c r="AN381" i="1"/>
  <c r="AS382" i="1"/>
  <c r="AT382" i="1"/>
  <c r="AU382" i="1"/>
  <c r="AM382" i="1"/>
  <c r="AN382" i="1"/>
  <c r="AS383" i="1"/>
  <c r="AT383" i="1"/>
  <c r="AU383" i="1"/>
  <c r="AM383" i="1"/>
  <c r="AN383" i="1"/>
  <c r="AS384" i="1"/>
  <c r="AT384" i="1"/>
  <c r="AU384" i="1"/>
  <c r="AM384" i="1"/>
  <c r="AN384" i="1"/>
  <c r="AS385" i="1"/>
  <c r="AT385" i="1"/>
  <c r="AU385" i="1"/>
  <c r="AM385" i="1"/>
  <c r="AN385" i="1"/>
  <c r="AS386" i="1"/>
  <c r="AT386" i="1"/>
  <c r="AU386" i="1"/>
  <c r="AM386" i="1"/>
  <c r="AN386" i="1"/>
  <c r="AS387" i="1"/>
  <c r="AT387" i="1"/>
  <c r="AU387" i="1"/>
  <c r="AM387" i="1"/>
  <c r="AN387" i="1"/>
  <c r="AS388" i="1"/>
  <c r="AT388" i="1"/>
  <c r="AU388" i="1"/>
  <c r="AM388" i="1"/>
  <c r="AN388" i="1"/>
  <c r="AS389" i="1"/>
  <c r="AT389" i="1"/>
  <c r="AU389" i="1"/>
  <c r="AM389" i="1"/>
  <c r="AN389" i="1"/>
  <c r="AS390" i="1"/>
  <c r="AT390" i="1"/>
  <c r="AU390" i="1"/>
  <c r="AM390" i="1"/>
  <c r="AN390" i="1"/>
  <c r="AS391" i="1"/>
  <c r="AT391" i="1"/>
  <c r="AU391" i="1"/>
  <c r="AM391" i="1"/>
  <c r="AN391" i="1"/>
  <c r="AS392" i="1"/>
  <c r="AT392" i="1"/>
  <c r="AU392" i="1"/>
  <c r="AM392" i="1"/>
  <c r="AN392" i="1"/>
  <c r="AS393" i="1"/>
  <c r="AT393" i="1"/>
  <c r="AU393" i="1"/>
  <c r="AM393" i="1"/>
  <c r="AN393" i="1"/>
  <c r="AS394" i="1"/>
  <c r="AT394" i="1"/>
  <c r="AU394" i="1"/>
  <c r="AM394" i="1"/>
  <c r="AN394" i="1"/>
  <c r="AS395" i="1"/>
  <c r="AT395" i="1"/>
  <c r="AU395" i="1"/>
  <c r="AM395" i="1"/>
  <c r="AN395" i="1"/>
  <c r="AS396" i="1"/>
  <c r="AT396" i="1"/>
  <c r="AU396" i="1"/>
  <c r="AM396" i="1"/>
  <c r="AN396" i="1"/>
  <c r="AS397" i="1"/>
  <c r="AT397" i="1"/>
  <c r="AU397" i="1"/>
  <c r="AM397" i="1"/>
  <c r="AN397" i="1"/>
  <c r="AS398" i="1"/>
  <c r="AT398" i="1"/>
  <c r="AU398" i="1"/>
  <c r="AM398" i="1"/>
  <c r="AN398" i="1"/>
  <c r="AS399" i="1"/>
  <c r="AT399" i="1"/>
  <c r="AU399" i="1"/>
  <c r="AM399" i="1"/>
  <c r="AN399" i="1"/>
  <c r="AS400" i="1"/>
  <c r="AT400" i="1"/>
  <c r="AU400" i="1"/>
  <c r="AM400" i="1"/>
  <c r="AN400" i="1"/>
  <c r="AS401" i="1"/>
  <c r="AT401" i="1"/>
  <c r="AU401" i="1"/>
  <c r="AM401" i="1"/>
  <c r="AN401" i="1"/>
  <c r="AS402" i="1"/>
  <c r="AT402" i="1"/>
  <c r="AU402" i="1"/>
  <c r="AM402" i="1"/>
  <c r="AN402" i="1"/>
  <c r="AS403" i="1"/>
  <c r="AT403" i="1"/>
  <c r="AU403" i="1"/>
  <c r="AM403" i="1"/>
  <c r="AN403" i="1"/>
  <c r="AS404" i="1"/>
  <c r="AT404" i="1"/>
  <c r="AU404" i="1"/>
  <c r="AM404" i="1"/>
  <c r="AN404" i="1"/>
  <c r="AS405" i="1"/>
  <c r="AT405" i="1"/>
  <c r="AU405" i="1"/>
  <c r="AM405" i="1"/>
  <c r="AN405" i="1"/>
  <c r="AS406" i="1"/>
  <c r="AT406" i="1"/>
  <c r="AU406" i="1"/>
  <c r="AM406" i="1"/>
  <c r="AN406" i="1"/>
  <c r="AS407" i="1"/>
  <c r="AT407" i="1"/>
  <c r="AU407" i="1"/>
  <c r="AM407" i="1"/>
  <c r="AN407" i="1"/>
  <c r="AS408" i="1"/>
  <c r="AT408" i="1"/>
  <c r="AU408" i="1"/>
  <c r="AM408" i="1"/>
  <c r="AN408" i="1"/>
  <c r="AS409" i="1"/>
  <c r="AT409" i="1"/>
  <c r="AU409" i="1"/>
  <c r="AM409" i="1"/>
  <c r="AN409" i="1"/>
  <c r="AS410" i="1"/>
  <c r="AT410" i="1"/>
  <c r="AU410" i="1"/>
  <c r="AM410" i="1"/>
  <c r="AN410" i="1"/>
  <c r="AS411" i="1"/>
  <c r="AT411" i="1"/>
  <c r="AU411" i="1"/>
  <c r="AM411" i="1"/>
  <c r="AN411" i="1"/>
  <c r="AS412" i="1"/>
  <c r="AT412" i="1"/>
  <c r="AU412" i="1"/>
  <c r="AM412" i="1"/>
  <c r="AN412" i="1"/>
  <c r="AS413" i="1"/>
  <c r="AT413" i="1"/>
  <c r="AU413" i="1"/>
  <c r="AM413" i="1"/>
  <c r="AN413" i="1"/>
  <c r="AS414" i="1"/>
  <c r="AT414" i="1"/>
  <c r="AU414" i="1"/>
  <c r="AM414" i="1"/>
  <c r="AN414" i="1"/>
  <c r="AS415" i="1"/>
  <c r="AT415" i="1"/>
  <c r="AU415" i="1"/>
  <c r="AM415" i="1"/>
  <c r="AN415" i="1"/>
  <c r="AS416" i="1"/>
  <c r="AT416" i="1"/>
  <c r="AU416" i="1"/>
  <c r="AM416" i="1"/>
  <c r="AN416" i="1"/>
  <c r="AS417" i="1"/>
  <c r="AT417" i="1"/>
  <c r="AU417" i="1"/>
  <c r="AM417" i="1"/>
  <c r="AN417" i="1"/>
  <c r="AS418" i="1"/>
  <c r="AT418" i="1"/>
  <c r="AU418" i="1"/>
  <c r="AM418" i="1"/>
  <c r="AN418" i="1"/>
  <c r="AS419" i="1"/>
  <c r="AT419" i="1"/>
  <c r="AU419" i="1"/>
  <c r="AM419" i="1"/>
  <c r="AN419" i="1"/>
  <c r="AS420" i="1"/>
  <c r="AT420" i="1"/>
  <c r="AU420" i="1"/>
  <c r="AM420" i="1"/>
  <c r="AN420" i="1"/>
  <c r="AS421" i="1"/>
  <c r="AT421" i="1"/>
  <c r="AU421" i="1"/>
  <c r="AM421" i="1"/>
  <c r="AN421" i="1"/>
  <c r="AS422" i="1"/>
  <c r="AT422" i="1"/>
  <c r="AU422" i="1"/>
  <c r="AM422" i="1"/>
  <c r="AN422" i="1"/>
  <c r="AS423" i="1"/>
  <c r="AT423" i="1"/>
  <c r="AU423" i="1"/>
  <c r="AM423" i="1"/>
  <c r="AN423" i="1"/>
  <c r="AS424" i="1"/>
  <c r="AT424" i="1"/>
  <c r="AU424" i="1"/>
  <c r="AM424" i="1"/>
  <c r="AN424" i="1"/>
  <c r="AS425" i="1"/>
  <c r="AT425" i="1"/>
  <c r="AU425" i="1"/>
  <c r="AM425" i="1"/>
  <c r="AN425" i="1"/>
  <c r="AS426" i="1"/>
  <c r="AT426" i="1"/>
  <c r="AU426" i="1"/>
  <c r="AM426" i="1"/>
  <c r="AN426" i="1"/>
  <c r="AS427" i="1"/>
  <c r="AT427" i="1"/>
  <c r="AU427" i="1"/>
  <c r="AM427" i="1"/>
  <c r="AN427" i="1"/>
  <c r="AS428" i="1"/>
  <c r="AT428" i="1"/>
  <c r="AU428" i="1"/>
  <c r="AM428" i="1"/>
  <c r="AN428" i="1"/>
  <c r="AS429" i="1"/>
  <c r="AT429" i="1"/>
  <c r="AU429" i="1"/>
  <c r="AM429" i="1"/>
  <c r="AN429" i="1"/>
  <c r="AS430" i="1"/>
  <c r="AT430" i="1"/>
  <c r="AU430" i="1"/>
  <c r="AM430" i="1"/>
  <c r="AN430" i="1"/>
  <c r="AS431" i="1"/>
  <c r="AT431" i="1"/>
  <c r="AU431" i="1"/>
  <c r="AM431" i="1"/>
  <c r="AN431" i="1"/>
  <c r="AS432" i="1"/>
  <c r="AT432" i="1"/>
  <c r="AU432" i="1"/>
  <c r="AM432" i="1"/>
  <c r="AN432" i="1"/>
  <c r="AS433" i="1"/>
  <c r="AT433" i="1"/>
  <c r="AU433" i="1"/>
  <c r="AM433" i="1"/>
  <c r="AN433" i="1"/>
  <c r="AS434" i="1"/>
  <c r="AT434" i="1"/>
  <c r="AU434" i="1"/>
  <c r="AM434" i="1"/>
  <c r="AN434" i="1"/>
  <c r="AS435" i="1"/>
  <c r="AT435" i="1"/>
  <c r="AU435" i="1"/>
  <c r="AM435" i="1"/>
  <c r="AN435" i="1"/>
  <c r="AS436" i="1"/>
  <c r="AT436" i="1"/>
  <c r="AU436" i="1"/>
  <c r="AM436" i="1"/>
  <c r="AN436" i="1"/>
  <c r="AS437" i="1"/>
  <c r="AT437" i="1"/>
  <c r="AU437" i="1"/>
  <c r="AM437" i="1"/>
  <c r="AN437" i="1"/>
  <c r="AS438" i="1"/>
  <c r="AT438" i="1"/>
  <c r="AU438" i="1"/>
  <c r="AM438" i="1"/>
  <c r="AN438" i="1"/>
  <c r="AS439" i="1"/>
  <c r="AT439" i="1"/>
  <c r="AU439" i="1"/>
  <c r="AM439" i="1"/>
  <c r="AN439" i="1"/>
  <c r="AS440" i="1"/>
  <c r="AT440" i="1"/>
  <c r="AU440" i="1"/>
  <c r="AM440" i="1"/>
  <c r="AN440" i="1"/>
  <c r="AS441" i="1"/>
  <c r="AT441" i="1"/>
  <c r="AU441" i="1"/>
  <c r="AM441" i="1"/>
  <c r="AN441" i="1"/>
  <c r="AS442" i="1"/>
  <c r="AT442" i="1"/>
  <c r="AU442" i="1"/>
  <c r="AM442" i="1"/>
  <c r="AN442" i="1"/>
  <c r="AS443" i="1"/>
  <c r="AT443" i="1"/>
  <c r="AU443" i="1"/>
  <c r="AM443" i="1"/>
  <c r="AN443" i="1"/>
  <c r="AS444" i="1"/>
  <c r="AT444" i="1"/>
  <c r="AU444" i="1"/>
  <c r="AM444" i="1"/>
  <c r="AN444" i="1"/>
  <c r="AS445" i="1"/>
  <c r="AT445" i="1"/>
  <c r="AU445" i="1"/>
  <c r="AM445" i="1"/>
  <c r="AN445" i="1"/>
  <c r="AS446" i="1"/>
  <c r="AT446" i="1"/>
  <c r="AU446" i="1"/>
  <c r="AM446" i="1"/>
  <c r="AN446" i="1"/>
  <c r="AS447" i="1"/>
  <c r="AT447" i="1"/>
  <c r="AU447" i="1"/>
  <c r="AM447" i="1"/>
  <c r="AN447" i="1"/>
  <c r="AS448" i="1"/>
  <c r="AT448" i="1"/>
  <c r="AU448" i="1"/>
  <c r="AM448" i="1"/>
  <c r="AN448" i="1"/>
  <c r="AS449" i="1"/>
  <c r="AT449" i="1"/>
  <c r="AU449" i="1"/>
  <c r="AM449" i="1"/>
  <c r="AN449" i="1"/>
  <c r="AS450" i="1"/>
  <c r="AT450" i="1"/>
  <c r="AU450" i="1"/>
  <c r="AM450" i="1"/>
  <c r="AN450" i="1"/>
  <c r="AS451" i="1"/>
  <c r="AT451" i="1"/>
  <c r="AU451" i="1"/>
  <c r="AM451" i="1"/>
  <c r="AN451" i="1"/>
  <c r="AS452" i="1"/>
  <c r="AT452" i="1"/>
  <c r="AU452" i="1"/>
  <c r="AM452" i="1"/>
  <c r="AN452" i="1"/>
  <c r="AS453" i="1"/>
  <c r="AT453" i="1"/>
  <c r="AU453" i="1"/>
  <c r="AM453" i="1"/>
  <c r="AN453" i="1"/>
  <c r="AS454" i="1"/>
  <c r="AT454" i="1"/>
  <c r="AU454" i="1"/>
  <c r="AM454" i="1"/>
  <c r="AN454" i="1"/>
  <c r="AS455" i="1"/>
  <c r="AT455" i="1"/>
  <c r="AU455" i="1"/>
  <c r="AM455" i="1"/>
  <c r="AN455" i="1"/>
  <c r="AS456" i="1"/>
  <c r="AT456" i="1"/>
  <c r="AU456" i="1"/>
  <c r="AM456" i="1"/>
  <c r="AN456" i="1"/>
  <c r="AS457" i="1"/>
  <c r="AT457" i="1"/>
  <c r="AU457" i="1"/>
  <c r="AM457" i="1"/>
  <c r="AN457" i="1"/>
  <c r="AS458" i="1"/>
  <c r="AT458" i="1"/>
  <c r="AU458" i="1"/>
  <c r="AM458" i="1"/>
  <c r="AN458" i="1"/>
  <c r="AS459" i="1"/>
  <c r="AT459" i="1"/>
  <c r="AU459" i="1"/>
  <c r="AM459" i="1"/>
  <c r="AN459" i="1"/>
  <c r="AS460" i="1"/>
  <c r="AT460" i="1"/>
  <c r="AU460" i="1"/>
  <c r="AM460" i="1"/>
  <c r="AN460" i="1"/>
  <c r="AS461" i="1"/>
  <c r="AT461" i="1"/>
  <c r="AU461" i="1"/>
  <c r="AM461" i="1"/>
  <c r="AN461" i="1"/>
  <c r="AS462" i="1"/>
  <c r="AT462" i="1"/>
  <c r="AU462" i="1"/>
  <c r="AM462" i="1"/>
  <c r="AN462" i="1"/>
  <c r="AS463" i="1"/>
  <c r="AT463" i="1"/>
  <c r="AU463" i="1"/>
  <c r="AM463" i="1"/>
  <c r="AN463" i="1"/>
  <c r="AS464" i="1"/>
  <c r="AT464" i="1"/>
  <c r="AU464" i="1"/>
  <c r="AM464" i="1"/>
  <c r="AN464" i="1"/>
  <c r="AS465" i="1"/>
  <c r="AT465" i="1"/>
  <c r="AU465" i="1"/>
  <c r="AM465" i="1"/>
  <c r="AN465" i="1"/>
  <c r="AS466" i="1"/>
  <c r="AT466" i="1"/>
  <c r="AU466" i="1"/>
  <c r="AM466" i="1"/>
  <c r="AN466" i="1"/>
  <c r="AS467" i="1"/>
  <c r="AT467" i="1"/>
  <c r="AU467" i="1"/>
  <c r="AM467" i="1"/>
  <c r="AN467" i="1"/>
  <c r="AS468" i="1"/>
  <c r="AT468" i="1"/>
  <c r="AU468" i="1"/>
  <c r="AM468" i="1"/>
  <c r="AN468" i="1"/>
  <c r="AS469" i="1"/>
  <c r="AT469" i="1"/>
  <c r="AU469" i="1"/>
  <c r="AM469" i="1"/>
  <c r="AN469" i="1"/>
  <c r="AS470" i="1"/>
  <c r="AT470" i="1"/>
  <c r="AU470" i="1"/>
  <c r="AM470" i="1"/>
  <c r="AN470" i="1"/>
  <c r="AS471" i="1"/>
  <c r="AT471" i="1"/>
  <c r="AU471" i="1"/>
  <c r="AM471" i="1"/>
  <c r="AN471" i="1"/>
  <c r="AS472" i="1"/>
  <c r="AT472" i="1"/>
  <c r="AU472" i="1"/>
  <c r="AM472" i="1"/>
  <c r="AN472" i="1"/>
  <c r="AS473" i="1"/>
  <c r="AT473" i="1"/>
  <c r="AU473" i="1"/>
  <c r="AM473" i="1"/>
  <c r="AN473" i="1"/>
  <c r="AS474" i="1"/>
  <c r="AT474" i="1"/>
  <c r="AU474" i="1"/>
  <c r="AM474" i="1"/>
  <c r="AN474" i="1"/>
  <c r="AS475" i="1"/>
  <c r="AT475" i="1"/>
  <c r="AU475" i="1"/>
  <c r="AM475" i="1"/>
  <c r="AN475" i="1"/>
  <c r="AS476" i="1"/>
  <c r="AT476" i="1"/>
  <c r="AU476" i="1"/>
  <c r="AM476" i="1"/>
  <c r="AN476" i="1"/>
  <c r="AS477" i="1"/>
  <c r="AT477" i="1"/>
  <c r="AU477" i="1"/>
  <c r="AM477" i="1"/>
  <c r="AN477" i="1"/>
  <c r="AS478" i="1"/>
  <c r="AT478" i="1"/>
  <c r="AU478" i="1"/>
  <c r="AM478" i="1"/>
  <c r="AN478" i="1"/>
  <c r="AS479" i="1"/>
  <c r="AT479" i="1"/>
  <c r="AU479" i="1"/>
  <c r="AM479" i="1"/>
  <c r="AN479" i="1"/>
  <c r="AS480" i="1"/>
  <c r="AT480" i="1"/>
  <c r="AU480" i="1"/>
  <c r="AM480" i="1"/>
  <c r="AN480" i="1"/>
  <c r="AS481" i="1"/>
  <c r="AT481" i="1"/>
  <c r="AU481" i="1"/>
  <c r="AM481" i="1"/>
  <c r="AN481" i="1"/>
  <c r="AS482" i="1"/>
  <c r="AT482" i="1"/>
  <c r="AU482" i="1"/>
  <c r="AM482" i="1"/>
  <c r="AN482" i="1"/>
  <c r="AS483" i="1"/>
  <c r="AT483" i="1"/>
  <c r="AU483" i="1"/>
  <c r="AM483" i="1"/>
  <c r="AN483" i="1"/>
  <c r="AS484" i="1"/>
  <c r="AT484" i="1"/>
  <c r="AU484" i="1"/>
  <c r="AM484" i="1"/>
  <c r="AN484" i="1"/>
  <c r="AS485" i="1"/>
  <c r="AT485" i="1"/>
  <c r="AU485" i="1"/>
  <c r="AM485" i="1"/>
  <c r="AN485" i="1"/>
  <c r="AS486" i="1"/>
  <c r="AT486" i="1"/>
  <c r="AU486" i="1"/>
  <c r="AM486" i="1"/>
  <c r="AN486" i="1"/>
  <c r="AS487" i="1"/>
  <c r="AT487" i="1"/>
  <c r="AU487" i="1"/>
  <c r="AM487" i="1"/>
  <c r="AN487" i="1"/>
  <c r="AS488" i="1"/>
  <c r="AT488" i="1"/>
  <c r="AU488" i="1"/>
  <c r="AM488" i="1"/>
  <c r="AN488" i="1"/>
  <c r="AS489" i="1"/>
  <c r="AT489" i="1"/>
  <c r="AU489" i="1"/>
  <c r="AM489" i="1"/>
  <c r="AN489" i="1"/>
  <c r="AS490" i="1"/>
  <c r="AT490" i="1"/>
  <c r="AU490" i="1"/>
  <c r="AM490" i="1"/>
  <c r="AN490" i="1"/>
  <c r="AS491" i="1"/>
  <c r="AT491" i="1"/>
  <c r="AU491" i="1"/>
  <c r="AM491" i="1"/>
  <c r="AN491" i="1"/>
  <c r="AS492" i="1"/>
  <c r="AT492" i="1"/>
  <c r="AU492" i="1"/>
  <c r="AM492" i="1"/>
  <c r="AN492" i="1"/>
  <c r="AS493" i="1"/>
  <c r="AT493" i="1"/>
  <c r="AU493" i="1"/>
  <c r="AM493" i="1"/>
  <c r="AN493" i="1"/>
  <c r="AS494" i="1"/>
  <c r="AT494" i="1"/>
  <c r="AU494" i="1"/>
  <c r="AM494" i="1"/>
  <c r="AN494" i="1"/>
  <c r="AS495" i="1"/>
  <c r="AT495" i="1"/>
  <c r="AU495" i="1"/>
  <c r="AM495" i="1"/>
  <c r="AN495" i="1"/>
  <c r="AS496" i="1"/>
  <c r="AT496" i="1"/>
  <c r="AU496" i="1"/>
  <c r="AM496" i="1"/>
  <c r="AN496" i="1"/>
  <c r="AS497" i="1"/>
  <c r="AT497" i="1"/>
  <c r="AU497" i="1"/>
  <c r="AM497" i="1"/>
  <c r="AN497" i="1"/>
  <c r="AS498" i="1"/>
  <c r="AT498" i="1"/>
  <c r="AU498" i="1"/>
  <c r="AM498" i="1"/>
  <c r="AN498" i="1"/>
  <c r="AS499" i="1"/>
  <c r="AT499" i="1"/>
  <c r="AU499" i="1"/>
  <c r="AM499" i="1"/>
  <c r="AN499" i="1"/>
  <c r="AS500" i="1"/>
  <c r="AT500" i="1"/>
  <c r="AU500" i="1"/>
  <c r="AM500" i="1"/>
  <c r="AN500" i="1"/>
  <c r="AS501" i="1"/>
  <c r="AT501" i="1"/>
  <c r="AU501" i="1"/>
  <c r="AM501" i="1"/>
  <c r="AN501" i="1"/>
  <c r="AS502" i="1"/>
  <c r="AT502" i="1"/>
  <c r="AU502" i="1"/>
  <c r="AM502" i="1"/>
  <c r="AN502" i="1"/>
  <c r="AS503" i="1"/>
  <c r="AT503" i="1"/>
  <c r="AU503" i="1"/>
  <c r="AM503" i="1"/>
  <c r="AN503" i="1"/>
  <c r="AS504" i="1"/>
  <c r="AT504" i="1"/>
  <c r="AU504" i="1"/>
  <c r="AM504" i="1"/>
  <c r="AN504" i="1"/>
  <c r="AS505" i="1"/>
  <c r="AT505" i="1"/>
  <c r="AU505" i="1"/>
  <c r="AM505" i="1"/>
  <c r="AN505" i="1"/>
  <c r="AS506" i="1"/>
  <c r="AT506" i="1"/>
  <c r="AU506" i="1"/>
  <c r="AM506" i="1"/>
  <c r="AN506" i="1"/>
  <c r="AS507" i="1"/>
  <c r="AT507" i="1"/>
  <c r="AU507" i="1"/>
  <c r="AM507" i="1"/>
  <c r="AN507" i="1"/>
  <c r="AS508" i="1"/>
  <c r="AT508" i="1"/>
  <c r="AU508" i="1"/>
  <c r="AM508" i="1"/>
  <c r="AN508" i="1"/>
  <c r="AS509" i="1"/>
  <c r="AT509" i="1"/>
  <c r="AU509" i="1"/>
  <c r="AM509" i="1"/>
  <c r="AN509" i="1"/>
  <c r="AS510" i="1"/>
  <c r="AT510" i="1"/>
  <c r="AU510" i="1"/>
  <c r="AM510" i="1"/>
  <c r="AN510" i="1"/>
  <c r="AS511" i="1"/>
  <c r="AT511" i="1"/>
  <c r="AU511" i="1"/>
  <c r="AM511" i="1"/>
  <c r="AN511" i="1"/>
  <c r="AS512" i="1"/>
  <c r="AT512" i="1"/>
  <c r="AU512" i="1"/>
  <c r="AM512" i="1"/>
  <c r="AN512" i="1"/>
  <c r="AS513" i="1"/>
  <c r="AT513" i="1"/>
  <c r="AU513" i="1"/>
  <c r="AM513" i="1"/>
  <c r="AN513" i="1"/>
  <c r="AS514" i="1"/>
  <c r="AT514" i="1"/>
  <c r="AU514" i="1"/>
  <c r="AM514" i="1"/>
  <c r="AN514" i="1"/>
  <c r="AS515" i="1"/>
  <c r="AT515" i="1"/>
  <c r="AU515" i="1"/>
  <c r="AM515" i="1"/>
  <c r="AN515" i="1"/>
  <c r="AS516" i="1"/>
  <c r="AT516" i="1"/>
  <c r="AU516" i="1"/>
  <c r="AM516" i="1"/>
  <c r="AN516" i="1"/>
  <c r="AS517" i="1"/>
  <c r="AT517" i="1"/>
  <c r="AU517" i="1"/>
  <c r="AM517" i="1"/>
  <c r="AN517" i="1"/>
  <c r="AS518" i="1"/>
  <c r="AT518" i="1"/>
  <c r="AU518" i="1"/>
  <c r="AM518" i="1"/>
  <c r="AN518" i="1"/>
  <c r="AS519" i="1"/>
  <c r="AT519" i="1"/>
  <c r="AU519" i="1"/>
  <c r="AM519" i="1"/>
  <c r="AN519" i="1"/>
  <c r="AS520" i="1"/>
  <c r="AT520" i="1"/>
  <c r="AU520" i="1"/>
  <c r="AM520" i="1"/>
  <c r="AN520" i="1"/>
  <c r="AS521" i="1"/>
  <c r="AT521" i="1"/>
  <c r="AU521" i="1"/>
  <c r="AM521" i="1"/>
  <c r="AN521" i="1"/>
  <c r="AS522" i="1"/>
  <c r="AT522" i="1"/>
  <c r="AU522" i="1"/>
  <c r="AM522" i="1"/>
  <c r="AN522" i="1"/>
  <c r="AS523" i="1"/>
  <c r="AT523" i="1"/>
  <c r="AU523" i="1"/>
  <c r="AM523" i="1"/>
  <c r="AN523" i="1"/>
  <c r="AS524" i="1"/>
  <c r="AT524" i="1"/>
  <c r="AU524" i="1"/>
  <c r="AM524" i="1"/>
  <c r="AN524" i="1"/>
  <c r="AS525" i="1"/>
  <c r="AT525" i="1"/>
  <c r="AU525" i="1"/>
  <c r="AM525" i="1"/>
  <c r="AN525" i="1"/>
  <c r="AS526" i="1"/>
  <c r="AT526" i="1"/>
  <c r="AU526" i="1"/>
  <c r="AM526" i="1"/>
  <c r="AN526" i="1"/>
  <c r="AS527" i="1"/>
  <c r="AT527" i="1"/>
  <c r="AU527" i="1"/>
  <c r="AM527" i="1"/>
  <c r="AN527" i="1"/>
  <c r="AS528" i="1"/>
  <c r="AT528" i="1"/>
  <c r="AU528" i="1"/>
  <c r="AM528" i="1"/>
  <c r="AN528" i="1"/>
  <c r="AS529" i="1"/>
  <c r="AT529" i="1"/>
  <c r="AU529" i="1"/>
  <c r="AM529" i="1"/>
  <c r="AN529" i="1"/>
  <c r="AS530" i="1"/>
  <c r="AT530" i="1"/>
  <c r="AU530" i="1"/>
  <c r="AM530" i="1"/>
  <c r="AN530" i="1"/>
  <c r="AS531" i="1"/>
  <c r="AT531" i="1"/>
  <c r="AU531" i="1"/>
  <c r="AM531" i="1"/>
  <c r="AN531" i="1"/>
  <c r="AS532" i="1"/>
  <c r="AT532" i="1"/>
  <c r="AU532" i="1"/>
  <c r="AM532" i="1"/>
  <c r="AN532" i="1"/>
  <c r="AS533" i="1"/>
  <c r="AT533" i="1"/>
  <c r="AU533" i="1"/>
  <c r="AM533" i="1"/>
  <c r="AN533" i="1"/>
  <c r="AS534" i="1"/>
  <c r="AT534" i="1"/>
  <c r="AU534" i="1"/>
  <c r="AM534" i="1"/>
  <c r="AN534" i="1"/>
  <c r="AS535" i="1"/>
  <c r="AT535" i="1"/>
  <c r="AU535" i="1"/>
  <c r="AM535" i="1"/>
  <c r="AN535" i="1"/>
  <c r="AS536" i="1"/>
  <c r="AT536" i="1"/>
  <c r="AU536" i="1"/>
  <c r="AM536" i="1"/>
  <c r="AN536" i="1"/>
  <c r="AS537" i="1"/>
  <c r="AT537" i="1"/>
  <c r="AU537" i="1"/>
  <c r="AM537" i="1"/>
  <c r="AN537" i="1"/>
  <c r="AS538" i="1"/>
  <c r="AT538" i="1"/>
  <c r="AU538" i="1"/>
  <c r="AM538" i="1"/>
  <c r="AN538" i="1"/>
  <c r="AS539" i="1"/>
  <c r="AT539" i="1"/>
  <c r="AU539" i="1"/>
  <c r="AM539" i="1"/>
  <c r="AN539" i="1"/>
  <c r="AS540" i="1"/>
  <c r="AT540" i="1"/>
  <c r="AU540" i="1"/>
  <c r="AM540" i="1"/>
  <c r="AN540" i="1"/>
  <c r="AS541" i="1"/>
  <c r="AT541" i="1"/>
  <c r="AU541" i="1"/>
  <c r="AM541" i="1"/>
  <c r="AN541" i="1"/>
  <c r="AS542" i="1"/>
  <c r="AT542" i="1"/>
  <c r="AU542" i="1"/>
  <c r="AM542" i="1"/>
  <c r="AN542" i="1"/>
  <c r="AS543" i="1"/>
  <c r="AT543" i="1"/>
  <c r="AU543" i="1"/>
  <c r="AM543" i="1"/>
  <c r="AN543" i="1"/>
  <c r="AS544" i="1"/>
  <c r="AT544" i="1"/>
  <c r="AU544" i="1"/>
  <c r="AM544" i="1"/>
  <c r="AN544" i="1"/>
  <c r="AS545" i="1"/>
  <c r="AT545" i="1"/>
  <c r="AU545" i="1"/>
  <c r="AM545" i="1"/>
  <c r="AN545" i="1"/>
  <c r="AS546" i="1"/>
  <c r="AT546" i="1"/>
  <c r="AU546" i="1"/>
  <c r="AM546" i="1"/>
  <c r="AN546" i="1"/>
  <c r="AS547" i="1"/>
  <c r="AT547" i="1"/>
  <c r="AU547" i="1"/>
  <c r="AM547" i="1"/>
  <c r="AN547" i="1"/>
  <c r="AS548" i="1"/>
  <c r="AT548" i="1"/>
  <c r="AU548" i="1"/>
  <c r="AM548" i="1"/>
  <c r="AN548" i="1"/>
  <c r="AS549" i="1"/>
  <c r="AT549" i="1"/>
  <c r="AU549" i="1"/>
  <c r="AM549" i="1"/>
  <c r="AN549" i="1"/>
  <c r="AS550" i="1"/>
  <c r="AT550" i="1"/>
  <c r="AU550" i="1"/>
  <c r="AM550" i="1"/>
  <c r="AN550" i="1"/>
  <c r="AS551" i="1"/>
  <c r="AT551" i="1"/>
  <c r="AU551" i="1"/>
  <c r="AM551" i="1"/>
  <c r="AN551" i="1"/>
  <c r="AS552" i="1"/>
  <c r="AT552" i="1"/>
  <c r="AU552" i="1"/>
  <c r="AM552" i="1"/>
  <c r="AN552" i="1"/>
  <c r="AS553" i="1"/>
  <c r="AT553" i="1"/>
  <c r="AU553" i="1"/>
  <c r="AM553" i="1"/>
  <c r="AN553" i="1"/>
  <c r="AS554" i="1"/>
  <c r="AT554" i="1"/>
  <c r="AU554" i="1"/>
  <c r="AM554" i="1"/>
  <c r="AN554" i="1"/>
  <c r="AS555" i="1"/>
  <c r="AT555" i="1"/>
  <c r="AU555" i="1"/>
  <c r="AM555" i="1"/>
  <c r="AN555" i="1"/>
  <c r="AS556" i="1"/>
  <c r="AT556" i="1"/>
  <c r="AU556" i="1"/>
  <c r="AM556" i="1"/>
  <c r="AN556" i="1"/>
  <c r="AS557" i="1"/>
  <c r="AT557" i="1"/>
  <c r="AU557" i="1"/>
  <c r="AM557" i="1"/>
  <c r="AN557" i="1"/>
  <c r="AS558" i="1"/>
  <c r="AT558" i="1"/>
  <c r="AU558" i="1"/>
  <c r="AM558" i="1"/>
  <c r="AN558" i="1"/>
  <c r="AS559" i="1"/>
  <c r="AT559" i="1"/>
  <c r="AU559" i="1"/>
  <c r="AM559" i="1"/>
  <c r="AN559" i="1"/>
  <c r="AS560" i="1"/>
  <c r="AT560" i="1"/>
  <c r="AU560" i="1"/>
  <c r="AM560" i="1"/>
  <c r="AN560" i="1"/>
  <c r="AS561" i="1"/>
  <c r="AT561" i="1"/>
  <c r="AU561" i="1"/>
  <c r="AM561" i="1"/>
  <c r="AN561" i="1"/>
  <c r="AS562" i="1"/>
  <c r="AT562" i="1"/>
  <c r="AU562" i="1"/>
  <c r="AM562" i="1"/>
  <c r="AN562" i="1"/>
  <c r="AS563" i="1"/>
  <c r="AT563" i="1"/>
  <c r="AU563" i="1"/>
  <c r="AM563" i="1"/>
  <c r="AN563" i="1"/>
  <c r="AS564" i="1"/>
  <c r="AT564" i="1"/>
  <c r="AU564" i="1"/>
  <c r="AM564" i="1"/>
  <c r="AN564" i="1"/>
  <c r="AS565" i="1"/>
  <c r="AT565" i="1"/>
  <c r="AU565" i="1"/>
  <c r="AM565" i="1"/>
  <c r="AN565" i="1"/>
  <c r="AS566" i="1"/>
  <c r="AT566" i="1"/>
  <c r="AU566" i="1"/>
  <c r="AM566" i="1"/>
  <c r="AN566" i="1"/>
  <c r="AS567" i="1"/>
  <c r="AT567" i="1"/>
  <c r="AU567" i="1"/>
  <c r="AM567" i="1"/>
  <c r="AN567" i="1"/>
  <c r="AS568" i="1"/>
  <c r="AT568" i="1"/>
  <c r="AU568" i="1"/>
  <c r="AM568" i="1"/>
  <c r="AN568" i="1"/>
  <c r="AS569" i="1"/>
  <c r="AT569" i="1"/>
  <c r="AU569" i="1"/>
  <c r="AM569" i="1"/>
  <c r="AN569" i="1"/>
  <c r="AS570" i="1"/>
  <c r="AT570" i="1"/>
  <c r="AU570" i="1"/>
  <c r="AM570" i="1"/>
  <c r="AN570" i="1"/>
  <c r="AS571" i="1"/>
  <c r="AT571" i="1"/>
  <c r="AU571" i="1"/>
  <c r="AM571" i="1"/>
  <c r="AN571" i="1"/>
  <c r="AS572" i="1"/>
  <c r="AT572" i="1"/>
  <c r="AU572" i="1"/>
  <c r="AM572" i="1"/>
  <c r="AN572" i="1"/>
  <c r="AS573" i="1"/>
  <c r="AT573" i="1"/>
  <c r="AU573" i="1"/>
  <c r="AM573" i="1"/>
  <c r="AN573" i="1"/>
  <c r="AS574" i="1"/>
  <c r="AT574" i="1"/>
  <c r="AU574" i="1"/>
  <c r="AM574" i="1"/>
  <c r="AN574" i="1"/>
  <c r="AS575" i="1"/>
  <c r="AT575" i="1"/>
  <c r="AU575" i="1"/>
  <c r="AM575" i="1"/>
  <c r="AN575" i="1"/>
  <c r="AS576" i="1"/>
  <c r="AT576" i="1"/>
  <c r="AU576" i="1"/>
  <c r="AM576" i="1"/>
  <c r="AN576" i="1"/>
  <c r="AS577" i="1"/>
  <c r="AT577" i="1"/>
  <c r="AU577" i="1"/>
  <c r="AM577" i="1"/>
  <c r="AN577" i="1"/>
  <c r="AS578" i="1"/>
  <c r="AT578" i="1"/>
  <c r="AU578" i="1"/>
  <c r="AM578" i="1"/>
  <c r="AN578" i="1"/>
  <c r="AS579" i="1"/>
  <c r="AT579" i="1"/>
  <c r="AU579" i="1"/>
  <c r="AM579" i="1"/>
  <c r="AN579" i="1"/>
  <c r="AS580" i="1"/>
  <c r="AT580" i="1"/>
  <c r="AU580" i="1"/>
  <c r="AM580" i="1"/>
  <c r="AN580" i="1"/>
  <c r="AS581" i="1"/>
  <c r="AT581" i="1"/>
  <c r="AU581" i="1"/>
  <c r="AM581" i="1"/>
  <c r="AN581" i="1"/>
  <c r="AS582" i="1"/>
  <c r="AT582" i="1"/>
  <c r="AU582" i="1"/>
  <c r="AM582" i="1"/>
  <c r="AN582" i="1"/>
  <c r="AS583" i="1"/>
  <c r="AT583" i="1"/>
  <c r="AU583" i="1"/>
  <c r="AM583" i="1"/>
  <c r="AN583" i="1"/>
  <c r="AS584" i="1"/>
  <c r="AT584" i="1"/>
  <c r="AU584" i="1"/>
  <c r="AM584" i="1"/>
  <c r="AN584" i="1"/>
  <c r="AS585" i="1"/>
  <c r="AT585" i="1"/>
  <c r="AU585" i="1"/>
  <c r="AM585" i="1"/>
  <c r="AN585" i="1"/>
  <c r="AS586" i="1"/>
  <c r="AT586" i="1"/>
  <c r="AU586" i="1"/>
  <c r="AM586" i="1"/>
  <c r="AN586" i="1"/>
  <c r="AS587" i="1"/>
  <c r="AT587" i="1"/>
  <c r="AU587" i="1"/>
  <c r="AM587" i="1"/>
  <c r="AN587" i="1"/>
  <c r="AS588" i="1"/>
  <c r="AT588" i="1"/>
  <c r="AU588" i="1"/>
  <c r="AM588" i="1"/>
  <c r="AN588" i="1"/>
  <c r="AS589" i="1"/>
  <c r="AT589" i="1"/>
  <c r="AU589" i="1"/>
  <c r="AM589" i="1"/>
  <c r="AN589" i="1"/>
  <c r="AS590" i="1"/>
  <c r="AT590" i="1"/>
  <c r="AU590" i="1"/>
  <c r="AM590" i="1"/>
  <c r="AN590" i="1"/>
  <c r="AS591" i="1"/>
  <c r="AT591" i="1"/>
  <c r="AU591" i="1"/>
  <c r="AM591" i="1"/>
  <c r="AN591" i="1"/>
  <c r="AS592" i="1"/>
  <c r="AT592" i="1"/>
  <c r="AU592" i="1"/>
  <c r="AM592" i="1"/>
  <c r="AN592" i="1"/>
  <c r="AS593" i="1"/>
  <c r="AT593" i="1"/>
  <c r="AU593" i="1"/>
  <c r="AM593" i="1"/>
  <c r="AN593" i="1"/>
  <c r="AS594" i="1"/>
  <c r="AT594" i="1"/>
  <c r="AU594" i="1"/>
  <c r="AM594" i="1"/>
  <c r="AN594" i="1"/>
  <c r="AS595" i="1"/>
  <c r="AT595" i="1"/>
  <c r="AU595" i="1"/>
  <c r="AM595" i="1"/>
  <c r="AN595" i="1"/>
  <c r="AS596" i="1"/>
  <c r="AT596" i="1"/>
  <c r="AU596" i="1"/>
  <c r="AM596" i="1"/>
  <c r="AN596" i="1"/>
  <c r="AS597" i="1"/>
  <c r="AT597" i="1"/>
  <c r="AU597" i="1"/>
  <c r="AM597" i="1"/>
  <c r="AN597" i="1"/>
  <c r="AS598" i="1"/>
  <c r="AT598" i="1"/>
  <c r="AU598" i="1"/>
  <c r="AM598" i="1"/>
  <c r="AN598" i="1"/>
  <c r="AS599" i="1"/>
  <c r="AT599" i="1"/>
  <c r="AU599" i="1"/>
  <c r="AM599" i="1"/>
  <c r="AN599" i="1"/>
  <c r="AS600" i="1"/>
  <c r="AT600" i="1"/>
  <c r="AU600" i="1"/>
  <c r="AM600" i="1"/>
  <c r="AN600" i="1"/>
  <c r="AS601" i="1"/>
  <c r="AT601" i="1"/>
  <c r="AU601" i="1"/>
  <c r="AM601" i="1"/>
  <c r="AN601" i="1"/>
  <c r="AS602" i="1"/>
  <c r="AT602" i="1"/>
  <c r="AU602" i="1"/>
  <c r="AM602" i="1"/>
  <c r="AN602" i="1"/>
  <c r="AS603" i="1"/>
  <c r="AT603" i="1"/>
  <c r="AU603" i="1"/>
  <c r="AM603" i="1"/>
  <c r="AN603" i="1"/>
  <c r="AS604" i="1"/>
  <c r="AT604" i="1"/>
  <c r="AU604" i="1"/>
  <c r="AM604" i="1"/>
  <c r="AN604" i="1"/>
  <c r="AS605" i="1"/>
  <c r="AT605" i="1"/>
  <c r="AU605" i="1"/>
  <c r="AM605" i="1"/>
  <c r="AN605" i="1"/>
  <c r="AS606" i="1"/>
  <c r="AT606" i="1"/>
  <c r="AU606" i="1"/>
  <c r="AM606" i="1"/>
  <c r="AN606" i="1"/>
  <c r="AS607" i="1"/>
  <c r="AT607" i="1"/>
  <c r="AU607" i="1"/>
  <c r="AM607" i="1"/>
  <c r="AN607" i="1"/>
  <c r="AS608" i="1"/>
  <c r="AT608" i="1"/>
  <c r="AU608" i="1"/>
  <c r="AM608" i="1"/>
  <c r="AN608" i="1"/>
  <c r="AS609" i="1"/>
  <c r="AT609" i="1"/>
  <c r="AU609" i="1"/>
  <c r="AM609" i="1"/>
  <c r="AN609" i="1"/>
  <c r="AS610" i="1"/>
  <c r="AT610" i="1"/>
  <c r="AU610" i="1"/>
  <c r="AM610" i="1"/>
  <c r="AN610" i="1"/>
  <c r="AS611" i="1"/>
  <c r="AT611" i="1"/>
  <c r="AU611" i="1"/>
  <c r="AM611" i="1"/>
  <c r="AN611" i="1"/>
  <c r="AS612" i="1"/>
  <c r="AT612" i="1"/>
  <c r="AU612" i="1"/>
  <c r="AM612" i="1"/>
  <c r="AN612" i="1"/>
  <c r="AS613" i="1"/>
  <c r="AT613" i="1"/>
  <c r="AU613" i="1"/>
  <c r="AM613" i="1"/>
  <c r="AN613" i="1"/>
  <c r="AS614" i="1"/>
  <c r="AT614" i="1"/>
  <c r="AU614" i="1"/>
  <c r="AM614" i="1"/>
  <c r="AN614" i="1"/>
  <c r="AS615" i="1"/>
  <c r="AT615" i="1"/>
  <c r="AU615" i="1"/>
  <c r="AM615" i="1"/>
  <c r="AN615" i="1"/>
  <c r="AS616" i="1"/>
  <c r="AT616" i="1"/>
  <c r="AU616" i="1"/>
  <c r="AM616" i="1"/>
  <c r="AN616" i="1"/>
  <c r="AS617" i="1"/>
  <c r="AT617" i="1"/>
  <c r="AU617" i="1"/>
  <c r="AM617" i="1"/>
  <c r="AN617" i="1"/>
  <c r="AS618" i="1"/>
  <c r="AT618" i="1"/>
  <c r="AU618" i="1"/>
  <c r="AM618" i="1"/>
  <c r="AN618" i="1"/>
  <c r="AS619" i="1"/>
  <c r="AT619" i="1"/>
  <c r="AU619" i="1"/>
  <c r="AM619" i="1"/>
  <c r="AN619" i="1"/>
  <c r="AS620" i="1"/>
  <c r="AT620" i="1"/>
  <c r="AU620" i="1"/>
  <c r="AM620" i="1"/>
  <c r="AN620" i="1"/>
  <c r="AS621" i="1"/>
  <c r="AT621" i="1"/>
  <c r="AU621" i="1"/>
  <c r="AM621" i="1"/>
  <c r="AN621" i="1"/>
  <c r="AS622" i="1"/>
  <c r="AT622" i="1"/>
  <c r="AU622" i="1"/>
  <c r="AM622" i="1"/>
  <c r="AN622" i="1"/>
  <c r="AS623" i="1"/>
  <c r="AT623" i="1"/>
  <c r="AU623" i="1"/>
  <c r="AM623" i="1"/>
  <c r="AN623" i="1"/>
  <c r="AS624" i="1"/>
  <c r="AT624" i="1"/>
  <c r="AU624" i="1"/>
  <c r="AM624" i="1"/>
  <c r="AN624" i="1"/>
  <c r="AS625" i="1"/>
  <c r="AT625" i="1"/>
  <c r="AU625" i="1"/>
  <c r="AM625" i="1"/>
  <c r="AN625" i="1"/>
  <c r="AS626" i="1"/>
  <c r="AT626" i="1"/>
  <c r="AU626" i="1"/>
  <c r="AM626" i="1"/>
  <c r="AN626" i="1"/>
  <c r="AS627" i="1"/>
  <c r="AT627" i="1"/>
  <c r="AU627" i="1"/>
  <c r="AM627" i="1"/>
  <c r="AN627" i="1"/>
  <c r="AS628" i="1"/>
  <c r="AT628" i="1"/>
  <c r="AU628" i="1"/>
  <c r="AM628" i="1"/>
  <c r="AN628" i="1"/>
  <c r="AS629" i="1"/>
  <c r="AT629" i="1"/>
  <c r="AU629" i="1"/>
  <c r="AM629" i="1"/>
  <c r="AN629" i="1"/>
  <c r="AS630" i="1"/>
  <c r="AT630" i="1"/>
  <c r="AU630" i="1"/>
  <c r="AM630" i="1"/>
  <c r="AN630" i="1"/>
  <c r="AS631" i="1"/>
  <c r="AT631" i="1"/>
  <c r="AU631" i="1"/>
  <c r="AM631" i="1"/>
  <c r="AN631" i="1"/>
  <c r="AS632" i="1"/>
  <c r="AT632" i="1"/>
  <c r="AU632" i="1"/>
  <c r="AM632" i="1"/>
  <c r="AN632" i="1"/>
  <c r="AS633" i="1"/>
  <c r="AT633" i="1"/>
  <c r="AU633" i="1"/>
  <c r="AM633" i="1"/>
  <c r="AN633" i="1"/>
  <c r="AS634" i="1"/>
  <c r="AT634" i="1"/>
  <c r="AU634" i="1"/>
  <c r="AM634" i="1"/>
  <c r="AN634" i="1"/>
  <c r="AS635" i="1"/>
  <c r="AT635" i="1"/>
  <c r="AU635" i="1"/>
  <c r="AM635" i="1"/>
  <c r="AN635" i="1"/>
  <c r="AS636" i="1"/>
  <c r="AT636" i="1"/>
  <c r="AU636" i="1"/>
  <c r="AM636" i="1"/>
  <c r="AN636" i="1"/>
  <c r="AS637" i="1"/>
  <c r="AT637" i="1"/>
  <c r="AU637" i="1"/>
  <c r="AM637" i="1"/>
  <c r="AN637" i="1"/>
  <c r="AS638" i="1"/>
  <c r="AT638" i="1"/>
  <c r="AU638" i="1"/>
  <c r="AM638" i="1"/>
  <c r="AN638" i="1"/>
  <c r="AS639" i="1"/>
  <c r="AT639" i="1"/>
  <c r="AU639" i="1"/>
  <c r="AM639" i="1"/>
  <c r="AN639" i="1"/>
  <c r="AS640" i="1"/>
  <c r="AT640" i="1"/>
  <c r="AU640" i="1"/>
  <c r="AM640" i="1"/>
  <c r="AN640" i="1"/>
  <c r="AS641" i="1"/>
  <c r="AT641" i="1"/>
  <c r="AU641" i="1"/>
  <c r="AM641" i="1"/>
  <c r="AN641" i="1"/>
  <c r="AS642" i="1"/>
  <c r="AT642" i="1"/>
  <c r="AU642" i="1"/>
  <c r="AM642" i="1"/>
  <c r="AN642" i="1"/>
  <c r="AS643" i="1"/>
  <c r="AT643" i="1"/>
  <c r="AU643" i="1"/>
  <c r="AM643" i="1"/>
  <c r="AN643" i="1"/>
  <c r="AS644" i="1"/>
  <c r="AT644" i="1"/>
  <c r="AU644" i="1"/>
  <c r="AM644" i="1"/>
  <c r="AN644" i="1"/>
  <c r="AS645" i="1"/>
  <c r="AT645" i="1"/>
  <c r="AU645" i="1"/>
  <c r="AM645" i="1"/>
  <c r="AN645" i="1"/>
  <c r="AS646" i="1"/>
  <c r="AT646" i="1"/>
  <c r="AU646" i="1"/>
  <c r="AM646" i="1"/>
  <c r="AN646" i="1"/>
  <c r="AS647" i="1"/>
  <c r="AT647" i="1"/>
  <c r="AU647" i="1"/>
  <c r="AM647" i="1"/>
  <c r="AN647" i="1"/>
  <c r="AS648" i="1"/>
  <c r="AT648" i="1"/>
  <c r="AU648" i="1"/>
  <c r="AM648" i="1"/>
  <c r="AN648" i="1"/>
  <c r="AS649" i="1"/>
  <c r="AT649" i="1"/>
  <c r="AU649" i="1"/>
  <c r="AM649" i="1"/>
  <c r="AN649" i="1"/>
  <c r="AS650" i="1"/>
  <c r="AT650" i="1"/>
  <c r="AU650" i="1"/>
  <c r="AM650" i="1"/>
  <c r="AN650" i="1"/>
  <c r="AS651" i="1"/>
  <c r="AT651" i="1"/>
  <c r="AU651" i="1"/>
  <c r="AM651" i="1"/>
  <c r="AN651" i="1"/>
  <c r="AS652" i="1"/>
  <c r="AT652" i="1"/>
  <c r="AU652" i="1"/>
  <c r="AM652" i="1"/>
  <c r="AN652" i="1"/>
  <c r="AS653" i="1"/>
  <c r="AT653" i="1"/>
  <c r="AU653" i="1"/>
  <c r="AM653" i="1"/>
  <c r="AN653" i="1"/>
  <c r="AS654" i="1"/>
  <c r="AT654" i="1"/>
  <c r="AU654" i="1"/>
  <c r="AM654" i="1"/>
  <c r="AN654" i="1"/>
  <c r="AS655" i="1"/>
  <c r="AT655" i="1"/>
  <c r="AU655" i="1"/>
  <c r="AM655" i="1"/>
  <c r="AN655" i="1"/>
  <c r="AS656" i="1"/>
  <c r="AT656" i="1"/>
  <c r="AU656" i="1"/>
  <c r="AM656" i="1"/>
  <c r="AN656" i="1"/>
  <c r="AS657" i="1"/>
  <c r="AT657" i="1"/>
  <c r="AU657" i="1"/>
  <c r="AM657" i="1"/>
  <c r="AN657" i="1"/>
  <c r="AS658" i="1"/>
  <c r="AT658" i="1"/>
  <c r="AU658" i="1"/>
  <c r="AM658" i="1"/>
  <c r="AN658" i="1"/>
  <c r="AS659" i="1"/>
  <c r="AT659" i="1"/>
  <c r="AU659" i="1"/>
  <c r="AM659" i="1"/>
  <c r="AN659" i="1"/>
  <c r="AS660" i="1"/>
  <c r="AT660" i="1"/>
  <c r="AU660" i="1"/>
  <c r="AM660" i="1"/>
  <c r="AN660" i="1"/>
  <c r="AS661" i="1"/>
  <c r="AT661" i="1"/>
  <c r="AU661" i="1"/>
  <c r="AM661" i="1"/>
  <c r="AN661" i="1"/>
  <c r="AS662" i="1"/>
  <c r="AT662" i="1"/>
  <c r="AU662" i="1"/>
  <c r="AM662" i="1"/>
  <c r="AN662" i="1"/>
  <c r="AS663" i="1"/>
  <c r="AT663" i="1"/>
  <c r="AU663" i="1"/>
  <c r="AM663" i="1"/>
  <c r="AN663" i="1"/>
  <c r="AS664" i="1"/>
  <c r="AT664" i="1"/>
  <c r="AU664" i="1"/>
  <c r="AM664" i="1"/>
  <c r="AN664" i="1"/>
  <c r="AS665" i="1"/>
  <c r="AT665" i="1"/>
  <c r="AU665" i="1"/>
  <c r="AM665" i="1"/>
  <c r="AN665" i="1"/>
  <c r="AS666" i="1"/>
  <c r="AT666" i="1"/>
  <c r="AU666" i="1"/>
  <c r="AM666" i="1"/>
  <c r="AN666" i="1"/>
  <c r="AS667" i="1"/>
  <c r="AT667" i="1"/>
  <c r="AU667" i="1"/>
  <c r="AM667" i="1"/>
  <c r="AN667" i="1"/>
  <c r="AS668" i="1"/>
  <c r="AT668" i="1"/>
  <c r="AU668" i="1"/>
  <c r="AM668" i="1"/>
  <c r="AN668" i="1"/>
  <c r="AS669" i="1"/>
  <c r="AT669" i="1"/>
  <c r="AU669" i="1"/>
  <c r="AM669" i="1"/>
  <c r="AN669" i="1"/>
  <c r="AS670" i="1"/>
  <c r="AT670" i="1"/>
  <c r="AU670" i="1"/>
  <c r="AM670" i="1"/>
  <c r="AN670" i="1"/>
  <c r="AS671" i="1"/>
  <c r="AT671" i="1"/>
  <c r="AU671" i="1"/>
  <c r="AM671" i="1"/>
  <c r="AN671" i="1"/>
  <c r="AS672" i="1"/>
  <c r="AT672" i="1"/>
  <c r="AU672" i="1"/>
  <c r="AM672" i="1"/>
  <c r="AN672" i="1"/>
  <c r="AS673" i="1"/>
  <c r="AT673" i="1"/>
  <c r="AU673" i="1"/>
  <c r="AM673" i="1"/>
  <c r="AN673" i="1"/>
  <c r="AS674" i="1"/>
  <c r="AT674" i="1"/>
  <c r="AU674" i="1"/>
  <c r="AM674" i="1"/>
  <c r="AN674" i="1"/>
  <c r="AS675" i="1"/>
  <c r="AT675" i="1"/>
  <c r="AU675" i="1"/>
  <c r="AM675" i="1"/>
  <c r="AN675" i="1"/>
  <c r="AS676" i="1"/>
  <c r="AT676" i="1"/>
  <c r="AU676" i="1"/>
  <c r="AM676" i="1"/>
  <c r="AN676" i="1"/>
  <c r="AS677" i="1"/>
  <c r="AT677" i="1"/>
  <c r="AU677" i="1"/>
  <c r="AM677" i="1"/>
  <c r="AN677" i="1"/>
  <c r="AS678" i="1"/>
  <c r="AT678" i="1"/>
  <c r="AU678" i="1"/>
  <c r="AM678" i="1"/>
  <c r="AN678" i="1"/>
  <c r="AS679" i="1"/>
  <c r="AT679" i="1"/>
  <c r="AU679" i="1"/>
  <c r="AM679" i="1"/>
  <c r="AN679" i="1"/>
  <c r="AS680" i="1"/>
  <c r="AT680" i="1"/>
  <c r="AU680" i="1"/>
  <c r="AM680" i="1"/>
  <c r="AN680" i="1"/>
  <c r="AS681" i="1"/>
  <c r="AT681" i="1"/>
  <c r="AU681" i="1"/>
  <c r="AM681" i="1"/>
  <c r="AN681" i="1"/>
  <c r="AS682" i="1"/>
  <c r="AT682" i="1"/>
  <c r="AU682" i="1"/>
  <c r="AM682" i="1"/>
  <c r="AN682" i="1"/>
  <c r="AS683" i="1"/>
  <c r="AT683" i="1"/>
  <c r="AU683" i="1"/>
  <c r="AM683" i="1"/>
  <c r="AN683" i="1"/>
  <c r="AS684" i="1"/>
  <c r="AT684" i="1"/>
  <c r="AU684" i="1"/>
  <c r="AM684" i="1"/>
  <c r="AN684" i="1"/>
  <c r="AS685" i="1"/>
  <c r="AT685" i="1"/>
  <c r="AU685" i="1"/>
  <c r="AM685" i="1"/>
  <c r="AN685" i="1"/>
  <c r="AS686" i="1"/>
  <c r="AT686" i="1"/>
  <c r="AU686" i="1"/>
  <c r="AM686" i="1"/>
  <c r="AN686" i="1"/>
  <c r="AS687" i="1"/>
  <c r="AT687" i="1"/>
  <c r="AU687" i="1"/>
  <c r="AM687" i="1"/>
  <c r="AN687" i="1"/>
  <c r="AS688" i="1"/>
  <c r="AT688" i="1"/>
  <c r="AU688" i="1"/>
  <c r="AM688" i="1"/>
  <c r="AN688" i="1"/>
  <c r="AS689" i="1"/>
  <c r="AT689" i="1"/>
  <c r="AU689" i="1"/>
  <c r="AM689" i="1"/>
  <c r="AN689" i="1"/>
  <c r="AS690" i="1"/>
  <c r="AT690" i="1"/>
  <c r="AU690" i="1"/>
  <c r="AM690" i="1"/>
  <c r="AN690" i="1"/>
  <c r="AS691" i="1"/>
  <c r="AT691" i="1"/>
  <c r="AU691" i="1"/>
  <c r="AM691" i="1"/>
  <c r="AN691" i="1"/>
  <c r="AS692" i="1"/>
  <c r="AT692" i="1"/>
  <c r="AU692" i="1"/>
  <c r="AM692" i="1"/>
  <c r="AN692" i="1"/>
  <c r="AS693" i="1"/>
  <c r="AT693" i="1"/>
  <c r="AU693" i="1"/>
  <c r="AM693" i="1"/>
  <c r="AN693" i="1"/>
  <c r="AS694" i="1"/>
  <c r="AT694" i="1"/>
  <c r="AU694" i="1"/>
  <c r="AM694" i="1"/>
  <c r="AN694" i="1"/>
  <c r="AS695" i="1"/>
  <c r="AT695" i="1"/>
  <c r="AU695" i="1"/>
  <c r="AM695" i="1"/>
  <c r="AN695" i="1"/>
  <c r="AS696" i="1"/>
  <c r="AT696" i="1"/>
  <c r="AU696" i="1"/>
  <c r="AM696" i="1"/>
  <c r="AN696" i="1"/>
  <c r="AS697" i="1"/>
  <c r="AT697" i="1"/>
  <c r="AU697" i="1"/>
  <c r="AM697" i="1"/>
  <c r="AN697" i="1"/>
  <c r="AS698" i="1"/>
  <c r="AT698" i="1"/>
  <c r="AU698" i="1"/>
  <c r="AM698" i="1"/>
  <c r="AN698" i="1"/>
  <c r="AS699" i="1"/>
  <c r="AT699" i="1"/>
  <c r="AU699" i="1"/>
  <c r="AM699" i="1"/>
  <c r="AN699" i="1"/>
  <c r="AS700" i="1"/>
  <c r="AT700" i="1"/>
  <c r="AU700" i="1"/>
  <c r="AM700" i="1"/>
  <c r="AN700" i="1"/>
  <c r="AS701" i="1"/>
  <c r="AT701" i="1"/>
  <c r="AU701" i="1"/>
  <c r="AM701" i="1"/>
  <c r="AN701" i="1"/>
  <c r="AS702" i="1"/>
  <c r="AT702" i="1"/>
  <c r="AU702" i="1"/>
  <c r="AM702" i="1"/>
  <c r="AN702" i="1"/>
  <c r="AS703" i="1"/>
  <c r="AT703" i="1"/>
  <c r="AU703" i="1"/>
  <c r="AM703" i="1"/>
  <c r="AN703" i="1"/>
  <c r="AS704" i="1"/>
  <c r="AT704" i="1"/>
  <c r="AU704" i="1"/>
  <c r="AM704" i="1"/>
  <c r="AN704" i="1"/>
  <c r="AS705" i="1"/>
  <c r="AT705" i="1"/>
  <c r="AU705" i="1"/>
  <c r="AM705" i="1"/>
  <c r="AN705" i="1"/>
  <c r="AS706" i="1"/>
  <c r="AT706" i="1"/>
  <c r="AU706" i="1"/>
  <c r="AM706" i="1"/>
  <c r="AN706" i="1"/>
  <c r="AS707" i="1"/>
  <c r="AT707" i="1"/>
  <c r="AU707" i="1"/>
  <c r="AM707" i="1"/>
  <c r="AN707" i="1"/>
  <c r="AS708" i="1"/>
  <c r="AT708" i="1"/>
  <c r="AU708" i="1"/>
  <c r="AM708" i="1"/>
  <c r="AN708" i="1"/>
  <c r="AS709" i="1"/>
  <c r="AT709" i="1"/>
  <c r="AU709" i="1"/>
  <c r="AM709" i="1"/>
  <c r="AN709" i="1"/>
  <c r="AS710" i="1"/>
  <c r="AT710" i="1"/>
  <c r="AU710" i="1"/>
  <c r="AM710" i="1"/>
  <c r="AN710" i="1"/>
  <c r="AS711" i="1"/>
  <c r="AT711" i="1"/>
  <c r="AU711" i="1"/>
  <c r="AM711" i="1"/>
  <c r="AN711" i="1"/>
  <c r="AS712" i="1"/>
  <c r="AT712" i="1"/>
  <c r="AU712" i="1"/>
  <c r="AM712" i="1"/>
  <c r="AN712" i="1"/>
  <c r="AS713" i="1"/>
  <c r="AT713" i="1"/>
  <c r="AU713" i="1"/>
  <c r="AM713" i="1"/>
  <c r="AN713" i="1"/>
  <c r="AS714" i="1"/>
  <c r="AT714" i="1"/>
  <c r="AU714" i="1"/>
  <c r="AM714" i="1"/>
  <c r="AN714" i="1"/>
  <c r="AS715" i="1"/>
  <c r="AT715" i="1"/>
  <c r="AU715" i="1"/>
  <c r="AM715" i="1"/>
  <c r="AN715" i="1"/>
  <c r="AS716" i="1"/>
  <c r="AT716" i="1"/>
  <c r="AU716" i="1"/>
  <c r="AM716" i="1"/>
  <c r="AN716" i="1"/>
  <c r="AS717" i="1"/>
  <c r="AT717" i="1"/>
  <c r="AU717" i="1"/>
  <c r="AM717" i="1"/>
  <c r="AN717" i="1"/>
  <c r="AS718" i="1"/>
  <c r="AT718" i="1"/>
  <c r="AU718" i="1"/>
  <c r="AM718" i="1"/>
  <c r="AN718" i="1"/>
  <c r="AS719" i="1"/>
  <c r="AT719" i="1"/>
  <c r="AU719" i="1"/>
  <c r="AM719" i="1"/>
  <c r="AN719" i="1"/>
  <c r="AS720" i="1"/>
  <c r="AT720" i="1"/>
  <c r="AU720" i="1"/>
  <c r="AM720" i="1"/>
  <c r="AN720" i="1"/>
  <c r="AS721" i="1"/>
  <c r="AT721" i="1"/>
  <c r="AU721" i="1"/>
  <c r="AM721" i="1"/>
  <c r="AN721" i="1"/>
  <c r="AS722" i="1"/>
  <c r="AT722" i="1"/>
  <c r="AU722" i="1"/>
  <c r="AM722" i="1"/>
  <c r="AN722" i="1"/>
  <c r="AS723" i="1"/>
  <c r="AT723" i="1"/>
  <c r="AU723" i="1"/>
  <c r="AM723" i="1"/>
  <c r="AN723" i="1"/>
  <c r="AS724" i="1"/>
  <c r="AT724" i="1"/>
  <c r="AU724" i="1"/>
  <c r="AM724" i="1"/>
  <c r="AN724" i="1"/>
  <c r="AS725" i="1"/>
  <c r="AT725" i="1"/>
  <c r="AU725" i="1"/>
  <c r="AM725" i="1"/>
  <c r="AN725" i="1"/>
  <c r="AS726" i="1"/>
  <c r="AT726" i="1"/>
  <c r="AU726" i="1"/>
  <c r="AM726" i="1"/>
  <c r="AN726" i="1"/>
  <c r="AS727" i="1"/>
  <c r="AT727" i="1"/>
  <c r="AU727" i="1"/>
  <c r="AM727" i="1"/>
  <c r="AN727" i="1"/>
  <c r="AS728" i="1"/>
  <c r="AT728" i="1"/>
  <c r="AU728" i="1"/>
  <c r="AM728" i="1"/>
  <c r="AN728" i="1"/>
  <c r="AS729" i="1"/>
  <c r="AT729" i="1"/>
  <c r="AU729" i="1"/>
  <c r="AM729" i="1"/>
  <c r="AN729" i="1"/>
  <c r="AS730" i="1"/>
  <c r="AT730" i="1"/>
  <c r="AU730" i="1"/>
  <c r="AM730" i="1"/>
  <c r="AN730" i="1"/>
  <c r="AS731" i="1"/>
  <c r="AT731" i="1"/>
  <c r="AU731" i="1"/>
  <c r="AM731" i="1"/>
  <c r="AN731" i="1"/>
  <c r="AS732" i="1"/>
  <c r="AT732" i="1"/>
  <c r="AU732" i="1"/>
  <c r="AM732" i="1"/>
  <c r="AN732" i="1"/>
  <c r="AS733" i="1"/>
  <c r="AT733" i="1"/>
  <c r="AU733" i="1"/>
  <c r="AM733" i="1"/>
  <c r="AN733" i="1"/>
  <c r="AS734" i="1"/>
  <c r="AT734" i="1"/>
  <c r="AU734" i="1"/>
  <c r="AM734" i="1"/>
  <c r="AN734" i="1"/>
  <c r="AS735" i="1"/>
  <c r="AT735" i="1"/>
  <c r="AU735" i="1"/>
  <c r="AM735" i="1"/>
  <c r="AN735" i="1"/>
  <c r="AS736" i="1"/>
  <c r="AT736" i="1"/>
  <c r="AU736" i="1"/>
  <c r="AM736" i="1"/>
  <c r="AN736" i="1"/>
  <c r="AS737" i="1"/>
  <c r="AT737" i="1"/>
  <c r="AU737" i="1"/>
  <c r="AM737" i="1"/>
  <c r="AN737" i="1"/>
  <c r="AS738" i="1"/>
  <c r="AT738" i="1"/>
  <c r="AU738" i="1"/>
  <c r="AM738" i="1"/>
  <c r="AN738" i="1"/>
  <c r="AS739" i="1"/>
  <c r="AT739" i="1"/>
  <c r="AU739" i="1"/>
  <c r="AM739" i="1"/>
  <c r="AN739" i="1"/>
  <c r="AS740" i="1"/>
  <c r="AT740" i="1"/>
  <c r="AU740" i="1"/>
  <c r="AM740" i="1"/>
  <c r="AN740" i="1"/>
  <c r="AS741" i="1"/>
  <c r="AT741" i="1"/>
  <c r="AU741" i="1"/>
  <c r="AM741" i="1"/>
  <c r="AN741" i="1"/>
  <c r="AS742" i="1"/>
  <c r="AT742" i="1"/>
  <c r="AU742" i="1"/>
  <c r="AM742" i="1"/>
  <c r="AN742" i="1"/>
  <c r="AS743" i="1"/>
  <c r="AT743" i="1"/>
  <c r="AU743" i="1"/>
  <c r="AM743" i="1"/>
  <c r="AN743" i="1"/>
  <c r="AS744" i="1"/>
  <c r="AT744" i="1"/>
  <c r="AU744" i="1"/>
  <c r="AM744" i="1"/>
  <c r="AN744" i="1"/>
  <c r="AS745" i="1"/>
  <c r="AT745" i="1"/>
  <c r="AU745" i="1"/>
  <c r="AM745" i="1"/>
  <c r="AN745" i="1"/>
  <c r="AS746" i="1"/>
  <c r="AT746" i="1"/>
  <c r="AU746" i="1"/>
  <c r="AM746" i="1"/>
  <c r="AN746" i="1"/>
  <c r="AS747" i="1"/>
  <c r="AT747" i="1"/>
  <c r="AU747" i="1"/>
  <c r="AM747" i="1"/>
  <c r="AN747" i="1"/>
  <c r="AS748" i="1"/>
  <c r="AT748" i="1"/>
  <c r="AU748" i="1"/>
  <c r="AM748" i="1"/>
  <c r="AN748" i="1"/>
  <c r="AS749" i="1"/>
  <c r="AT749" i="1"/>
  <c r="AU749" i="1"/>
  <c r="AM749" i="1"/>
  <c r="AN749" i="1"/>
  <c r="AS750" i="1"/>
  <c r="AT750" i="1"/>
  <c r="AU750" i="1"/>
  <c r="AM750" i="1"/>
  <c r="AN750" i="1"/>
  <c r="AS751" i="1"/>
  <c r="AT751" i="1"/>
  <c r="AU751" i="1"/>
  <c r="AM751" i="1"/>
  <c r="AN751" i="1"/>
  <c r="AS752" i="1"/>
  <c r="AT752" i="1"/>
  <c r="AU752" i="1"/>
  <c r="AM752" i="1"/>
  <c r="AN752" i="1"/>
  <c r="AS753" i="1"/>
  <c r="AT753" i="1"/>
  <c r="AU753" i="1"/>
  <c r="AM753" i="1"/>
  <c r="AN753" i="1"/>
  <c r="AS754" i="1"/>
  <c r="AT754" i="1"/>
  <c r="AU754" i="1"/>
  <c r="AM754" i="1"/>
  <c r="AN754" i="1"/>
  <c r="AS755" i="1"/>
  <c r="AT755" i="1"/>
  <c r="AU755" i="1"/>
  <c r="AM755" i="1"/>
  <c r="AN755" i="1"/>
  <c r="AS756" i="1"/>
  <c r="AT756" i="1"/>
  <c r="AU756" i="1"/>
  <c r="AM756" i="1"/>
  <c r="AN756" i="1"/>
  <c r="AS757" i="1"/>
  <c r="AT757" i="1"/>
  <c r="AU757" i="1"/>
  <c r="AM757" i="1"/>
  <c r="AN757" i="1"/>
  <c r="AS758" i="1"/>
  <c r="AT758" i="1"/>
  <c r="AU758" i="1"/>
  <c r="AM758" i="1"/>
  <c r="AN758" i="1"/>
  <c r="AS759" i="1"/>
  <c r="AT759" i="1"/>
  <c r="AU759" i="1"/>
  <c r="AM759" i="1"/>
  <c r="AN759" i="1"/>
  <c r="AS760" i="1"/>
  <c r="AT760" i="1"/>
  <c r="AU760" i="1"/>
  <c r="AM760" i="1"/>
  <c r="AN760" i="1"/>
  <c r="AS761" i="1"/>
  <c r="AT761" i="1"/>
  <c r="AU761" i="1"/>
  <c r="AM761" i="1"/>
  <c r="AN761" i="1"/>
  <c r="AS762" i="1"/>
  <c r="AT762" i="1"/>
  <c r="AU762" i="1"/>
  <c r="AM762" i="1"/>
  <c r="AN762" i="1"/>
  <c r="AS763" i="1"/>
  <c r="AT763" i="1"/>
  <c r="AU763" i="1"/>
  <c r="AM763" i="1"/>
  <c r="AN763" i="1"/>
  <c r="AS764" i="1"/>
  <c r="AT764" i="1"/>
  <c r="AU764" i="1"/>
  <c r="AM764" i="1"/>
  <c r="AN764" i="1"/>
  <c r="AS765" i="1"/>
  <c r="AT765" i="1"/>
  <c r="AU765" i="1"/>
  <c r="AM765" i="1"/>
  <c r="AN765" i="1"/>
  <c r="AS766" i="1"/>
  <c r="AT766" i="1"/>
  <c r="AU766" i="1"/>
  <c r="AM766" i="1"/>
  <c r="AN766" i="1"/>
  <c r="AS767" i="1"/>
  <c r="AT767" i="1"/>
  <c r="AU767" i="1"/>
  <c r="AM767" i="1"/>
  <c r="AN767" i="1"/>
  <c r="AS768" i="1"/>
  <c r="AT768" i="1"/>
  <c r="AU768" i="1"/>
  <c r="AM768" i="1"/>
  <c r="AN768" i="1"/>
  <c r="AS769" i="1"/>
  <c r="AT769" i="1"/>
  <c r="AU769" i="1"/>
  <c r="AM769" i="1"/>
  <c r="AN769" i="1"/>
  <c r="AS770" i="1"/>
  <c r="AT770" i="1"/>
  <c r="AU770" i="1"/>
  <c r="AM770" i="1"/>
  <c r="AN770" i="1"/>
  <c r="AS771" i="1"/>
  <c r="AT771" i="1"/>
  <c r="AU771" i="1"/>
  <c r="AM771" i="1"/>
  <c r="AN771" i="1"/>
  <c r="AS772" i="1"/>
  <c r="AT772" i="1"/>
  <c r="AU772" i="1"/>
  <c r="AM772" i="1"/>
  <c r="AN772" i="1"/>
  <c r="AS773" i="1"/>
  <c r="AT773" i="1"/>
  <c r="AU773" i="1"/>
  <c r="AM773" i="1"/>
  <c r="AN773" i="1"/>
  <c r="AS774" i="1"/>
  <c r="AT774" i="1"/>
  <c r="AU774" i="1"/>
  <c r="AM774" i="1"/>
  <c r="AN774" i="1"/>
  <c r="AS775" i="1"/>
  <c r="AT775" i="1"/>
  <c r="AU775" i="1"/>
  <c r="AM775" i="1"/>
  <c r="AN775" i="1"/>
  <c r="AS776" i="1"/>
  <c r="AT776" i="1"/>
  <c r="AU776" i="1"/>
  <c r="AM776" i="1"/>
  <c r="AN776" i="1"/>
  <c r="AS777" i="1"/>
  <c r="AT777" i="1"/>
  <c r="AU777" i="1"/>
  <c r="AM777" i="1"/>
  <c r="AN777" i="1"/>
  <c r="AS778" i="1"/>
  <c r="AT778" i="1"/>
  <c r="AU778" i="1"/>
  <c r="AM778" i="1"/>
  <c r="AN778" i="1"/>
  <c r="AS779" i="1"/>
  <c r="AT779" i="1"/>
  <c r="AU779" i="1"/>
  <c r="AM779" i="1"/>
  <c r="AN779" i="1"/>
  <c r="AS780" i="1"/>
  <c r="AT780" i="1"/>
  <c r="AU780" i="1"/>
  <c r="AM780" i="1"/>
  <c r="AN780" i="1"/>
  <c r="AS781" i="1"/>
  <c r="AT781" i="1"/>
  <c r="AU781" i="1"/>
  <c r="AM781" i="1"/>
  <c r="AN781" i="1"/>
  <c r="AS782" i="1"/>
  <c r="AT782" i="1"/>
  <c r="AU782" i="1"/>
  <c r="AM782" i="1"/>
  <c r="AN782" i="1"/>
  <c r="AS783" i="1"/>
  <c r="AT783" i="1"/>
  <c r="AU783" i="1"/>
  <c r="AM783" i="1"/>
  <c r="AN783" i="1"/>
  <c r="AS784" i="1"/>
  <c r="AT784" i="1"/>
  <c r="AU784" i="1"/>
  <c r="AM784" i="1"/>
  <c r="AN784" i="1"/>
  <c r="AS785" i="1"/>
  <c r="AT785" i="1"/>
  <c r="AU785" i="1"/>
  <c r="AM785" i="1"/>
  <c r="AN785" i="1"/>
  <c r="AS786" i="1"/>
  <c r="AT786" i="1"/>
  <c r="AU786" i="1"/>
  <c r="AM786" i="1"/>
  <c r="AN786" i="1"/>
  <c r="AS787" i="1"/>
  <c r="AT787" i="1"/>
  <c r="AU787" i="1"/>
  <c r="AM787" i="1"/>
  <c r="AN787" i="1"/>
  <c r="AS788" i="1"/>
  <c r="AT788" i="1"/>
  <c r="AU788" i="1"/>
  <c r="AM788" i="1"/>
  <c r="AN788" i="1"/>
  <c r="AS789" i="1"/>
  <c r="AT789" i="1"/>
  <c r="AU789" i="1"/>
  <c r="AM789" i="1"/>
  <c r="AN789" i="1"/>
  <c r="AS790" i="1"/>
  <c r="AT790" i="1"/>
  <c r="AU790" i="1"/>
  <c r="AM790" i="1"/>
  <c r="AN790" i="1"/>
  <c r="AS791" i="1"/>
  <c r="AT791" i="1"/>
  <c r="AU791" i="1"/>
  <c r="AM791" i="1"/>
  <c r="AN791" i="1"/>
  <c r="AS792" i="1"/>
  <c r="AT792" i="1"/>
  <c r="AU792" i="1"/>
  <c r="AM792" i="1"/>
  <c r="AN792" i="1"/>
  <c r="AS793" i="1"/>
  <c r="AT793" i="1"/>
  <c r="AU793" i="1"/>
  <c r="AM793" i="1"/>
  <c r="AN793" i="1"/>
  <c r="AS794" i="1"/>
  <c r="AT794" i="1"/>
  <c r="AU794" i="1"/>
  <c r="AM794" i="1"/>
  <c r="AN794" i="1"/>
  <c r="AS795" i="1"/>
  <c r="AT795" i="1"/>
  <c r="AU795" i="1"/>
  <c r="AM795" i="1"/>
  <c r="AN795" i="1"/>
  <c r="AS796" i="1"/>
  <c r="AT796" i="1"/>
  <c r="AU796" i="1"/>
  <c r="AM796" i="1"/>
  <c r="AN796" i="1"/>
  <c r="AS797" i="1"/>
  <c r="AT797" i="1"/>
  <c r="AU797" i="1"/>
  <c r="AM797" i="1"/>
  <c r="AN797" i="1"/>
  <c r="AS798" i="1"/>
  <c r="AT798" i="1"/>
  <c r="AU798" i="1"/>
  <c r="AM798" i="1"/>
  <c r="AN798" i="1"/>
  <c r="AS799" i="1"/>
  <c r="AT799" i="1"/>
  <c r="AU799" i="1"/>
  <c r="AM799" i="1"/>
  <c r="AN799" i="1"/>
  <c r="AS800" i="1"/>
  <c r="AT800" i="1"/>
  <c r="AU800" i="1"/>
  <c r="AM800" i="1"/>
  <c r="AN800" i="1"/>
  <c r="AS801" i="1"/>
  <c r="AT801" i="1"/>
  <c r="AU801" i="1"/>
  <c r="AM801" i="1"/>
  <c r="AN801" i="1"/>
  <c r="AS802" i="1"/>
  <c r="AT802" i="1"/>
  <c r="AU802" i="1"/>
  <c r="AM802" i="1"/>
  <c r="AN802" i="1"/>
  <c r="AS803" i="1"/>
  <c r="AT803" i="1"/>
  <c r="AU803" i="1"/>
  <c r="AM803" i="1"/>
  <c r="AN803" i="1"/>
  <c r="AS804" i="1"/>
  <c r="AT804" i="1"/>
  <c r="AU804" i="1"/>
  <c r="AM804" i="1"/>
  <c r="AN804" i="1"/>
  <c r="AS805" i="1"/>
  <c r="AT805" i="1"/>
  <c r="AU805" i="1"/>
  <c r="AM805" i="1"/>
  <c r="AN805" i="1"/>
  <c r="AS806" i="1"/>
  <c r="AT806" i="1"/>
  <c r="AU806" i="1"/>
  <c r="AM806" i="1"/>
  <c r="AN806" i="1"/>
  <c r="AS807" i="1"/>
  <c r="AT807" i="1"/>
  <c r="AU807" i="1"/>
  <c r="AM807" i="1"/>
  <c r="AN807" i="1"/>
  <c r="AS808" i="1"/>
  <c r="AT808" i="1"/>
  <c r="AU808" i="1"/>
  <c r="AM808" i="1"/>
  <c r="AN808" i="1"/>
  <c r="AS809" i="1"/>
  <c r="AT809" i="1"/>
  <c r="AU809" i="1"/>
  <c r="AM809" i="1"/>
  <c r="AN809" i="1"/>
  <c r="AS810" i="1"/>
  <c r="AT810" i="1"/>
  <c r="AU810" i="1"/>
  <c r="AM810" i="1"/>
  <c r="AN810" i="1"/>
  <c r="AS811" i="1"/>
  <c r="AT811" i="1"/>
  <c r="AU811" i="1"/>
  <c r="AM811" i="1"/>
  <c r="AN811" i="1"/>
  <c r="AS812" i="1"/>
  <c r="AT812" i="1"/>
  <c r="AU812" i="1"/>
  <c r="AM812" i="1"/>
  <c r="AN812" i="1"/>
  <c r="AS813" i="1"/>
  <c r="AT813" i="1"/>
  <c r="AU813" i="1"/>
  <c r="AM813" i="1"/>
  <c r="AN813" i="1"/>
  <c r="AS814" i="1"/>
  <c r="AT814" i="1"/>
  <c r="AU814" i="1"/>
  <c r="AM814" i="1"/>
  <c r="AN814" i="1"/>
  <c r="AS815" i="1"/>
  <c r="AT815" i="1"/>
  <c r="AU815" i="1"/>
  <c r="AM815" i="1"/>
  <c r="AN815" i="1"/>
  <c r="AS816" i="1"/>
  <c r="AT816" i="1"/>
  <c r="AU816" i="1"/>
  <c r="AM816" i="1"/>
  <c r="AN816" i="1"/>
  <c r="AS817" i="1"/>
  <c r="AT817" i="1"/>
  <c r="AU817" i="1"/>
  <c r="AM817" i="1"/>
  <c r="AN817" i="1"/>
  <c r="AS818" i="1"/>
  <c r="AT818" i="1"/>
  <c r="AU818" i="1"/>
  <c r="AM818" i="1"/>
  <c r="AN818" i="1"/>
  <c r="AS819" i="1"/>
  <c r="AT819" i="1"/>
  <c r="AU819" i="1"/>
  <c r="AM819" i="1"/>
  <c r="AN819" i="1"/>
  <c r="AS820" i="1"/>
  <c r="AT820" i="1"/>
  <c r="AU820" i="1"/>
  <c r="AM820" i="1"/>
  <c r="AN820" i="1"/>
  <c r="AS821" i="1"/>
  <c r="AT821" i="1"/>
  <c r="AU821" i="1"/>
  <c r="AM821" i="1"/>
  <c r="AN821" i="1"/>
  <c r="AS822" i="1"/>
  <c r="AT822" i="1"/>
  <c r="AU822" i="1"/>
  <c r="AM822" i="1"/>
  <c r="AN822" i="1"/>
  <c r="AS823" i="1"/>
  <c r="AT823" i="1"/>
  <c r="AU823" i="1"/>
  <c r="AM823" i="1"/>
  <c r="AN823" i="1"/>
  <c r="AS824" i="1"/>
  <c r="AT824" i="1"/>
  <c r="AU824" i="1"/>
  <c r="AM824" i="1"/>
  <c r="AN824" i="1"/>
  <c r="AS825" i="1"/>
  <c r="AT825" i="1"/>
  <c r="AU825" i="1"/>
  <c r="AM825" i="1"/>
  <c r="AN825" i="1"/>
  <c r="AS826" i="1"/>
  <c r="AT826" i="1"/>
  <c r="AU826" i="1"/>
  <c r="AM826" i="1"/>
  <c r="AN826" i="1"/>
  <c r="AS827" i="1"/>
  <c r="AT827" i="1"/>
  <c r="AU827" i="1"/>
  <c r="AM827" i="1"/>
  <c r="AN827" i="1"/>
  <c r="AS828" i="1"/>
  <c r="AT828" i="1"/>
  <c r="AU828" i="1"/>
  <c r="AM828" i="1"/>
  <c r="AN828" i="1"/>
  <c r="AS829" i="1"/>
  <c r="AT829" i="1"/>
  <c r="AU829" i="1"/>
  <c r="AM829" i="1"/>
  <c r="AN829" i="1"/>
  <c r="AS830" i="1"/>
  <c r="AT830" i="1"/>
  <c r="AU830" i="1"/>
  <c r="AM830" i="1"/>
  <c r="AN830" i="1"/>
  <c r="AS831" i="1"/>
  <c r="AT831" i="1"/>
  <c r="AU831" i="1"/>
  <c r="AM831" i="1"/>
  <c r="AN831" i="1"/>
  <c r="AS832" i="1"/>
  <c r="AT832" i="1"/>
  <c r="AU832" i="1"/>
  <c r="AM832" i="1"/>
  <c r="AN832" i="1"/>
  <c r="AS833" i="1"/>
  <c r="AT833" i="1"/>
  <c r="AU833" i="1"/>
  <c r="AM833" i="1"/>
  <c r="AN833" i="1"/>
  <c r="AS834" i="1"/>
  <c r="AT834" i="1"/>
  <c r="AU834" i="1"/>
  <c r="AM834" i="1"/>
  <c r="AN834" i="1"/>
  <c r="AS835" i="1"/>
  <c r="AT835" i="1"/>
  <c r="AU835" i="1"/>
  <c r="AM835" i="1"/>
  <c r="AN835" i="1"/>
  <c r="AS836" i="1"/>
  <c r="AT836" i="1"/>
  <c r="AU836" i="1"/>
  <c r="AM836" i="1"/>
  <c r="AN836" i="1"/>
  <c r="AS837" i="1"/>
  <c r="AT837" i="1"/>
  <c r="AU837" i="1"/>
  <c r="AM837" i="1"/>
  <c r="AN837" i="1"/>
  <c r="AS838" i="1"/>
  <c r="AT838" i="1"/>
  <c r="AU838" i="1"/>
  <c r="AM838" i="1"/>
  <c r="AN838" i="1"/>
  <c r="AS839" i="1"/>
  <c r="AT839" i="1"/>
  <c r="AU839" i="1"/>
  <c r="AM839" i="1"/>
  <c r="AN839" i="1"/>
  <c r="AS840" i="1"/>
  <c r="AT840" i="1"/>
  <c r="AU840" i="1"/>
  <c r="AM840" i="1"/>
  <c r="AN840" i="1"/>
  <c r="AS841" i="1"/>
  <c r="AT841" i="1"/>
  <c r="AU841" i="1"/>
  <c r="AM841" i="1"/>
  <c r="AN841" i="1"/>
  <c r="AS842" i="1"/>
  <c r="AT842" i="1"/>
  <c r="AU842" i="1"/>
  <c r="AM842" i="1"/>
  <c r="AN842" i="1"/>
  <c r="AS843" i="1"/>
  <c r="AT843" i="1"/>
  <c r="AU843" i="1"/>
  <c r="AM843" i="1"/>
  <c r="AN843" i="1"/>
  <c r="AS844" i="1"/>
  <c r="AT844" i="1"/>
  <c r="AU844" i="1"/>
  <c r="AM844" i="1"/>
  <c r="AN844" i="1"/>
  <c r="AS845" i="1"/>
  <c r="AT845" i="1"/>
  <c r="AU845" i="1"/>
  <c r="AM845" i="1"/>
  <c r="AN845" i="1"/>
  <c r="AS846" i="1"/>
  <c r="AT846" i="1"/>
  <c r="AU846" i="1"/>
  <c r="AM846" i="1"/>
  <c r="AN846" i="1"/>
  <c r="AS847" i="1"/>
  <c r="AT847" i="1"/>
  <c r="AU847" i="1"/>
  <c r="AM847" i="1"/>
  <c r="AN847" i="1"/>
  <c r="AS848" i="1"/>
  <c r="AT848" i="1"/>
  <c r="AU848" i="1"/>
  <c r="AM848" i="1"/>
  <c r="AN848" i="1"/>
  <c r="AS849" i="1"/>
  <c r="AT849" i="1"/>
  <c r="AU849" i="1"/>
  <c r="AM849" i="1"/>
  <c r="AN849" i="1"/>
  <c r="AS850" i="1"/>
  <c r="AT850" i="1"/>
  <c r="AU850" i="1"/>
  <c r="AM850" i="1"/>
  <c r="AN850" i="1"/>
  <c r="AS851" i="1"/>
  <c r="AT851" i="1"/>
  <c r="AU851" i="1"/>
  <c r="AM851" i="1"/>
  <c r="AN851" i="1"/>
  <c r="AS852" i="1"/>
  <c r="AT852" i="1"/>
  <c r="AU852" i="1"/>
  <c r="AM852" i="1"/>
  <c r="AN852" i="1"/>
  <c r="AS853" i="1"/>
  <c r="AT853" i="1"/>
  <c r="AU853" i="1"/>
  <c r="AM853" i="1"/>
  <c r="AN853" i="1"/>
  <c r="AS854" i="1"/>
  <c r="AT854" i="1"/>
  <c r="AU854" i="1"/>
  <c r="AM854" i="1"/>
  <c r="AN854" i="1"/>
  <c r="AS855" i="1"/>
  <c r="AT855" i="1"/>
  <c r="AU855" i="1"/>
  <c r="AM855" i="1"/>
  <c r="AN855" i="1"/>
  <c r="AS856" i="1"/>
  <c r="AT856" i="1"/>
  <c r="AU856" i="1"/>
  <c r="AM856" i="1"/>
  <c r="AN856" i="1"/>
  <c r="AS857" i="1"/>
  <c r="AT857" i="1"/>
  <c r="AU857" i="1"/>
  <c r="AM857" i="1"/>
  <c r="AN857" i="1"/>
  <c r="AS858" i="1"/>
  <c r="AT858" i="1"/>
  <c r="AU858" i="1"/>
  <c r="AM858" i="1"/>
  <c r="AN858" i="1"/>
  <c r="AS859" i="1"/>
  <c r="AT859" i="1"/>
  <c r="AU859" i="1"/>
  <c r="AM859" i="1"/>
  <c r="AN859" i="1"/>
  <c r="AS860" i="1"/>
  <c r="AT860" i="1"/>
  <c r="AU860" i="1"/>
  <c r="AM860" i="1"/>
  <c r="AN860" i="1"/>
  <c r="AS861" i="1"/>
  <c r="AT861" i="1"/>
  <c r="AU861" i="1"/>
  <c r="AM861" i="1"/>
  <c r="AN861" i="1"/>
  <c r="AS862" i="1"/>
  <c r="AT862" i="1"/>
  <c r="AU862" i="1"/>
  <c r="AM862" i="1"/>
  <c r="AN862" i="1"/>
  <c r="AS863" i="1"/>
  <c r="AT863" i="1"/>
  <c r="AU863" i="1"/>
  <c r="AM863" i="1"/>
  <c r="AN863" i="1"/>
  <c r="AS864" i="1"/>
  <c r="AT864" i="1"/>
  <c r="AU864" i="1"/>
  <c r="AM864" i="1"/>
  <c r="AN864" i="1"/>
  <c r="AS865" i="1"/>
  <c r="AT865" i="1"/>
  <c r="AU865" i="1"/>
  <c r="AM865" i="1"/>
  <c r="AN865" i="1"/>
  <c r="AS866" i="1"/>
  <c r="AT866" i="1"/>
  <c r="AU866" i="1"/>
  <c r="AM866" i="1"/>
  <c r="AN866" i="1"/>
  <c r="AS867" i="1"/>
  <c r="AT867" i="1"/>
  <c r="AU867" i="1"/>
  <c r="AM867" i="1"/>
  <c r="AN867" i="1"/>
  <c r="AS868" i="1"/>
  <c r="AT868" i="1"/>
  <c r="AU868" i="1"/>
  <c r="AM868" i="1"/>
  <c r="AN868" i="1"/>
  <c r="AS869" i="1"/>
  <c r="AT869" i="1"/>
  <c r="AU869" i="1"/>
  <c r="AM869" i="1"/>
  <c r="AN869" i="1"/>
  <c r="AS870" i="1"/>
  <c r="AT870" i="1"/>
  <c r="AU870" i="1"/>
  <c r="AM870" i="1"/>
  <c r="AN870" i="1"/>
  <c r="AS871" i="1"/>
  <c r="AT871" i="1"/>
  <c r="AU871" i="1"/>
  <c r="AM871" i="1"/>
  <c r="AN871" i="1"/>
  <c r="AS872" i="1"/>
  <c r="AT872" i="1"/>
  <c r="AU872" i="1"/>
  <c r="AM872" i="1"/>
  <c r="AN872" i="1"/>
  <c r="AS873" i="1"/>
  <c r="AT873" i="1"/>
  <c r="AU873" i="1"/>
  <c r="AM873" i="1"/>
  <c r="AN873" i="1"/>
  <c r="AS874" i="1"/>
  <c r="AT874" i="1"/>
  <c r="AU874" i="1"/>
  <c r="AM874" i="1"/>
  <c r="AN874" i="1"/>
  <c r="AS875" i="1"/>
  <c r="AT875" i="1"/>
  <c r="AU875" i="1"/>
  <c r="AM875" i="1"/>
  <c r="AN875" i="1"/>
  <c r="AS876" i="1"/>
  <c r="AT876" i="1"/>
  <c r="AU876" i="1"/>
  <c r="AM876" i="1"/>
  <c r="AN876" i="1"/>
  <c r="AS877" i="1"/>
  <c r="AT877" i="1"/>
  <c r="AU877" i="1"/>
  <c r="AM877" i="1"/>
  <c r="AN877" i="1"/>
  <c r="AS878" i="1"/>
  <c r="AT878" i="1"/>
  <c r="AU878" i="1"/>
  <c r="AM878" i="1"/>
  <c r="AN878" i="1"/>
  <c r="AS879" i="1"/>
  <c r="AT879" i="1"/>
  <c r="AU879" i="1"/>
  <c r="AM879" i="1"/>
  <c r="AN879" i="1"/>
  <c r="AS880" i="1"/>
  <c r="AT880" i="1"/>
  <c r="AU880" i="1"/>
  <c r="AM880" i="1"/>
  <c r="AN880" i="1"/>
  <c r="AS881" i="1"/>
  <c r="AT881" i="1"/>
  <c r="AU881" i="1"/>
  <c r="AM881" i="1"/>
  <c r="AN881" i="1"/>
  <c r="AS882" i="1"/>
  <c r="AT882" i="1"/>
  <c r="AU882" i="1"/>
  <c r="AM882" i="1"/>
  <c r="AN882" i="1"/>
  <c r="AS883" i="1"/>
  <c r="AT883" i="1"/>
  <c r="AU883" i="1"/>
  <c r="AM883" i="1"/>
  <c r="AN883" i="1"/>
  <c r="AS884" i="1"/>
  <c r="AT884" i="1"/>
  <c r="AU884" i="1"/>
  <c r="AM884" i="1"/>
  <c r="AN884" i="1"/>
  <c r="AS885" i="1"/>
  <c r="AT885" i="1"/>
  <c r="AU885" i="1"/>
  <c r="AM885" i="1"/>
  <c r="AN885" i="1"/>
  <c r="AS886" i="1"/>
  <c r="AT886" i="1"/>
  <c r="AU886" i="1"/>
  <c r="AM886" i="1"/>
  <c r="AN886" i="1"/>
  <c r="AS887" i="1"/>
  <c r="AT887" i="1"/>
  <c r="AU887" i="1"/>
  <c r="AM887" i="1"/>
  <c r="AN887" i="1"/>
  <c r="AS888" i="1"/>
  <c r="AT888" i="1"/>
  <c r="AU888" i="1"/>
  <c r="AM888" i="1"/>
  <c r="AN888" i="1"/>
  <c r="AS889" i="1"/>
  <c r="AT889" i="1"/>
  <c r="AU889" i="1"/>
  <c r="AM889" i="1"/>
  <c r="AN889" i="1"/>
  <c r="AS890" i="1"/>
  <c r="AT890" i="1"/>
  <c r="AU890" i="1"/>
  <c r="AM890" i="1"/>
  <c r="AN890" i="1"/>
  <c r="AS891" i="1"/>
  <c r="AT891" i="1"/>
  <c r="AU891" i="1"/>
  <c r="AM891" i="1"/>
  <c r="AN891" i="1"/>
  <c r="AS892" i="1"/>
  <c r="AT892" i="1"/>
  <c r="AU892" i="1"/>
  <c r="AM892" i="1"/>
  <c r="AN892" i="1"/>
  <c r="AS893" i="1"/>
  <c r="AT893" i="1"/>
  <c r="AU893" i="1"/>
  <c r="AM893" i="1"/>
  <c r="AN893" i="1"/>
  <c r="AS894" i="1"/>
  <c r="AT894" i="1"/>
  <c r="AU894" i="1"/>
  <c r="AM894" i="1"/>
  <c r="AN894" i="1"/>
  <c r="AS895" i="1"/>
  <c r="AT895" i="1"/>
  <c r="AU895" i="1"/>
  <c r="AM895" i="1"/>
  <c r="AN895" i="1"/>
  <c r="AS896" i="1"/>
  <c r="AT896" i="1"/>
  <c r="AU896" i="1"/>
  <c r="AM896" i="1"/>
  <c r="AN896" i="1"/>
  <c r="AS897" i="1"/>
  <c r="AT897" i="1"/>
  <c r="AU897" i="1"/>
  <c r="AM897" i="1"/>
  <c r="AN897" i="1"/>
  <c r="AS898" i="1"/>
  <c r="AT898" i="1"/>
  <c r="AU898" i="1"/>
  <c r="AM898" i="1"/>
  <c r="AN898" i="1"/>
  <c r="AS899" i="1"/>
  <c r="AT899" i="1"/>
  <c r="AU899" i="1"/>
  <c r="AM899" i="1"/>
  <c r="AN899" i="1"/>
  <c r="AS900" i="1"/>
  <c r="AT900" i="1"/>
  <c r="AU900" i="1"/>
  <c r="AM900" i="1"/>
  <c r="AN900" i="1"/>
  <c r="AS901" i="1"/>
  <c r="AT901" i="1"/>
  <c r="AU901" i="1"/>
  <c r="AM901" i="1"/>
  <c r="AN901" i="1"/>
  <c r="AS902" i="1"/>
  <c r="AT902" i="1"/>
  <c r="AU902" i="1"/>
  <c r="AM902" i="1"/>
  <c r="AN902" i="1"/>
  <c r="AS903" i="1"/>
  <c r="AT903" i="1"/>
  <c r="AU903" i="1"/>
  <c r="AM903" i="1"/>
  <c r="AN903" i="1"/>
  <c r="AS904" i="1"/>
  <c r="AT904" i="1"/>
  <c r="AU904" i="1"/>
  <c r="AM904" i="1"/>
  <c r="AN904" i="1"/>
  <c r="AS905" i="1"/>
  <c r="AT905" i="1"/>
  <c r="AU905" i="1"/>
  <c r="AM905" i="1"/>
  <c r="AN905" i="1"/>
  <c r="AS906" i="1"/>
  <c r="AT906" i="1"/>
  <c r="AU906" i="1"/>
  <c r="AM906" i="1"/>
  <c r="AN906" i="1"/>
  <c r="AS907" i="1"/>
  <c r="AT907" i="1"/>
  <c r="AU907" i="1"/>
  <c r="AM907" i="1"/>
  <c r="AN907" i="1"/>
  <c r="AS908" i="1"/>
  <c r="AT908" i="1"/>
  <c r="AU908" i="1"/>
  <c r="AM908" i="1"/>
  <c r="AN908" i="1"/>
  <c r="AS909" i="1"/>
  <c r="AT909" i="1"/>
  <c r="AU909" i="1"/>
  <c r="AM909" i="1"/>
  <c r="AN909" i="1"/>
  <c r="AS910" i="1"/>
  <c r="AT910" i="1"/>
  <c r="AU910" i="1"/>
  <c r="AM910" i="1"/>
  <c r="AN910" i="1"/>
  <c r="AS911" i="1"/>
  <c r="AT911" i="1"/>
  <c r="AU911" i="1"/>
  <c r="AM911" i="1"/>
  <c r="AN911" i="1"/>
  <c r="AS912" i="1"/>
  <c r="AT912" i="1"/>
  <c r="AU912" i="1"/>
  <c r="AM912" i="1"/>
  <c r="AN912" i="1"/>
  <c r="AS913" i="1"/>
  <c r="AT913" i="1"/>
  <c r="AU913" i="1"/>
  <c r="AM913" i="1"/>
  <c r="AN913" i="1"/>
  <c r="AS914" i="1"/>
  <c r="AT914" i="1"/>
  <c r="AU914" i="1"/>
  <c r="AM914" i="1"/>
  <c r="AN914" i="1"/>
  <c r="AS915" i="1"/>
  <c r="AT915" i="1"/>
  <c r="AU915" i="1"/>
  <c r="AM915" i="1"/>
  <c r="AN915" i="1"/>
  <c r="AS916" i="1"/>
  <c r="AT916" i="1"/>
  <c r="AU916" i="1"/>
  <c r="AM916" i="1"/>
  <c r="AN916" i="1"/>
  <c r="AS917" i="1"/>
  <c r="AT917" i="1"/>
  <c r="AU917" i="1"/>
  <c r="AM917" i="1"/>
  <c r="AN917" i="1"/>
  <c r="AS918" i="1"/>
  <c r="AT918" i="1"/>
  <c r="AU918" i="1"/>
  <c r="AM918" i="1"/>
  <c r="AN918" i="1"/>
  <c r="AS919" i="1"/>
  <c r="AT919" i="1"/>
  <c r="AU919" i="1"/>
  <c r="AM919" i="1"/>
  <c r="AN919" i="1"/>
  <c r="AS920" i="1"/>
  <c r="AT920" i="1"/>
  <c r="AU920" i="1"/>
  <c r="AM920" i="1"/>
  <c r="AN920" i="1"/>
  <c r="AS921" i="1"/>
  <c r="AT921" i="1"/>
  <c r="AU921" i="1"/>
  <c r="AM921" i="1"/>
  <c r="AN921" i="1"/>
  <c r="AS922" i="1"/>
  <c r="AT922" i="1"/>
  <c r="AU922" i="1"/>
  <c r="AM922" i="1"/>
  <c r="AN922" i="1"/>
  <c r="AS923" i="1"/>
  <c r="AT923" i="1"/>
  <c r="AU923" i="1"/>
  <c r="AM923" i="1"/>
  <c r="AN923" i="1"/>
  <c r="AS924" i="1"/>
  <c r="AT924" i="1"/>
  <c r="AU924" i="1"/>
  <c r="AM924" i="1"/>
  <c r="AN924" i="1"/>
  <c r="AS925" i="1"/>
  <c r="AT925" i="1"/>
  <c r="AU925" i="1"/>
  <c r="AM925" i="1"/>
  <c r="AN925" i="1"/>
  <c r="AS926" i="1"/>
  <c r="AT926" i="1"/>
  <c r="AU926" i="1"/>
  <c r="AM926" i="1"/>
  <c r="AN926" i="1"/>
  <c r="AS927" i="1"/>
  <c r="AT927" i="1"/>
  <c r="AU927" i="1"/>
  <c r="AM927" i="1"/>
  <c r="AN927" i="1"/>
  <c r="AS928" i="1"/>
  <c r="AT928" i="1"/>
  <c r="AU928" i="1"/>
  <c r="AM928" i="1"/>
  <c r="AN928" i="1"/>
  <c r="AS929" i="1"/>
  <c r="AT929" i="1"/>
  <c r="AU929" i="1"/>
  <c r="AM929" i="1"/>
  <c r="AN929" i="1"/>
  <c r="AS930" i="1"/>
  <c r="AT930" i="1"/>
  <c r="AU930" i="1"/>
  <c r="AM930" i="1"/>
  <c r="AN930" i="1"/>
  <c r="AS931" i="1"/>
  <c r="AT931" i="1"/>
  <c r="AU931" i="1"/>
  <c r="AM931" i="1"/>
  <c r="AN931" i="1"/>
  <c r="AS932" i="1"/>
  <c r="AT932" i="1"/>
  <c r="AU932" i="1"/>
  <c r="AM932" i="1"/>
  <c r="AN932" i="1"/>
  <c r="AS933" i="1"/>
  <c r="AT933" i="1"/>
  <c r="AU933" i="1"/>
  <c r="AM933" i="1"/>
  <c r="AN933" i="1"/>
  <c r="AS934" i="1"/>
  <c r="AT934" i="1"/>
  <c r="AU934" i="1"/>
  <c r="AM934" i="1"/>
  <c r="AN934" i="1"/>
  <c r="AS935" i="1"/>
  <c r="AT935" i="1"/>
  <c r="AU935" i="1"/>
  <c r="AM935" i="1"/>
  <c r="AN935" i="1"/>
  <c r="AS936" i="1"/>
  <c r="AT936" i="1"/>
  <c r="AU936" i="1"/>
  <c r="AM936" i="1"/>
  <c r="AN936" i="1"/>
  <c r="AS937" i="1"/>
  <c r="AT937" i="1"/>
  <c r="AU937" i="1"/>
  <c r="AM937" i="1"/>
  <c r="AN937" i="1"/>
  <c r="AS938" i="1"/>
  <c r="AT938" i="1"/>
  <c r="AU938" i="1"/>
  <c r="AM938" i="1"/>
  <c r="AN938" i="1"/>
  <c r="AS939" i="1"/>
  <c r="AT939" i="1"/>
  <c r="AU939" i="1"/>
  <c r="AM939" i="1"/>
  <c r="AN939" i="1"/>
  <c r="AS940" i="1"/>
  <c r="AT940" i="1"/>
  <c r="AU940" i="1"/>
  <c r="AM940" i="1"/>
  <c r="AN940" i="1"/>
  <c r="AS941" i="1"/>
  <c r="AT941" i="1"/>
  <c r="AU941" i="1"/>
  <c r="AM941" i="1"/>
  <c r="AN941" i="1"/>
  <c r="AS942" i="1"/>
  <c r="AT942" i="1"/>
  <c r="AU942" i="1"/>
  <c r="AM942" i="1"/>
  <c r="AN942" i="1"/>
  <c r="AS943" i="1"/>
  <c r="AT943" i="1"/>
  <c r="AU943" i="1"/>
  <c r="AM943" i="1"/>
  <c r="AN943" i="1"/>
  <c r="AS944" i="1"/>
  <c r="AT944" i="1"/>
  <c r="AU944" i="1"/>
  <c r="AM944" i="1"/>
  <c r="AN944" i="1"/>
  <c r="AS945" i="1"/>
  <c r="AT945" i="1"/>
  <c r="AU945" i="1"/>
  <c r="AM945" i="1"/>
  <c r="AN945" i="1"/>
  <c r="AS946" i="1"/>
  <c r="AT946" i="1"/>
  <c r="AU946" i="1"/>
  <c r="AM946" i="1"/>
  <c r="AN946" i="1"/>
  <c r="AS947" i="1"/>
  <c r="AT947" i="1"/>
  <c r="AU947" i="1"/>
  <c r="AM947" i="1"/>
  <c r="AN947" i="1"/>
  <c r="AS948" i="1"/>
  <c r="AT948" i="1"/>
  <c r="AU948" i="1"/>
  <c r="AM948" i="1"/>
  <c r="AN948" i="1"/>
  <c r="AS949" i="1"/>
  <c r="AT949" i="1"/>
  <c r="AU949" i="1"/>
  <c r="AM949" i="1"/>
  <c r="AN949" i="1"/>
  <c r="AS950" i="1"/>
  <c r="AT950" i="1"/>
  <c r="AU950" i="1"/>
  <c r="AM950" i="1"/>
  <c r="AN950" i="1"/>
  <c r="AS951" i="1"/>
  <c r="AT951" i="1"/>
  <c r="AU951" i="1"/>
  <c r="AM951" i="1"/>
  <c r="AN951" i="1"/>
  <c r="AS952" i="1"/>
  <c r="AT952" i="1"/>
  <c r="AU952" i="1"/>
  <c r="AM952" i="1"/>
  <c r="AN952" i="1"/>
  <c r="AS953" i="1"/>
  <c r="AT953" i="1"/>
  <c r="AU953" i="1"/>
  <c r="AM953" i="1"/>
  <c r="AN953" i="1"/>
  <c r="AS954" i="1"/>
  <c r="AT954" i="1"/>
  <c r="AU954" i="1"/>
  <c r="AM954" i="1"/>
  <c r="AN954" i="1"/>
  <c r="AS955" i="1"/>
  <c r="AT955" i="1"/>
  <c r="AU955" i="1"/>
  <c r="AM955" i="1"/>
  <c r="AN955" i="1"/>
  <c r="AS956" i="1"/>
  <c r="AT956" i="1"/>
  <c r="AU956" i="1"/>
  <c r="AM956" i="1"/>
  <c r="AN956" i="1"/>
  <c r="AS957" i="1"/>
  <c r="AT957" i="1"/>
  <c r="AU957" i="1"/>
  <c r="AM957" i="1"/>
  <c r="AN957" i="1"/>
  <c r="AS958" i="1"/>
  <c r="AT958" i="1"/>
  <c r="AU958" i="1"/>
  <c r="AM958" i="1"/>
  <c r="AN958" i="1"/>
  <c r="AS959" i="1"/>
  <c r="AT959" i="1"/>
  <c r="AU959" i="1"/>
  <c r="AM959" i="1"/>
  <c r="AN959" i="1"/>
  <c r="AS960" i="1"/>
  <c r="AT960" i="1"/>
  <c r="AU960" i="1"/>
  <c r="AM960" i="1"/>
  <c r="AN960" i="1"/>
  <c r="AS961" i="1"/>
  <c r="AT961" i="1"/>
  <c r="AU961" i="1"/>
  <c r="AM961" i="1"/>
  <c r="AN961" i="1"/>
  <c r="AS962" i="1"/>
  <c r="AT962" i="1"/>
  <c r="AU962" i="1"/>
  <c r="AM962" i="1"/>
  <c r="AN962" i="1"/>
  <c r="AS963" i="1"/>
  <c r="AT963" i="1"/>
  <c r="AU963" i="1"/>
  <c r="AM963" i="1"/>
  <c r="AN963" i="1"/>
  <c r="AS964" i="1"/>
  <c r="AT964" i="1"/>
  <c r="AU964" i="1"/>
  <c r="AM964" i="1"/>
  <c r="AN964" i="1"/>
  <c r="AS965" i="1"/>
  <c r="AT965" i="1"/>
  <c r="AU965" i="1"/>
  <c r="AM965" i="1"/>
  <c r="AN965" i="1"/>
  <c r="AS966" i="1"/>
  <c r="AT966" i="1"/>
  <c r="AU966" i="1"/>
  <c r="AM966" i="1"/>
  <c r="AN966" i="1"/>
  <c r="AS967" i="1"/>
  <c r="AT967" i="1"/>
  <c r="AU967" i="1"/>
  <c r="AM967" i="1"/>
  <c r="AN967" i="1"/>
  <c r="AS968" i="1"/>
  <c r="AT968" i="1"/>
  <c r="AU968" i="1"/>
  <c r="AM968" i="1"/>
  <c r="AN968" i="1"/>
  <c r="AS969" i="1"/>
  <c r="AT969" i="1"/>
  <c r="AU969" i="1"/>
  <c r="AM969" i="1"/>
  <c r="AN969" i="1"/>
  <c r="AS970" i="1"/>
  <c r="AT970" i="1"/>
  <c r="AU970" i="1"/>
  <c r="AM970" i="1"/>
  <c r="AN970" i="1"/>
  <c r="AS971" i="1"/>
  <c r="AT971" i="1"/>
  <c r="AU971" i="1"/>
  <c r="AM971" i="1"/>
  <c r="AN971" i="1"/>
  <c r="AS972" i="1"/>
  <c r="AT972" i="1"/>
  <c r="AU972" i="1"/>
  <c r="AM972" i="1"/>
  <c r="AN972" i="1"/>
  <c r="AS973" i="1"/>
  <c r="AT973" i="1"/>
  <c r="AU973" i="1"/>
  <c r="AM973" i="1"/>
  <c r="AN973" i="1"/>
  <c r="AS974" i="1"/>
  <c r="AT974" i="1"/>
  <c r="AU974" i="1"/>
  <c r="AM974" i="1"/>
  <c r="AN974" i="1"/>
  <c r="AS975" i="1"/>
  <c r="AT975" i="1"/>
  <c r="AU975" i="1"/>
  <c r="AM975" i="1"/>
  <c r="AN975" i="1"/>
  <c r="AS976" i="1"/>
  <c r="AT976" i="1"/>
  <c r="AU976" i="1"/>
  <c r="AM976" i="1"/>
  <c r="AN976" i="1"/>
  <c r="AS977" i="1"/>
  <c r="AT977" i="1"/>
  <c r="AU977" i="1"/>
  <c r="AM977" i="1"/>
  <c r="AN977" i="1"/>
  <c r="AS978" i="1"/>
  <c r="AT978" i="1"/>
  <c r="AU978" i="1"/>
  <c r="AM978" i="1"/>
  <c r="AN978" i="1"/>
  <c r="AS979" i="1"/>
  <c r="AT979" i="1"/>
  <c r="AU979" i="1"/>
  <c r="AM979" i="1"/>
  <c r="AN979" i="1"/>
  <c r="AS980" i="1"/>
  <c r="AT980" i="1"/>
  <c r="AU980" i="1"/>
  <c r="AM980" i="1"/>
  <c r="AN980" i="1"/>
  <c r="AS981" i="1"/>
  <c r="AT981" i="1"/>
  <c r="AU981" i="1"/>
  <c r="AM981" i="1"/>
  <c r="AN981" i="1"/>
  <c r="AS982" i="1"/>
  <c r="AT982" i="1"/>
  <c r="AU982" i="1"/>
  <c r="AM982" i="1"/>
  <c r="AN982" i="1"/>
  <c r="AS983" i="1"/>
  <c r="AT983" i="1"/>
  <c r="AU983" i="1"/>
  <c r="AM983" i="1"/>
  <c r="AN983" i="1"/>
  <c r="AS984" i="1"/>
  <c r="AT984" i="1"/>
  <c r="AU984" i="1"/>
  <c r="AM984" i="1"/>
  <c r="AN984" i="1"/>
  <c r="AS985" i="1"/>
  <c r="AT985" i="1"/>
  <c r="AU985" i="1"/>
  <c r="AM985" i="1"/>
  <c r="AN985" i="1"/>
  <c r="AS986" i="1"/>
  <c r="AT986" i="1"/>
  <c r="AU986" i="1"/>
  <c r="AM986" i="1"/>
  <c r="AN986" i="1"/>
  <c r="AS987" i="1"/>
  <c r="AT987" i="1"/>
  <c r="AU987" i="1"/>
  <c r="AM987" i="1"/>
  <c r="AN987" i="1"/>
  <c r="AS988" i="1"/>
  <c r="AT988" i="1"/>
  <c r="AU988" i="1"/>
  <c r="AM988" i="1"/>
  <c r="AN988" i="1"/>
  <c r="AS989" i="1"/>
  <c r="AT989" i="1"/>
  <c r="AU989" i="1"/>
  <c r="AM989" i="1"/>
  <c r="AN989" i="1"/>
  <c r="AS990" i="1"/>
  <c r="AT990" i="1"/>
  <c r="AU990" i="1"/>
  <c r="AM990" i="1"/>
  <c r="AN990" i="1"/>
  <c r="AS991" i="1"/>
  <c r="AT991" i="1"/>
  <c r="AU991" i="1"/>
  <c r="AM991" i="1"/>
  <c r="AN991" i="1"/>
  <c r="AS992" i="1"/>
  <c r="AT992" i="1"/>
  <c r="AU992" i="1"/>
  <c r="AM992" i="1"/>
  <c r="AN992" i="1"/>
  <c r="AS993" i="1"/>
  <c r="AT993" i="1"/>
  <c r="AU993" i="1"/>
  <c r="AM993" i="1"/>
  <c r="AN993" i="1"/>
  <c r="AS994" i="1"/>
  <c r="AT994" i="1"/>
  <c r="AU994" i="1"/>
  <c r="AM994" i="1"/>
  <c r="AN994" i="1"/>
  <c r="AS995" i="1"/>
  <c r="AT995" i="1"/>
  <c r="AU995" i="1"/>
  <c r="AM995" i="1"/>
  <c r="AN995" i="1"/>
  <c r="AS996" i="1"/>
  <c r="AT996" i="1"/>
  <c r="AU996" i="1"/>
  <c r="AM996" i="1"/>
  <c r="AN996" i="1"/>
  <c r="AS997" i="1"/>
  <c r="AT997" i="1"/>
  <c r="AU997" i="1"/>
  <c r="AM997" i="1"/>
  <c r="AN997" i="1"/>
  <c r="AS998" i="1"/>
  <c r="AT998" i="1"/>
  <c r="AU998" i="1"/>
  <c r="AM998" i="1"/>
  <c r="AN998" i="1"/>
  <c r="AS999" i="1"/>
  <c r="AT999" i="1"/>
  <c r="AU999" i="1"/>
  <c r="AM999" i="1"/>
  <c r="AN999" i="1"/>
  <c r="AS1000" i="1"/>
  <c r="AT1000" i="1"/>
  <c r="AU1000" i="1"/>
  <c r="AM1000" i="1"/>
  <c r="AN1000" i="1"/>
  <c r="AS1001" i="1"/>
  <c r="AT1001" i="1"/>
  <c r="AU1001" i="1"/>
  <c r="AM1001" i="1"/>
  <c r="AN1001" i="1"/>
  <c r="AS1002" i="1"/>
  <c r="AT1002" i="1"/>
  <c r="AU1002" i="1"/>
  <c r="AM1002" i="1"/>
  <c r="AN1002" i="1"/>
  <c r="AS1003" i="1"/>
  <c r="AT1003" i="1"/>
  <c r="AU1003" i="1"/>
  <c r="AM1003" i="1"/>
  <c r="AN1003" i="1"/>
  <c r="AS1004" i="1"/>
  <c r="AT1004" i="1"/>
  <c r="AU1004" i="1"/>
  <c r="AM1004" i="1"/>
  <c r="AN1004" i="1"/>
  <c r="AS1005" i="1"/>
  <c r="AT1005" i="1"/>
  <c r="AU1005" i="1"/>
  <c r="AM1005" i="1"/>
  <c r="AN1005" i="1"/>
  <c r="AS1006" i="1"/>
  <c r="AT1006" i="1"/>
  <c r="AU1006" i="1"/>
  <c r="AM1006" i="1"/>
  <c r="AN1006" i="1"/>
  <c r="AS1007" i="1"/>
  <c r="AT1007" i="1"/>
  <c r="AU1007" i="1"/>
  <c r="AM1007" i="1"/>
  <c r="AN1007" i="1"/>
  <c r="AS1008" i="1"/>
  <c r="AT1008" i="1"/>
  <c r="AU1008" i="1"/>
  <c r="AM1008" i="1"/>
  <c r="AN1008" i="1"/>
  <c r="AS1009" i="1"/>
  <c r="AT1009" i="1"/>
  <c r="AU1009" i="1"/>
  <c r="AM1009" i="1"/>
  <c r="AN1009" i="1"/>
  <c r="AS1010" i="1"/>
  <c r="AT1010" i="1"/>
  <c r="AU1010" i="1"/>
  <c r="AM1010" i="1"/>
  <c r="AN1010" i="1"/>
  <c r="AS1011" i="1"/>
  <c r="AT1011" i="1"/>
  <c r="AU1011" i="1"/>
  <c r="AM1011" i="1"/>
  <c r="AN1011" i="1"/>
  <c r="AS1012" i="1"/>
  <c r="AT1012" i="1"/>
  <c r="AU1012" i="1"/>
  <c r="AM1012" i="1"/>
  <c r="AN1012" i="1"/>
  <c r="AS1013" i="1"/>
  <c r="AT1013" i="1"/>
  <c r="AU1013" i="1"/>
  <c r="AM1013" i="1"/>
  <c r="AN1013" i="1"/>
  <c r="AS1014" i="1"/>
  <c r="AT1014" i="1"/>
  <c r="AU1014" i="1"/>
  <c r="AM1014" i="1"/>
  <c r="AN1014" i="1"/>
  <c r="AS1015" i="1"/>
  <c r="AT1015" i="1"/>
  <c r="AU1015" i="1"/>
  <c r="AM1015" i="1"/>
  <c r="AN1015" i="1"/>
  <c r="AS1016" i="1"/>
  <c r="AT1016" i="1"/>
  <c r="AU1016" i="1"/>
  <c r="AM1016" i="1"/>
  <c r="AN1016" i="1"/>
  <c r="AS1017" i="1"/>
  <c r="AT1017" i="1"/>
  <c r="AU1017" i="1"/>
  <c r="AM1017" i="1"/>
  <c r="AN1017" i="1"/>
  <c r="AS1018" i="1"/>
  <c r="AT1018" i="1"/>
  <c r="AU1018" i="1"/>
  <c r="AM1018" i="1"/>
  <c r="AN1018" i="1"/>
  <c r="AS1019" i="1"/>
  <c r="AT1019" i="1"/>
  <c r="AU1019" i="1"/>
  <c r="AM1019" i="1"/>
  <c r="AN1019" i="1"/>
  <c r="AS1020" i="1"/>
  <c r="AT1020" i="1"/>
  <c r="AU1020" i="1"/>
  <c r="AM1020" i="1"/>
  <c r="AN1020" i="1"/>
  <c r="AS1021" i="1"/>
  <c r="AT1021" i="1"/>
  <c r="AU1021" i="1"/>
  <c r="AM1021" i="1"/>
  <c r="AN1021" i="1"/>
  <c r="AS1022" i="1"/>
  <c r="AT1022" i="1"/>
  <c r="AU1022" i="1"/>
  <c r="AM1022" i="1"/>
  <c r="AN1022" i="1"/>
  <c r="AS1023" i="1"/>
  <c r="AT1023" i="1"/>
  <c r="AU1023" i="1"/>
  <c r="AM1023" i="1"/>
  <c r="AN1023" i="1"/>
  <c r="AS1024" i="1"/>
  <c r="AT1024" i="1"/>
  <c r="AU1024" i="1"/>
  <c r="AM1024" i="1"/>
  <c r="AN1024" i="1"/>
  <c r="AS1025" i="1"/>
  <c r="AT1025" i="1"/>
  <c r="AU1025" i="1"/>
  <c r="AM1025" i="1"/>
  <c r="AN1025" i="1"/>
  <c r="AS1026" i="1"/>
  <c r="AT1026" i="1"/>
  <c r="AU1026" i="1"/>
  <c r="AM1026" i="1"/>
  <c r="AN1026" i="1"/>
  <c r="AS1027" i="1"/>
  <c r="AT1027" i="1"/>
  <c r="AU1027" i="1"/>
  <c r="AM1027" i="1"/>
  <c r="AN1027" i="1"/>
  <c r="AS1028" i="1"/>
  <c r="AT1028" i="1"/>
  <c r="AU1028" i="1"/>
  <c r="AM1028" i="1"/>
  <c r="AN1028" i="1"/>
  <c r="AS1029" i="1"/>
  <c r="AT1029" i="1"/>
  <c r="AU1029" i="1"/>
  <c r="AM1029" i="1"/>
  <c r="AN1029" i="1"/>
  <c r="AS1030" i="1"/>
  <c r="AT1030" i="1"/>
  <c r="AU1030" i="1"/>
  <c r="AM1030" i="1"/>
  <c r="AN1030" i="1"/>
  <c r="AS1031" i="1"/>
  <c r="AT1031" i="1"/>
  <c r="AU1031" i="1"/>
  <c r="AM1031" i="1"/>
  <c r="AN1031" i="1"/>
  <c r="AS1032" i="1"/>
  <c r="AT1032" i="1"/>
  <c r="AU1032" i="1"/>
  <c r="AM1032" i="1"/>
  <c r="AN1032" i="1"/>
  <c r="AS1033" i="1"/>
  <c r="AT1033" i="1"/>
  <c r="AU1033" i="1"/>
  <c r="AM1033" i="1"/>
  <c r="AN1033" i="1"/>
  <c r="AS1034" i="1"/>
  <c r="AT1034" i="1"/>
  <c r="AU1034" i="1"/>
  <c r="AM1034" i="1"/>
  <c r="AN1034" i="1"/>
  <c r="AS1035" i="1"/>
  <c r="AT1035" i="1"/>
  <c r="AU1035" i="1"/>
  <c r="AM1035" i="1"/>
  <c r="AN1035" i="1"/>
  <c r="AS1036" i="1"/>
  <c r="AT1036" i="1"/>
  <c r="AU1036" i="1"/>
  <c r="AM1036" i="1"/>
  <c r="AN1036" i="1"/>
  <c r="AS1037" i="1"/>
  <c r="AT1037" i="1"/>
  <c r="AU1037" i="1"/>
  <c r="AM1037" i="1"/>
  <c r="AN1037" i="1"/>
  <c r="AS1038" i="1"/>
  <c r="AT1038" i="1"/>
  <c r="AU1038" i="1"/>
  <c r="AM1038" i="1"/>
  <c r="AN1038" i="1"/>
  <c r="AS1039" i="1"/>
  <c r="AT1039" i="1"/>
  <c r="AU1039" i="1"/>
  <c r="AM1039" i="1"/>
  <c r="AN1039" i="1"/>
  <c r="AS1040" i="1"/>
  <c r="AT1040" i="1"/>
  <c r="AU1040" i="1"/>
  <c r="AM1040" i="1"/>
  <c r="AN1040" i="1"/>
  <c r="AS1041" i="1"/>
  <c r="AT1041" i="1"/>
  <c r="AU1041" i="1"/>
  <c r="AM1041" i="1"/>
  <c r="AN1041" i="1"/>
  <c r="AS1042" i="1"/>
  <c r="AT1042" i="1"/>
  <c r="AU1042" i="1"/>
  <c r="AM1042" i="1"/>
  <c r="AN1042" i="1"/>
  <c r="AS1043" i="1"/>
  <c r="AT1043" i="1"/>
  <c r="AU1043" i="1"/>
  <c r="AM1043" i="1"/>
  <c r="AN1043" i="1"/>
  <c r="AS1044" i="1"/>
  <c r="AT1044" i="1"/>
  <c r="AU1044" i="1"/>
  <c r="AM1044" i="1"/>
  <c r="AN1044" i="1"/>
  <c r="AS1045" i="1"/>
  <c r="AT1045" i="1"/>
  <c r="AU1045" i="1"/>
  <c r="AM1045" i="1"/>
  <c r="AN1045" i="1"/>
  <c r="AS1046" i="1"/>
  <c r="AT1046" i="1"/>
  <c r="AU1046" i="1"/>
  <c r="AM1046" i="1"/>
  <c r="AN1046" i="1"/>
  <c r="AS1047" i="1"/>
  <c r="AT1047" i="1"/>
  <c r="AU1047" i="1"/>
  <c r="AM1047" i="1"/>
  <c r="AN1047" i="1"/>
  <c r="AS1048" i="1"/>
  <c r="AT1048" i="1"/>
  <c r="AU1048" i="1"/>
  <c r="AM1048" i="1"/>
  <c r="AN1048" i="1"/>
  <c r="AS1049" i="1"/>
  <c r="AT1049" i="1"/>
  <c r="AU1049" i="1"/>
  <c r="AM1049" i="1"/>
  <c r="AN1049" i="1"/>
  <c r="AS1050" i="1"/>
  <c r="AT1050" i="1"/>
  <c r="AU1050" i="1"/>
  <c r="AM1050" i="1"/>
  <c r="AN1050" i="1"/>
  <c r="AS1051" i="1"/>
  <c r="AT1051" i="1"/>
  <c r="AU1051" i="1"/>
  <c r="AM1051" i="1"/>
  <c r="AN1051" i="1"/>
  <c r="AS1052" i="1"/>
  <c r="AT1052" i="1"/>
  <c r="AU1052" i="1"/>
  <c r="AM1052" i="1"/>
  <c r="AN1052" i="1"/>
  <c r="AS1053" i="1"/>
  <c r="AT1053" i="1"/>
  <c r="AU1053" i="1"/>
  <c r="AM1053" i="1"/>
  <c r="AN1053" i="1"/>
  <c r="AS1054" i="1"/>
  <c r="AT1054" i="1"/>
  <c r="AU1054" i="1"/>
  <c r="AM1054" i="1"/>
  <c r="AN1054" i="1"/>
  <c r="AS1055" i="1"/>
  <c r="AT1055" i="1"/>
  <c r="AU1055" i="1"/>
  <c r="AM1055" i="1"/>
  <c r="AN1055" i="1"/>
  <c r="AS1056" i="1"/>
  <c r="AT1056" i="1"/>
  <c r="AU1056" i="1"/>
  <c r="AM1056" i="1"/>
  <c r="AN1056" i="1"/>
  <c r="AS1057" i="1"/>
  <c r="AT1057" i="1"/>
  <c r="AU1057" i="1"/>
  <c r="AM1057" i="1"/>
  <c r="AN1057" i="1"/>
  <c r="AS1058" i="1"/>
  <c r="AT1058" i="1"/>
  <c r="AU1058" i="1"/>
  <c r="AM1058" i="1"/>
  <c r="AN1058" i="1"/>
  <c r="AS1059" i="1"/>
  <c r="AT1059" i="1"/>
  <c r="AU1059" i="1"/>
  <c r="AM1059" i="1"/>
  <c r="AN1059" i="1"/>
  <c r="AS1060" i="1"/>
  <c r="AT1060" i="1"/>
  <c r="AU1060" i="1"/>
  <c r="AM1060" i="1"/>
  <c r="AN1060" i="1"/>
  <c r="AS1061" i="1"/>
  <c r="AT1061" i="1"/>
  <c r="AU1061" i="1"/>
  <c r="AM1061" i="1"/>
  <c r="AN1061" i="1"/>
  <c r="AS1062" i="1"/>
  <c r="AT1062" i="1"/>
  <c r="AU1062" i="1"/>
  <c r="AM1062" i="1"/>
  <c r="AN1062" i="1"/>
  <c r="AS1063" i="1"/>
  <c r="AT1063" i="1"/>
  <c r="AU1063" i="1"/>
  <c r="AM1063" i="1"/>
  <c r="AN1063" i="1"/>
  <c r="AS1064" i="1"/>
  <c r="AT1064" i="1"/>
  <c r="AU1064" i="1"/>
  <c r="AM1064" i="1"/>
  <c r="AN1064" i="1"/>
  <c r="AS1065" i="1"/>
  <c r="AT1065" i="1"/>
  <c r="AU1065" i="1"/>
  <c r="AM1065" i="1"/>
  <c r="AN1065" i="1"/>
  <c r="AS1066" i="1"/>
  <c r="AT1066" i="1"/>
  <c r="AU1066" i="1"/>
  <c r="AM1066" i="1"/>
  <c r="AN1066" i="1"/>
  <c r="AS1067" i="1"/>
  <c r="AT1067" i="1"/>
  <c r="AU1067" i="1"/>
  <c r="AM1067" i="1"/>
  <c r="AN1067" i="1"/>
  <c r="AS1068" i="1"/>
  <c r="AT1068" i="1"/>
  <c r="AU1068" i="1"/>
  <c r="AM1068" i="1"/>
  <c r="AN1068" i="1"/>
  <c r="AS1069" i="1"/>
  <c r="AT1069" i="1"/>
  <c r="AU1069" i="1"/>
  <c r="AM1069" i="1"/>
  <c r="AN1069" i="1"/>
  <c r="AS1070" i="1"/>
  <c r="AT1070" i="1"/>
  <c r="AU1070" i="1"/>
  <c r="AM1070" i="1"/>
  <c r="AN1070" i="1"/>
  <c r="AS1071" i="1"/>
  <c r="AT1071" i="1"/>
  <c r="AU1071" i="1"/>
  <c r="AM1071" i="1"/>
  <c r="AN1071" i="1"/>
  <c r="AS1072" i="1"/>
  <c r="AT1072" i="1"/>
  <c r="AU1072" i="1"/>
  <c r="AM1072" i="1"/>
  <c r="AN1072" i="1"/>
  <c r="AS1073" i="1"/>
  <c r="AT1073" i="1"/>
  <c r="AU1073" i="1"/>
  <c r="AM1073" i="1"/>
  <c r="AN1073" i="1"/>
  <c r="AS1074" i="1"/>
  <c r="AT1074" i="1"/>
  <c r="AU1074" i="1"/>
  <c r="AM1074" i="1"/>
  <c r="AN1074" i="1"/>
  <c r="AS1075" i="1"/>
  <c r="AT1075" i="1"/>
  <c r="AU1075" i="1"/>
  <c r="AM1075" i="1"/>
  <c r="AN1075" i="1"/>
  <c r="AS1076" i="1"/>
  <c r="AT1076" i="1"/>
  <c r="AU1076" i="1"/>
  <c r="AM1076" i="1"/>
  <c r="AN1076" i="1"/>
  <c r="AS1077" i="1"/>
  <c r="AT1077" i="1"/>
  <c r="AU1077" i="1"/>
  <c r="AM1077" i="1"/>
  <c r="AN1077" i="1"/>
  <c r="AS1078" i="1"/>
  <c r="AT1078" i="1"/>
  <c r="AU1078" i="1"/>
  <c r="AM1078" i="1"/>
  <c r="AN1078" i="1"/>
  <c r="AS1079" i="1"/>
  <c r="AT1079" i="1"/>
  <c r="AU1079" i="1"/>
  <c r="AM1079" i="1"/>
  <c r="AN1079" i="1"/>
  <c r="AS1080" i="1"/>
  <c r="AT1080" i="1"/>
  <c r="AU1080" i="1"/>
  <c r="AM1080" i="1"/>
  <c r="AN1080" i="1"/>
  <c r="AS1081" i="1"/>
  <c r="AT1081" i="1"/>
  <c r="AU1081" i="1"/>
  <c r="AM1081" i="1"/>
  <c r="AN1081" i="1"/>
  <c r="AS1082" i="1"/>
  <c r="AT1082" i="1"/>
  <c r="AU1082" i="1"/>
  <c r="AM1082" i="1"/>
  <c r="AN1082" i="1"/>
  <c r="AS1083" i="1"/>
  <c r="AT1083" i="1"/>
  <c r="AU1083" i="1"/>
  <c r="AM1083" i="1"/>
  <c r="AN1083" i="1"/>
  <c r="AS1084" i="1"/>
  <c r="AT1084" i="1"/>
  <c r="AU1084" i="1"/>
  <c r="AM1084" i="1"/>
  <c r="AN1084" i="1"/>
  <c r="AS1085" i="1"/>
  <c r="AT1085" i="1"/>
  <c r="AU1085" i="1"/>
  <c r="AM1085" i="1"/>
  <c r="AN1085" i="1"/>
  <c r="AS1086" i="1"/>
  <c r="AT1086" i="1"/>
  <c r="AU1086" i="1"/>
  <c r="AM1086" i="1"/>
  <c r="AN1086" i="1"/>
  <c r="AS1087" i="1"/>
  <c r="AT1087" i="1"/>
  <c r="AU1087" i="1"/>
  <c r="AM1087" i="1"/>
  <c r="AN1087" i="1"/>
  <c r="AS1088" i="1"/>
  <c r="AT1088" i="1"/>
  <c r="AU1088" i="1"/>
  <c r="AM1088" i="1"/>
  <c r="AN1088" i="1"/>
  <c r="AS1089" i="1"/>
  <c r="AT1089" i="1"/>
  <c r="AU1089" i="1"/>
  <c r="AM1089" i="1"/>
  <c r="AN1089" i="1"/>
  <c r="AS1090" i="1"/>
  <c r="AT1090" i="1"/>
  <c r="AU1090" i="1"/>
  <c r="AM1090" i="1"/>
  <c r="AN1090" i="1"/>
  <c r="AS1091" i="1"/>
  <c r="AT1091" i="1"/>
  <c r="AU1091" i="1"/>
  <c r="AM1091" i="1"/>
  <c r="AN1091" i="1"/>
  <c r="AS1092" i="1"/>
  <c r="AT1092" i="1"/>
  <c r="AU1092" i="1"/>
  <c r="AM1092" i="1"/>
  <c r="AN1092" i="1"/>
  <c r="AS1093" i="1"/>
  <c r="AT1093" i="1"/>
  <c r="AU1093" i="1"/>
  <c r="AM1093" i="1"/>
  <c r="AN1093" i="1"/>
  <c r="AS1094" i="1"/>
  <c r="AT1094" i="1"/>
  <c r="AU1094" i="1"/>
  <c r="AM1094" i="1"/>
  <c r="AN1094" i="1"/>
  <c r="AS1095" i="1"/>
  <c r="AT1095" i="1"/>
  <c r="AU1095" i="1"/>
  <c r="AM1095" i="1"/>
  <c r="AN1095" i="1"/>
  <c r="AS1096" i="1"/>
  <c r="AT1096" i="1"/>
  <c r="AU1096" i="1"/>
  <c r="AM1096" i="1"/>
  <c r="AN1096" i="1"/>
  <c r="AS1097" i="1"/>
  <c r="AT1097" i="1"/>
  <c r="AU1097" i="1"/>
  <c r="AM1097" i="1"/>
  <c r="AN1097" i="1"/>
  <c r="AS1098" i="1"/>
  <c r="AT1098" i="1"/>
  <c r="AU1098" i="1"/>
  <c r="AM1098" i="1"/>
  <c r="AN1098" i="1"/>
  <c r="AS1099" i="1"/>
  <c r="AT1099" i="1"/>
  <c r="AU1099" i="1"/>
  <c r="AM1099" i="1"/>
  <c r="AN1099" i="1"/>
  <c r="AS1100" i="1"/>
  <c r="AT1100" i="1"/>
  <c r="AU1100" i="1"/>
  <c r="AM1100" i="1"/>
  <c r="AN1100" i="1"/>
  <c r="AS6" i="1"/>
  <c r="AT6" i="1"/>
  <c r="AU6" i="1"/>
  <c r="AM6" i="1"/>
  <c r="AN6" i="1"/>
  <c r="AD6" i="1"/>
  <c r="C1108" i="1"/>
  <c r="E1108" i="1"/>
  <c r="E6" i="1"/>
  <c r="D1108" i="1"/>
  <c r="F1108" i="1"/>
  <c r="F6" i="1"/>
  <c r="G6" i="1"/>
  <c r="H6" i="1"/>
  <c r="N6" i="1"/>
  <c r="O6" i="1"/>
  <c r="S6" i="1"/>
  <c r="F2" i="1"/>
  <c r="U6" i="1"/>
  <c r="V6" i="1"/>
  <c r="W6" i="1"/>
  <c r="X6" i="1"/>
  <c r="AE6" i="1"/>
  <c r="AF6" i="1"/>
  <c r="AK6" i="1"/>
  <c r="AW6" i="1"/>
  <c r="AL6" i="1"/>
  <c r="Y6" i="1"/>
  <c r="J6" i="1"/>
  <c r="K6" i="1"/>
  <c r="Z6" i="1"/>
  <c r="AA6" i="1"/>
  <c r="AC6" i="1"/>
  <c r="AD7" i="1"/>
  <c r="C1109" i="1"/>
  <c r="E1109" i="1"/>
  <c r="E7" i="1"/>
  <c r="D1109" i="1"/>
  <c r="F1109" i="1"/>
  <c r="F7" i="1"/>
  <c r="G7" i="1"/>
  <c r="H7" i="1"/>
  <c r="N7" i="1"/>
  <c r="O7" i="1"/>
  <c r="P7" i="1"/>
  <c r="S7" i="1"/>
  <c r="T7" i="1"/>
  <c r="U7" i="1"/>
  <c r="V7" i="1"/>
  <c r="W7" i="1"/>
  <c r="X7" i="1"/>
  <c r="AE7" i="1"/>
  <c r="AF7" i="1"/>
  <c r="AK7" i="1"/>
  <c r="AW7" i="1"/>
  <c r="AL7" i="1"/>
  <c r="AB6" i="1"/>
  <c r="Y7" i="1"/>
  <c r="J7" i="1"/>
  <c r="K7" i="1"/>
  <c r="Z7" i="1"/>
  <c r="AA7" i="1"/>
  <c r="AC7" i="1"/>
  <c r="AD8" i="1"/>
  <c r="C1110" i="1"/>
  <c r="E1110" i="1"/>
  <c r="E8" i="1"/>
  <c r="D1110" i="1"/>
  <c r="F1110" i="1"/>
  <c r="F8" i="1"/>
  <c r="G8" i="1"/>
  <c r="H8" i="1"/>
  <c r="N8" i="1"/>
  <c r="O8" i="1"/>
  <c r="Q7" i="1"/>
  <c r="R7" i="1"/>
  <c r="P8" i="1"/>
  <c r="S8" i="1"/>
  <c r="T8" i="1"/>
  <c r="U8" i="1"/>
  <c r="V8" i="1"/>
  <c r="W8" i="1"/>
  <c r="X8" i="1"/>
  <c r="AE8" i="1"/>
  <c r="AF8" i="1"/>
  <c r="AK8" i="1"/>
  <c r="AW8" i="1"/>
  <c r="AL8" i="1"/>
  <c r="AB7" i="1"/>
  <c r="Y8" i="1"/>
  <c r="J8" i="1"/>
  <c r="K8" i="1"/>
  <c r="Z8" i="1"/>
  <c r="AA8" i="1"/>
  <c r="AC8" i="1"/>
  <c r="AD9" i="1"/>
  <c r="C1111" i="1"/>
  <c r="E1111" i="1"/>
  <c r="E9" i="1"/>
  <c r="D1111" i="1"/>
  <c r="F1111" i="1"/>
  <c r="F9" i="1"/>
  <c r="G9" i="1"/>
  <c r="H9" i="1"/>
  <c r="N9" i="1"/>
  <c r="O9" i="1"/>
  <c r="Q8" i="1"/>
  <c r="R8" i="1"/>
  <c r="P9" i="1"/>
  <c r="S9" i="1"/>
  <c r="T9" i="1"/>
  <c r="U9" i="1"/>
  <c r="V9" i="1"/>
  <c r="W9" i="1"/>
  <c r="X9" i="1"/>
  <c r="AE9" i="1"/>
  <c r="AF9" i="1"/>
  <c r="AK9" i="1"/>
  <c r="AW9" i="1"/>
  <c r="AL9" i="1"/>
  <c r="AB8" i="1"/>
  <c r="Y9" i="1"/>
  <c r="J9" i="1"/>
  <c r="K9" i="1"/>
  <c r="Z9" i="1"/>
  <c r="AA9" i="1"/>
  <c r="AC9" i="1"/>
  <c r="AD10" i="1"/>
  <c r="C1112" i="1"/>
  <c r="E1112" i="1"/>
  <c r="E10" i="1"/>
  <c r="D1112" i="1"/>
  <c r="F1112" i="1"/>
  <c r="F10" i="1"/>
  <c r="G10" i="1"/>
  <c r="H10" i="1"/>
  <c r="N10" i="1"/>
  <c r="O10" i="1"/>
  <c r="Q9" i="1"/>
  <c r="R9" i="1"/>
  <c r="P10" i="1"/>
  <c r="S10" i="1"/>
  <c r="T10" i="1"/>
  <c r="U10" i="1"/>
  <c r="V10" i="1"/>
  <c r="W10" i="1"/>
  <c r="X10" i="1"/>
  <c r="AE10" i="1"/>
  <c r="AF10" i="1"/>
  <c r="AK10" i="1"/>
  <c r="AW10" i="1"/>
  <c r="AL10" i="1"/>
  <c r="AB9" i="1"/>
  <c r="Y10" i="1"/>
  <c r="J10" i="1"/>
  <c r="K10" i="1"/>
  <c r="Z10" i="1"/>
  <c r="AA10" i="1"/>
  <c r="AC10" i="1"/>
  <c r="AD11" i="1"/>
  <c r="C1113" i="1"/>
  <c r="E1113" i="1"/>
  <c r="E11" i="1"/>
  <c r="D1113" i="1"/>
  <c r="F1113" i="1"/>
  <c r="F11" i="1"/>
  <c r="G11" i="1"/>
  <c r="H11" i="1"/>
  <c r="N11" i="1"/>
  <c r="O11" i="1"/>
  <c r="Q10" i="1"/>
  <c r="R10" i="1"/>
  <c r="P11" i="1"/>
  <c r="S11" i="1"/>
  <c r="T11" i="1"/>
  <c r="U11" i="1"/>
  <c r="V11" i="1"/>
  <c r="W11" i="1"/>
  <c r="X11" i="1"/>
  <c r="AE11" i="1"/>
  <c r="AF11" i="1"/>
  <c r="AK11" i="1"/>
  <c r="AW11" i="1"/>
  <c r="AL11" i="1"/>
  <c r="AB10" i="1"/>
  <c r="Y11" i="1"/>
  <c r="J11" i="1"/>
  <c r="K11" i="1"/>
  <c r="Z11" i="1"/>
  <c r="AA11" i="1"/>
  <c r="AC11" i="1"/>
  <c r="AD12" i="1"/>
  <c r="C1114" i="1"/>
  <c r="E1114" i="1"/>
  <c r="E12" i="1"/>
  <c r="D1114" i="1"/>
  <c r="F1114" i="1"/>
  <c r="F12" i="1"/>
  <c r="G12" i="1"/>
  <c r="H12" i="1"/>
  <c r="N12" i="1"/>
  <c r="O12" i="1"/>
  <c r="Q11" i="1"/>
  <c r="R11" i="1"/>
  <c r="P12" i="1"/>
  <c r="S12" i="1"/>
  <c r="T12" i="1"/>
  <c r="U12" i="1"/>
  <c r="V12" i="1"/>
  <c r="W12" i="1"/>
  <c r="X12" i="1"/>
  <c r="AE12" i="1"/>
  <c r="AF12" i="1"/>
  <c r="AK12" i="1"/>
  <c r="AW12" i="1"/>
  <c r="AL12" i="1"/>
  <c r="AB11" i="1"/>
  <c r="Y12" i="1"/>
  <c r="J12" i="1"/>
  <c r="K12" i="1"/>
  <c r="Z12" i="1"/>
  <c r="AA12" i="1"/>
  <c r="AC12" i="1"/>
  <c r="AD13" i="1"/>
  <c r="C1115" i="1"/>
  <c r="E1115" i="1"/>
  <c r="E13" i="1"/>
  <c r="D1115" i="1"/>
  <c r="F1115" i="1"/>
  <c r="F13" i="1"/>
  <c r="G13" i="1"/>
  <c r="H13" i="1"/>
  <c r="N13" i="1"/>
  <c r="O13" i="1"/>
  <c r="Q12" i="1"/>
  <c r="R12" i="1"/>
  <c r="P13" i="1"/>
  <c r="S13" i="1"/>
  <c r="T13" i="1"/>
  <c r="U13" i="1"/>
  <c r="V13" i="1"/>
  <c r="W13" i="1"/>
  <c r="X13" i="1"/>
  <c r="AE13" i="1"/>
  <c r="AF13" i="1"/>
  <c r="AK13" i="1"/>
  <c r="AW13" i="1"/>
  <c r="AL13" i="1"/>
  <c r="AB12" i="1"/>
  <c r="Y13" i="1"/>
  <c r="J13" i="1"/>
  <c r="K13" i="1"/>
  <c r="Z13" i="1"/>
  <c r="AA13" i="1"/>
  <c r="AC13" i="1"/>
  <c r="AD14" i="1"/>
  <c r="C1116" i="1"/>
  <c r="E1116" i="1"/>
  <c r="E14" i="1"/>
  <c r="D1116" i="1"/>
  <c r="F1116" i="1"/>
  <c r="F14" i="1"/>
  <c r="G14" i="1"/>
  <c r="H14" i="1"/>
  <c r="N14" i="1"/>
  <c r="O14" i="1"/>
  <c r="Q13" i="1"/>
  <c r="R13" i="1"/>
  <c r="P14" i="1"/>
  <c r="S14" i="1"/>
  <c r="T14" i="1"/>
  <c r="U14" i="1"/>
  <c r="V14" i="1"/>
  <c r="W14" i="1"/>
  <c r="X14" i="1"/>
  <c r="AE14" i="1"/>
  <c r="AF14" i="1"/>
  <c r="AK14" i="1"/>
  <c r="AW14" i="1"/>
  <c r="AL14" i="1"/>
  <c r="AB13" i="1"/>
  <c r="Y14" i="1"/>
  <c r="J14" i="1"/>
  <c r="K14" i="1"/>
  <c r="Z14" i="1"/>
  <c r="AA14" i="1"/>
  <c r="AC14" i="1"/>
  <c r="AD15" i="1"/>
  <c r="C1117" i="1"/>
  <c r="E1117" i="1"/>
  <c r="E15" i="1"/>
  <c r="D1117" i="1"/>
  <c r="F1117" i="1"/>
  <c r="F15" i="1"/>
  <c r="G15" i="1"/>
  <c r="H15" i="1"/>
  <c r="N15" i="1"/>
  <c r="O15" i="1"/>
  <c r="Q14" i="1"/>
  <c r="R14" i="1"/>
  <c r="P15" i="1"/>
  <c r="S15" i="1"/>
  <c r="T15" i="1"/>
  <c r="U15" i="1"/>
  <c r="V15" i="1"/>
  <c r="W15" i="1"/>
  <c r="X15" i="1"/>
  <c r="AE15" i="1"/>
  <c r="AF15" i="1"/>
  <c r="AK15" i="1"/>
  <c r="AW15" i="1"/>
  <c r="AL15" i="1"/>
  <c r="AB14" i="1"/>
  <c r="Y15" i="1"/>
  <c r="J15" i="1"/>
  <c r="K15" i="1"/>
  <c r="Z15" i="1"/>
  <c r="AA15" i="1"/>
  <c r="AC15" i="1"/>
  <c r="AD16" i="1"/>
  <c r="C1118" i="1"/>
  <c r="E1118" i="1"/>
  <c r="E16" i="1"/>
  <c r="D1118" i="1"/>
  <c r="F1118" i="1"/>
  <c r="F16" i="1"/>
  <c r="G16" i="1"/>
  <c r="H16" i="1"/>
  <c r="N16" i="1"/>
  <c r="O16" i="1"/>
  <c r="Q15" i="1"/>
  <c r="R15" i="1"/>
  <c r="P16" i="1"/>
  <c r="S16" i="1"/>
  <c r="T16" i="1"/>
  <c r="U16" i="1"/>
  <c r="V16" i="1"/>
  <c r="W16" i="1"/>
  <c r="X16" i="1"/>
  <c r="AE16" i="1"/>
  <c r="AF16" i="1"/>
  <c r="AK16" i="1"/>
  <c r="AW16" i="1"/>
  <c r="AL16" i="1"/>
  <c r="AB15" i="1"/>
  <c r="Y16" i="1"/>
  <c r="J16" i="1"/>
  <c r="K16" i="1"/>
  <c r="Z16" i="1"/>
  <c r="AA16" i="1"/>
  <c r="AC16" i="1"/>
  <c r="AD17" i="1"/>
  <c r="C1119" i="1"/>
  <c r="E1119" i="1"/>
  <c r="E17" i="1"/>
  <c r="D1119" i="1"/>
  <c r="F1119" i="1"/>
  <c r="F17" i="1"/>
  <c r="G17" i="1"/>
  <c r="H17" i="1"/>
  <c r="N17" i="1"/>
  <c r="O17" i="1"/>
  <c r="Q16" i="1"/>
  <c r="R16" i="1"/>
  <c r="P17" i="1"/>
  <c r="S17" i="1"/>
  <c r="T17" i="1"/>
  <c r="U17" i="1"/>
  <c r="V17" i="1"/>
  <c r="W17" i="1"/>
  <c r="X17" i="1"/>
  <c r="AE17" i="1"/>
  <c r="AF17" i="1"/>
  <c r="AK17" i="1"/>
  <c r="AW17" i="1"/>
  <c r="AL17" i="1"/>
  <c r="AB16" i="1"/>
  <c r="Y17" i="1"/>
  <c r="J17" i="1"/>
  <c r="K17" i="1"/>
  <c r="Z17" i="1"/>
  <c r="AA17" i="1"/>
  <c r="AC17" i="1"/>
  <c r="AD18" i="1"/>
  <c r="C1120" i="1"/>
  <c r="E1120" i="1"/>
  <c r="E18" i="1"/>
  <c r="D1120" i="1"/>
  <c r="F1120" i="1"/>
  <c r="F18" i="1"/>
  <c r="G18" i="1"/>
  <c r="H18" i="1"/>
  <c r="N18" i="1"/>
  <c r="O18" i="1"/>
  <c r="Q17" i="1"/>
  <c r="R17" i="1"/>
  <c r="P18" i="1"/>
  <c r="S18" i="1"/>
  <c r="T18" i="1"/>
  <c r="U18" i="1"/>
  <c r="V18" i="1"/>
  <c r="W18" i="1"/>
  <c r="X18" i="1"/>
  <c r="AE18" i="1"/>
  <c r="AF18" i="1"/>
  <c r="AK18" i="1"/>
  <c r="AW18" i="1"/>
  <c r="AL18" i="1"/>
  <c r="AB17" i="1"/>
  <c r="Y18" i="1"/>
  <c r="J18" i="1"/>
  <c r="K18" i="1"/>
  <c r="Z18" i="1"/>
  <c r="AA18" i="1"/>
  <c r="AC18" i="1"/>
  <c r="AD19" i="1"/>
  <c r="C1121" i="1"/>
  <c r="E1121" i="1"/>
  <c r="E19" i="1"/>
  <c r="D1121" i="1"/>
  <c r="F1121" i="1"/>
  <c r="F19" i="1"/>
  <c r="G19" i="1"/>
  <c r="H19" i="1"/>
  <c r="N19" i="1"/>
  <c r="O19" i="1"/>
  <c r="Q18" i="1"/>
  <c r="R18" i="1"/>
  <c r="P19" i="1"/>
  <c r="S19" i="1"/>
  <c r="T19" i="1"/>
  <c r="U19" i="1"/>
  <c r="V19" i="1"/>
  <c r="W19" i="1"/>
  <c r="X19" i="1"/>
  <c r="AE19" i="1"/>
  <c r="AF19" i="1"/>
  <c r="AK19" i="1"/>
  <c r="AW19" i="1"/>
  <c r="AL19" i="1"/>
  <c r="AB18" i="1"/>
  <c r="Y19" i="1"/>
  <c r="J19" i="1"/>
  <c r="K19" i="1"/>
  <c r="Z19" i="1"/>
  <c r="AA19" i="1"/>
  <c r="AC19" i="1"/>
  <c r="AD20" i="1"/>
  <c r="C1122" i="1"/>
  <c r="E1122" i="1"/>
  <c r="E20" i="1"/>
  <c r="D1122" i="1"/>
  <c r="F1122" i="1"/>
  <c r="F20" i="1"/>
  <c r="G20" i="1"/>
  <c r="H20" i="1"/>
  <c r="N20" i="1"/>
  <c r="O20" i="1"/>
  <c r="Q19" i="1"/>
  <c r="R19" i="1"/>
  <c r="P20" i="1"/>
  <c r="S20" i="1"/>
  <c r="T20" i="1"/>
  <c r="U20" i="1"/>
  <c r="V20" i="1"/>
  <c r="W20" i="1"/>
  <c r="X20" i="1"/>
  <c r="AE20" i="1"/>
  <c r="AF20" i="1"/>
  <c r="AK20" i="1"/>
  <c r="AW20" i="1"/>
  <c r="AL20" i="1"/>
  <c r="AB19" i="1"/>
  <c r="Y20" i="1"/>
  <c r="J20" i="1"/>
  <c r="K20" i="1"/>
  <c r="Z20" i="1"/>
  <c r="AA20" i="1"/>
  <c r="AC20" i="1"/>
  <c r="AD21" i="1"/>
  <c r="C1123" i="1"/>
  <c r="E1123" i="1"/>
  <c r="E21" i="1"/>
  <c r="D1123" i="1"/>
  <c r="F1123" i="1"/>
  <c r="F21" i="1"/>
  <c r="G21" i="1"/>
  <c r="H21" i="1"/>
  <c r="N21" i="1"/>
  <c r="O21" i="1"/>
  <c r="Q20" i="1"/>
  <c r="R20" i="1"/>
  <c r="P21" i="1"/>
  <c r="S21" i="1"/>
  <c r="T21" i="1"/>
  <c r="U21" i="1"/>
  <c r="V21" i="1"/>
  <c r="W21" i="1"/>
  <c r="X21" i="1"/>
  <c r="AE21" i="1"/>
  <c r="AF21" i="1"/>
  <c r="AK21" i="1"/>
  <c r="AW21" i="1"/>
  <c r="AL21" i="1"/>
  <c r="AB20" i="1"/>
  <c r="Y21" i="1"/>
  <c r="J21" i="1"/>
  <c r="K21" i="1"/>
  <c r="Z21" i="1"/>
  <c r="AA21" i="1"/>
  <c r="AC21" i="1"/>
  <c r="AD22" i="1"/>
  <c r="C1124" i="1"/>
  <c r="E1124" i="1"/>
  <c r="E22" i="1"/>
  <c r="D1124" i="1"/>
  <c r="F1124" i="1"/>
  <c r="F22" i="1"/>
  <c r="G22" i="1"/>
  <c r="H22" i="1"/>
  <c r="O22" i="1"/>
  <c r="P22" i="1"/>
  <c r="S22" i="1"/>
  <c r="T22" i="1"/>
  <c r="U22" i="1"/>
  <c r="V22" i="1"/>
  <c r="W22" i="1"/>
  <c r="X22" i="1"/>
  <c r="AE22" i="1"/>
  <c r="AF22" i="1"/>
  <c r="AK22" i="1"/>
  <c r="AW22" i="1"/>
  <c r="AL22" i="1"/>
  <c r="AB21" i="1"/>
  <c r="Y22" i="1"/>
  <c r="K22" i="1"/>
  <c r="Z22" i="1"/>
  <c r="AA22" i="1"/>
  <c r="AC22" i="1"/>
  <c r="AD23" i="1"/>
  <c r="C1125" i="1"/>
  <c r="E1125" i="1"/>
  <c r="E23" i="1"/>
  <c r="D1125" i="1"/>
  <c r="F1125" i="1"/>
  <c r="F23" i="1"/>
  <c r="G23" i="1"/>
  <c r="H23" i="1"/>
  <c r="O23" i="1"/>
  <c r="P23" i="1"/>
  <c r="S23" i="1"/>
  <c r="T23" i="1"/>
  <c r="U23" i="1"/>
  <c r="V23" i="1"/>
  <c r="W23" i="1"/>
  <c r="X23" i="1"/>
  <c r="AE23" i="1"/>
  <c r="AF23" i="1"/>
  <c r="AK23" i="1"/>
  <c r="AW23" i="1"/>
  <c r="AL23" i="1"/>
  <c r="AB22" i="1"/>
  <c r="Y23" i="1"/>
  <c r="K23" i="1"/>
  <c r="Z23" i="1"/>
  <c r="AA23" i="1"/>
  <c r="AC23" i="1"/>
  <c r="AD24" i="1"/>
  <c r="C1126" i="1"/>
  <c r="E1126" i="1"/>
  <c r="E24" i="1"/>
  <c r="D1126" i="1"/>
  <c r="F1126" i="1"/>
  <c r="F24" i="1"/>
  <c r="G24" i="1"/>
  <c r="H24" i="1"/>
  <c r="O24" i="1"/>
  <c r="P24" i="1"/>
  <c r="S24" i="1"/>
  <c r="T24" i="1"/>
  <c r="U24" i="1"/>
  <c r="V24" i="1"/>
  <c r="W24" i="1"/>
  <c r="X24" i="1"/>
  <c r="AE24" i="1"/>
  <c r="AF24" i="1"/>
  <c r="AK24" i="1"/>
  <c r="AW24" i="1"/>
  <c r="AL24" i="1"/>
  <c r="AB23" i="1"/>
  <c r="Y24" i="1"/>
  <c r="K24" i="1"/>
  <c r="Z24" i="1"/>
  <c r="AA24" i="1"/>
  <c r="AC24" i="1"/>
  <c r="AD25" i="1"/>
  <c r="C1127" i="1"/>
  <c r="E1127" i="1"/>
  <c r="E25" i="1"/>
  <c r="D1127" i="1"/>
  <c r="F1127" i="1"/>
  <c r="F25" i="1"/>
  <c r="G25" i="1"/>
  <c r="H25" i="1"/>
  <c r="O25" i="1"/>
  <c r="P25" i="1"/>
  <c r="S25" i="1"/>
  <c r="T25" i="1"/>
  <c r="U25" i="1"/>
  <c r="V25" i="1"/>
  <c r="W25" i="1"/>
  <c r="X25" i="1"/>
  <c r="AE25" i="1"/>
  <c r="AF25" i="1"/>
  <c r="AK25" i="1"/>
  <c r="AW25" i="1"/>
  <c r="AL25" i="1"/>
  <c r="AB24" i="1"/>
  <c r="Y25" i="1"/>
  <c r="K25" i="1"/>
  <c r="Z25" i="1"/>
  <c r="AA25" i="1"/>
  <c r="AC25" i="1"/>
  <c r="AD26" i="1"/>
  <c r="C1128" i="1"/>
  <c r="E1128" i="1"/>
  <c r="E26" i="1"/>
  <c r="D1128" i="1"/>
  <c r="F1128" i="1"/>
  <c r="F26" i="1"/>
  <c r="G26" i="1"/>
  <c r="H26" i="1"/>
  <c r="O26" i="1"/>
  <c r="P26" i="1"/>
  <c r="S26" i="1"/>
  <c r="T26" i="1"/>
  <c r="U26" i="1"/>
  <c r="V26" i="1"/>
  <c r="W26" i="1"/>
  <c r="X26" i="1"/>
  <c r="AE26" i="1"/>
  <c r="AF26" i="1"/>
  <c r="AK26" i="1"/>
  <c r="AW26" i="1"/>
  <c r="AL26" i="1"/>
  <c r="AB25" i="1"/>
  <c r="Y26" i="1"/>
  <c r="K26" i="1"/>
  <c r="Z26" i="1"/>
  <c r="AA26" i="1"/>
  <c r="AC26" i="1"/>
  <c r="AD27" i="1"/>
  <c r="C1129" i="1"/>
  <c r="E1129" i="1"/>
  <c r="E27" i="1"/>
  <c r="D1129" i="1"/>
  <c r="F1129" i="1"/>
  <c r="F27" i="1"/>
  <c r="G27" i="1"/>
  <c r="H27" i="1"/>
  <c r="O27" i="1"/>
  <c r="P27" i="1"/>
  <c r="S27" i="1"/>
  <c r="T27" i="1"/>
  <c r="U27" i="1"/>
  <c r="V27" i="1"/>
  <c r="W27" i="1"/>
  <c r="X27" i="1"/>
  <c r="AE27" i="1"/>
  <c r="AF27" i="1"/>
  <c r="AK27" i="1"/>
  <c r="AW27" i="1"/>
  <c r="AL27" i="1"/>
  <c r="AB26" i="1"/>
  <c r="Y27" i="1"/>
  <c r="K27" i="1"/>
  <c r="Z27" i="1"/>
  <c r="AA27" i="1"/>
  <c r="AC27" i="1"/>
  <c r="AD28" i="1"/>
  <c r="C1130" i="1"/>
  <c r="E1130" i="1"/>
  <c r="E28" i="1"/>
  <c r="D1130" i="1"/>
  <c r="F1130" i="1"/>
  <c r="F28" i="1"/>
  <c r="G28" i="1"/>
  <c r="H28" i="1"/>
  <c r="N28" i="1"/>
  <c r="O28" i="1"/>
  <c r="Q21" i="1"/>
  <c r="R21" i="1"/>
  <c r="N22" i="1"/>
  <c r="Q22" i="1"/>
  <c r="R22" i="1"/>
  <c r="N23" i="1"/>
  <c r="Q23" i="1"/>
  <c r="R23" i="1"/>
  <c r="N24" i="1"/>
  <c r="Q24" i="1"/>
  <c r="R24" i="1"/>
  <c r="N25" i="1"/>
  <c r="Q25" i="1"/>
  <c r="R25" i="1"/>
  <c r="N26" i="1"/>
  <c r="Q26" i="1"/>
  <c r="R26" i="1"/>
  <c r="N27" i="1"/>
  <c r="Q27" i="1"/>
  <c r="R27" i="1"/>
  <c r="P28" i="1"/>
  <c r="S28" i="1"/>
  <c r="F3" i="1"/>
  <c r="U28" i="1"/>
  <c r="V28" i="1"/>
  <c r="W28" i="1"/>
  <c r="X28" i="1"/>
  <c r="AE28" i="1"/>
  <c r="AF28" i="1"/>
  <c r="AK28" i="1"/>
  <c r="AW28" i="1"/>
  <c r="AL28" i="1"/>
  <c r="AB27" i="1"/>
  <c r="Y28" i="1"/>
  <c r="J28" i="1"/>
  <c r="K28" i="1"/>
  <c r="Z28" i="1"/>
  <c r="AA28" i="1"/>
  <c r="AC28" i="1"/>
  <c r="AD29" i="1"/>
  <c r="C1131" i="1"/>
  <c r="E1131" i="1"/>
  <c r="E29" i="1"/>
  <c r="D1131" i="1"/>
  <c r="F1131" i="1"/>
  <c r="F29" i="1"/>
  <c r="G29" i="1"/>
  <c r="H29" i="1"/>
  <c r="N29" i="1"/>
  <c r="O29" i="1"/>
  <c r="Q28" i="1"/>
  <c r="R28" i="1"/>
  <c r="P29" i="1"/>
  <c r="S29" i="1"/>
  <c r="U29" i="1"/>
  <c r="V29" i="1"/>
  <c r="W29" i="1"/>
  <c r="X29" i="1"/>
  <c r="AE29" i="1"/>
  <c r="AF29" i="1"/>
  <c r="AK29" i="1"/>
  <c r="AW29" i="1"/>
  <c r="AL29" i="1"/>
  <c r="AB28" i="1"/>
  <c r="Y29" i="1"/>
  <c r="J29" i="1"/>
  <c r="K29" i="1"/>
  <c r="Z29" i="1"/>
  <c r="AA29" i="1"/>
  <c r="AC29" i="1"/>
  <c r="AD30" i="1"/>
  <c r="C1132" i="1"/>
  <c r="E1132" i="1"/>
  <c r="E30" i="1"/>
  <c r="D1132" i="1"/>
  <c r="F1132" i="1"/>
  <c r="F30" i="1"/>
  <c r="G30" i="1"/>
  <c r="H30" i="1"/>
  <c r="N30" i="1"/>
  <c r="O30" i="1"/>
  <c r="Q29" i="1"/>
  <c r="R29" i="1"/>
  <c r="P30" i="1"/>
  <c r="S30" i="1"/>
  <c r="T30" i="1"/>
  <c r="U30" i="1"/>
  <c r="V30" i="1"/>
  <c r="W30" i="1"/>
  <c r="X30" i="1"/>
  <c r="AE30" i="1"/>
  <c r="AF30" i="1"/>
  <c r="AK30" i="1"/>
  <c r="AW30" i="1"/>
  <c r="AL30" i="1"/>
  <c r="AB29" i="1"/>
  <c r="Y30" i="1"/>
  <c r="J30" i="1"/>
  <c r="K30" i="1"/>
  <c r="Z30" i="1"/>
  <c r="AA30" i="1"/>
  <c r="AC30" i="1"/>
  <c r="AD31" i="1"/>
  <c r="C1133" i="1"/>
  <c r="E1133" i="1"/>
  <c r="E31" i="1"/>
  <c r="D1133" i="1"/>
  <c r="F1133" i="1"/>
  <c r="F31" i="1"/>
  <c r="G31" i="1"/>
  <c r="H31" i="1"/>
  <c r="O31" i="1"/>
  <c r="P31" i="1"/>
  <c r="S31" i="1"/>
  <c r="T31" i="1"/>
  <c r="U31" i="1"/>
  <c r="V31" i="1"/>
  <c r="W31" i="1"/>
  <c r="X31" i="1"/>
  <c r="AE31" i="1"/>
  <c r="AF31" i="1"/>
  <c r="AK31" i="1"/>
  <c r="AW31" i="1"/>
  <c r="AL31" i="1"/>
  <c r="AB30" i="1"/>
  <c r="Y31" i="1"/>
  <c r="K31" i="1"/>
  <c r="Z31" i="1"/>
  <c r="AA31" i="1"/>
  <c r="AC31" i="1"/>
  <c r="AD32" i="1"/>
  <c r="C1134" i="1"/>
  <c r="E1134" i="1"/>
  <c r="E32" i="1"/>
  <c r="D1134" i="1"/>
  <c r="F1134" i="1"/>
  <c r="F32" i="1"/>
  <c r="G32" i="1"/>
  <c r="H32" i="1"/>
  <c r="O32" i="1"/>
  <c r="P32" i="1"/>
  <c r="S32" i="1"/>
  <c r="T32" i="1"/>
  <c r="U32" i="1"/>
  <c r="V32" i="1"/>
  <c r="W32" i="1"/>
  <c r="X32" i="1"/>
  <c r="AE32" i="1"/>
  <c r="AF32" i="1"/>
  <c r="AK32" i="1"/>
  <c r="AW32" i="1"/>
  <c r="AL32" i="1"/>
  <c r="AB31" i="1"/>
  <c r="Y32" i="1"/>
  <c r="K32" i="1"/>
  <c r="Z32" i="1"/>
  <c r="AA32" i="1"/>
  <c r="AC32" i="1"/>
  <c r="AD33" i="1"/>
  <c r="C1135" i="1"/>
  <c r="E1135" i="1"/>
  <c r="E33" i="1"/>
  <c r="D1135" i="1"/>
  <c r="F1135" i="1"/>
  <c r="F33" i="1"/>
  <c r="G33" i="1"/>
  <c r="H33" i="1"/>
  <c r="N33" i="1"/>
  <c r="O33" i="1"/>
  <c r="Q30" i="1"/>
  <c r="R30" i="1"/>
  <c r="N31" i="1"/>
  <c r="Q31" i="1"/>
  <c r="R31" i="1"/>
  <c r="N32" i="1"/>
  <c r="Q32" i="1"/>
  <c r="R32" i="1"/>
  <c r="P33" i="1"/>
  <c r="S33" i="1"/>
  <c r="U33" i="1"/>
  <c r="V33" i="1"/>
  <c r="W33" i="1"/>
  <c r="X33" i="1"/>
  <c r="AE33" i="1"/>
  <c r="AF33" i="1"/>
  <c r="AK33" i="1"/>
  <c r="AW33" i="1"/>
  <c r="AL33" i="1"/>
  <c r="AB32" i="1"/>
  <c r="Y33" i="1"/>
  <c r="J33" i="1"/>
  <c r="K33" i="1"/>
  <c r="Z33" i="1"/>
  <c r="AA33" i="1"/>
  <c r="AC33" i="1"/>
  <c r="AD34" i="1"/>
  <c r="C1136" i="1"/>
  <c r="E1136" i="1"/>
  <c r="E34" i="1"/>
  <c r="D1136" i="1"/>
  <c r="F1136" i="1"/>
  <c r="F34" i="1"/>
  <c r="G34" i="1"/>
  <c r="H34" i="1"/>
  <c r="N34" i="1"/>
  <c r="O34" i="1"/>
  <c r="Q33" i="1"/>
  <c r="R33" i="1"/>
  <c r="P34" i="1"/>
  <c r="S34" i="1"/>
  <c r="U34" i="1"/>
  <c r="V34" i="1"/>
  <c r="W34" i="1"/>
  <c r="X34" i="1"/>
  <c r="AE34" i="1"/>
  <c r="AF34" i="1"/>
  <c r="AK34" i="1"/>
  <c r="AW34" i="1"/>
  <c r="AL34" i="1"/>
  <c r="AB33" i="1"/>
  <c r="Y34" i="1"/>
  <c r="J34" i="1"/>
  <c r="K34" i="1"/>
  <c r="Z34" i="1"/>
  <c r="AA34" i="1"/>
  <c r="AC34" i="1"/>
  <c r="AD35" i="1"/>
  <c r="C1137" i="1"/>
  <c r="E1137" i="1"/>
  <c r="E35" i="1"/>
  <c r="D1137" i="1"/>
  <c r="F1137" i="1"/>
  <c r="F35" i="1"/>
  <c r="G35" i="1"/>
  <c r="H35" i="1"/>
  <c r="N35" i="1"/>
  <c r="O35" i="1"/>
  <c r="Q34" i="1"/>
  <c r="R34" i="1"/>
  <c r="P35" i="1"/>
  <c r="S35" i="1"/>
  <c r="T35" i="1"/>
  <c r="U35" i="1"/>
  <c r="V35" i="1"/>
  <c r="W35" i="1"/>
  <c r="X35" i="1"/>
  <c r="AE35" i="1"/>
  <c r="AF35" i="1"/>
  <c r="AK35" i="1"/>
  <c r="AW35" i="1"/>
  <c r="AL35" i="1"/>
  <c r="AB34" i="1"/>
  <c r="Y35" i="1"/>
  <c r="J35" i="1"/>
  <c r="K35" i="1"/>
  <c r="Z35" i="1"/>
  <c r="AA35" i="1"/>
  <c r="AC35" i="1"/>
  <c r="AD36" i="1"/>
  <c r="C1138" i="1"/>
  <c r="E1138" i="1"/>
  <c r="E36" i="1"/>
  <c r="D1138" i="1"/>
  <c r="F1138" i="1"/>
  <c r="F36" i="1"/>
  <c r="G36" i="1"/>
  <c r="H36" i="1"/>
  <c r="N36" i="1"/>
  <c r="O36" i="1"/>
  <c r="Q35" i="1"/>
  <c r="R35" i="1"/>
  <c r="P36" i="1"/>
  <c r="S36" i="1"/>
  <c r="T36" i="1"/>
  <c r="U36" i="1"/>
  <c r="V36" i="1"/>
  <c r="W36" i="1"/>
  <c r="X36" i="1"/>
  <c r="AE36" i="1"/>
  <c r="AF36" i="1"/>
  <c r="AK36" i="1"/>
  <c r="AW36" i="1"/>
  <c r="AL36" i="1"/>
  <c r="AB35" i="1"/>
  <c r="Y36" i="1"/>
  <c r="J36" i="1"/>
  <c r="K36" i="1"/>
  <c r="Z36" i="1"/>
  <c r="AA36" i="1"/>
  <c r="AC36" i="1"/>
  <c r="AD37" i="1"/>
  <c r="C1139" i="1"/>
  <c r="E1139" i="1"/>
  <c r="E37" i="1"/>
  <c r="D1139" i="1"/>
  <c r="F1139" i="1"/>
  <c r="F37" i="1"/>
  <c r="G37" i="1"/>
  <c r="H37" i="1"/>
  <c r="N37" i="1"/>
  <c r="O37" i="1"/>
  <c r="Q36" i="1"/>
  <c r="R36" i="1"/>
  <c r="P37" i="1"/>
  <c r="S37" i="1"/>
  <c r="T37" i="1"/>
  <c r="U37" i="1"/>
  <c r="V37" i="1"/>
  <c r="W37" i="1"/>
  <c r="X37" i="1"/>
  <c r="AE37" i="1"/>
  <c r="AF37" i="1"/>
  <c r="AK37" i="1"/>
  <c r="AW37" i="1"/>
  <c r="AL37" i="1"/>
  <c r="AB36" i="1"/>
  <c r="Y37" i="1"/>
  <c r="J37" i="1"/>
  <c r="K37" i="1"/>
  <c r="Z37" i="1"/>
  <c r="AA37" i="1"/>
  <c r="AC37" i="1"/>
  <c r="AD38" i="1"/>
  <c r="C1140" i="1"/>
  <c r="E1140" i="1"/>
  <c r="E38" i="1"/>
  <c r="D1140" i="1"/>
  <c r="F1140" i="1"/>
  <c r="F38" i="1"/>
  <c r="G38" i="1"/>
  <c r="H38" i="1"/>
  <c r="N38" i="1"/>
  <c r="O38" i="1"/>
  <c r="Q37" i="1"/>
  <c r="R37" i="1"/>
  <c r="P38" i="1"/>
  <c r="S38" i="1"/>
  <c r="T38" i="1"/>
  <c r="U38" i="1"/>
  <c r="V38" i="1"/>
  <c r="W38" i="1"/>
  <c r="X38" i="1"/>
  <c r="AE38" i="1"/>
  <c r="AF38" i="1"/>
  <c r="AK38" i="1"/>
  <c r="AW38" i="1"/>
  <c r="AL38" i="1"/>
  <c r="AB37" i="1"/>
  <c r="Y38" i="1"/>
  <c r="J38" i="1"/>
  <c r="K38" i="1"/>
  <c r="Z38" i="1"/>
  <c r="AA38" i="1"/>
  <c r="AC38" i="1"/>
  <c r="AD39" i="1"/>
  <c r="C1141" i="1"/>
  <c r="E1141" i="1"/>
  <c r="E39" i="1"/>
  <c r="D1141" i="1"/>
  <c r="F1141" i="1"/>
  <c r="F39" i="1"/>
  <c r="G39" i="1"/>
  <c r="H39" i="1"/>
  <c r="N39" i="1"/>
  <c r="O39" i="1"/>
  <c r="Q38" i="1"/>
  <c r="R38" i="1"/>
  <c r="P39" i="1"/>
  <c r="S39" i="1"/>
  <c r="T39" i="1"/>
  <c r="U39" i="1"/>
  <c r="V39" i="1"/>
  <c r="W39" i="1"/>
  <c r="X39" i="1"/>
  <c r="AE39" i="1"/>
  <c r="AF39" i="1"/>
  <c r="AK39" i="1"/>
  <c r="AW39" i="1"/>
  <c r="AL39" i="1"/>
  <c r="AB38" i="1"/>
  <c r="Y39" i="1"/>
  <c r="J39" i="1"/>
  <c r="K39" i="1"/>
  <c r="Z39" i="1"/>
  <c r="AA39" i="1"/>
  <c r="AC39" i="1"/>
  <c r="AD40" i="1"/>
  <c r="C1142" i="1"/>
  <c r="E1142" i="1"/>
  <c r="E40" i="1"/>
  <c r="D1142" i="1"/>
  <c r="F1142" i="1"/>
  <c r="F40" i="1"/>
  <c r="G40" i="1"/>
  <c r="H40" i="1"/>
  <c r="O40" i="1"/>
  <c r="P40" i="1"/>
  <c r="S40" i="1"/>
  <c r="T40" i="1"/>
  <c r="U40" i="1"/>
  <c r="V40" i="1"/>
  <c r="W40" i="1"/>
  <c r="X40" i="1"/>
  <c r="AE40" i="1"/>
  <c r="AF40" i="1"/>
  <c r="AK40" i="1"/>
  <c r="AW40" i="1"/>
  <c r="AL40" i="1"/>
  <c r="AB39" i="1"/>
  <c r="Y40" i="1"/>
  <c r="K40" i="1"/>
  <c r="Z40" i="1"/>
  <c r="AA40" i="1"/>
  <c r="AC40" i="1"/>
  <c r="AD41" i="1"/>
  <c r="C1143" i="1"/>
  <c r="E1143" i="1"/>
  <c r="E41" i="1"/>
  <c r="D1143" i="1"/>
  <c r="F1143" i="1"/>
  <c r="F41" i="1"/>
  <c r="G41" i="1"/>
  <c r="H41" i="1"/>
  <c r="O41" i="1"/>
  <c r="P41" i="1"/>
  <c r="S41" i="1"/>
  <c r="T41" i="1"/>
  <c r="U41" i="1"/>
  <c r="V41" i="1"/>
  <c r="W41" i="1"/>
  <c r="X41" i="1"/>
  <c r="AE41" i="1"/>
  <c r="AF41" i="1"/>
  <c r="AK41" i="1"/>
  <c r="AW41" i="1"/>
  <c r="AL41" i="1"/>
  <c r="AB40" i="1"/>
  <c r="Y41" i="1"/>
  <c r="K41" i="1"/>
  <c r="Z41" i="1"/>
  <c r="AA41" i="1"/>
  <c r="AC41" i="1"/>
  <c r="AD42" i="1"/>
  <c r="C1144" i="1"/>
  <c r="E1144" i="1"/>
  <c r="E42" i="1"/>
  <c r="D1144" i="1"/>
  <c r="F1144" i="1"/>
  <c r="F42" i="1"/>
  <c r="G42" i="1"/>
  <c r="H42" i="1"/>
  <c r="O42" i="1"/>
  <c r="P42" i="1"/>
  <c r="S42" i="1"/>
  <c r="T42" i="1"/>
  <c r="U42" i="1"/>
  <c r="V42" i="1"/>
  <c r="W42" i="1"/>
  <c r="X42" i="1"/>
  <c r="AE42" i="1"/>
  <c r="AF42" i="1"/>
  <c r="AK42" i="1"/>
  <c r="AW42" i="1"/>
  <c r="AL42" i="1"/>
  <c r="AB41" i="1"/>
  <c r="Y42" i="1"/>
  <c r="K42" i="1"/>
  <c r="Z42" i="1"/>
  <c r="AA42" i="1"/>
  <c r="AC42" i="1"/>
  <c r="AD43" i="1"/>
  <c r="C1145" i="1"/>
  <c r="E1145" i="1"/>
  <c r="E43" i="1"/>
  <c r="D1145" i="1"/>
  <c r="F1145" i="1"/>
  <c r="F43" i="1"/>
  <c r="G43" i="1"/>
  <c r="H43" i="1"/>
  <c r="N43" i="1"/>
  <c r="O43" i="1"/>
  <c r="Q39" i="1"/>
  <c r="R39" i="1"/>
  <c r="N40" i="1"/>
  <c r="Q40" i="1"/>
  <c r="R40" i="1"/>
  <c r="N41" i="1"/>
  <c r="Q41" i="1"/>
  <c r="R41" i="1"/>
  <c r="N42" i="1"/>
  <c r="Q42" i="1"/>
  <c r="R42" i="1"/>
  <c r="P43" i="1"/>
  <c r="S43" i="1"/>
  <c r="U43" i="1"/>
  <c r="V43" i="1"/>
  <c r="W43" i="1"/>
  <c r="X43" i="1"/>
  <c r="AE43" i="1"/>
  <c r="AF43" i="1"/>
  <c r="AK43" i="1"/>
  <c r="AW43" i="1"/>
  <c r="AL43" i="1"/>
  <c r="AB42" i="1"/>
  <c r="Y43" i="1"/>
  <c r="J43" i="1"/>
  <c r="K43" i="1"/>
  <c r="Z43" i="1"/>
  <c r="AA43" i="1"/>
  <c r="AC43" i="1"/>
  <c r="AD44" i="1"/>
  <c r="C1146" i="1"/>
  <c r="E1146" i="1"/>
  <c r="E44" i="1"/>
  <c r="D1146" i="1"/>
  <c r="F1146" i="1"/>
  <c r="F44" i="1"/>
  <c r="G44" i="1"/>
  <c r="H44" i="1"/>
  <c r="N44" i="1"/>
  <c r="O44" i="1"/>
  <c r="Q43" i="1"/>
  <c r="R43" i="1"/>
  <c r="P44" i="1"/>
  <c r="S44" i="1"/>
  <c r="U44" i="1"/>
  <c r="V44" i="1"/>
  <c r="W44" i="1"/>
  <c r="X44" i="1"/>
  <c r="AE44" i="1"/>
  <c r="AF44" i="1"/>
  <c r="AK44" i="1"/>
  <c r="AW44" i="1"/>
  <c r="AL44" i="1"/>
  <c r="AB43" i="1"/>
  <c r="Y44" i="1"/>
  <c r="J44" i="1"/>
  <c r="K44" i="1"/>
  <c r="Z44" i="1"/>
  <c r="AA44" i="1"/>
  <c r="AC44" i="1"/>
  <c r="AD45" i="1"/>
  <c r="C1147" i="1"/>
  <c r="E1147" i="1"/>
  <c r="E45" i="1"/>
  <c r="D1147" i="1"/>
  <c r="F1147" i="1"/>
  <c r="F45" i="1"/>
  <c r="G45" i="1"/>
  <c r="H45" i="1"/>
  <c r="N45" i="1"/>
  <c r="O45" i="1"/>
  <c r="Q44" i="1"/>
  <c r="R44" i="1"/>
  <c r="P45" i="1"/>
  <c r="S45" i="1"/>
  <c r="U45" i="1"/>
  <c r="V45" i="1"/>
  <c r="W45" i="1"/>
  <c r="X45" i="1"/>
  <c r="AE45" i="1"/>
  <c r="AF45" i="1"/>
  <c r="AK45" i="1"/>
  <c r="AW45" i="1"/>
  <c r="AL45" i="1"/>
  <c r="AB44" i="1"/>
  <c r="Y45" i="1"/>
  <c r="J45" i="1"/>
  <c r="K45" i="1"/>
  <c r="Z45" i="1"/>
  <c r="AA45" i="1"/>
  <c r="AC45" i="1"/>
  <c r="AD46" i="1"/>
  <c r="C1148" i="1"/>
  <c r="E1148" i="1"/>
  <c r="E46" i="1"/>
  <c r="D1148" i="1"/>
  <c r="F1148" i="1"/>
  <c r="F46" i="1"/>
  <c r="G46" i="1"/>
  <c r="H46" i="1"/>
  <c r="N46" i="1"/>
  <c r="O46" i="1"/>
  <c r="Q45" i="1"/>
  <c r="R45" i="1"/>
  <c r="P46" i="1"/>
  <c r="S46" i="1"/>
  <c r="U46" i="1"/>
  <c r="V46" i="1"/>
  <c r="W46" i="1"/>
  <c r="X46" i="1"/>
  <c r="AE46" i="1"/>
  <c r="AF46" i="1"/>
  <c r="AK46" i="1"/>
  <c r="AW46" i="1"/>
  <c r="AL46" i="1"/>
  <c r="AB45" i="1"/>
  <c r="Y46" i="1"/>
  <c r="J46" i="1"/>
  <c r="K46" i="1"/>
  <c r="Z46" i="1"/>
  <c r="AA46" i="1"/>
  <c r="AC46" i="1"/>
  <c r="AD47" i="1"/>
  <c r="C1149" i="1"/>
  <c r="E1149" i="1"/>
  <c r="E47" i="1"/>
  <c r="D1149" i="1"/>
  <c r="F1149" i="1"/>
  <c r="F47" i="1"/>
  <c r="G47" i="1"/>
  <c r="H47" i="1"/>
  <c r="N47" i="1"/>
  <c r="O47" i="1"/>
  <c r="Q46" i="1"/>
  <c r="R46" i="1"/>
  <c r="P47" i="1"/>
  <c r="S47" i="1"/>
  <c r="U47" i="1"/>
  <c r="V47" i="1"/>
  <c r="W47" i="1"/>
  <c r="X47" i="1"/>
  <c r="AE47" i="1"/>
  <c r="AF47" i="1"/>
  <c r="AK47" i="1"/>
  <c r="AW47" i="1"/>
  <c r="AL47" i="1"/>
  <c r="AB46" i="1"/>
  <c r="Y47" i="1"/>
  <c r="J47" i="1"/>
  <c r="K47" i="1"/>
  <c r="Z47" i="1"/>
  <c r="AA47" i="1"/>
  <c r="AC47" i="1"/>
  <c r="AD48" i="1"/>
  <c r="C1150" i="1"/>
  <c r="E1150" i="1"/>
  <c r="E48" i="1"/>
  <c r="D1150" i="1"/>
  <c r="F1150" i="1"/>
  <c r="F48" i="1"/>
  <c r="G48" i="1"/>
  <c r="H48" i="1"/>
  <c r="O48" i="1"/>
  <c r="P48" i="1"/>
  <c r="S48" i="1"/>
  <c r="T48" i="1"/>
  <c r="U48" i="1"/>
  <c r="V48" i="1"/>
  <c r="W48" i="1"/>
  <c r="X48" i="1"/>
  <c r="AE48" i="1"/>
  <c r="AF48" i="1"/>
  <c r="AK48" i="1"/>
  <c r="AW48" i="1"/>
  <c r="AL48" i="1"/>
  <c r="AB47" i="1"/>
  <c r="Y48" i="1"/>
  <c r="K48" i="1"/>
  <c r="Z48" i="1"/>
  <c r="AA48" i="1"/>
  <c r="AC48" i="1"/>
  <c r="AD49" i="1"/>
  <c r="C1151" i="1"/>
  <c r="E1151" i="1"/>
  <c r="E49" i="1"/>
  <c r="D1151" i="1"/>
  <c r="F1151" i="1"/>
  <c r="F49" i="1"/>
  <c r="G49" i="1"/>
  <c r="H49" i="1"/>
  <c r="O49" i="1"/>
  <c r="P49" i="1"/>
  <c r="S49" i="1"/>
  <c r="T49" i="1"/>
  <c r="U49" i="1"/>
  <c r="V49" i="1"/>
  <c r="W49" i="1"/>
  <c r="X49" i="1"/>
  <c r="AE49" i="1"/>
  <c r="AF49" i="1"/>
  <c r="AK49" i="1"/>
  <c r="AW49" i="1"/>
  <c r="AL49" i="1"/>
  <c r="AB48" i="1"/>
  <c r="Y49" i="1"/>
  <c r="K49" i="1"/>
  <c r="Z49" i="1"/>
  <c r="AA49" i="1"/>
  <c r="AC49" i="1"/>
  <c r="AD50" i="1"/>
  <c r="C1152" i="1"/>
  <c r="E1152" i="1"/>
  <c r="E50" i="1"/>
  <c r="D1152" i="1"/>
  <c r="F1152" i="1"/>
  <c r="F50" i="1"/>
  <c r="G50" i="1"/>
  <c r="H50" i="1"/>
  <c r="O50" i="1"/>
  <c r="P50" i="1"/>
  <c r="S50" i="1"/>
  <c r="T50" i="1"/>
  <c r="U50" i="1"/>
  <c r="V50" i="1"/>
  <c r="W50" i="1"/>
  <c r="X50" i="1"/>
  <c r="AE50" i="1"/>
  <c r="AF50" i="1"/>
  <c r="AK50" i="1"/>
  <c r="AW50" i="1"/>
  <c r="AL50" i="1"/>
  <c r="AB49" i="1"/>
  <c r="Y50" i="1"/>
  <c r="K50" i="1"/>
  <c r="Z50" i="1"/>
  <c r="AA50" i="1"/>
  <c r="AC50" i="1"/>
  <c r="AD51" i="1"/>
  <c r="C1153" i="1"/>
  <c r="E1153" i="1"/>
  <c r="E51" i="1"/>
  <c r="D1153" i="1"/>
  <c r="F1153" i="1"/>
  <c r="F51" i="1"/>
  <c r="G51" i="1"/>
  <c r="H51" i="1"/>
  <c r="O51" i="1"/>
  <c r="P51" i="1"/>
  <c r="S51" i="1"/>
  <c r="T51" i="1"/>
  <c r="U51" i="1"/>
  <c r="V51" i="1"/>
  <c r="W51" i="1"/>
  <c r="X51" i="1"/>
  <c r="AE51" i="1"/>
  <c r="AF51" i="1"/>
  <c r="AK51" i="1"/>
  <c r="AW51" i="1"/>
  <c r="AL51" i="1"/>
  <c r="AB50" i="1"/>
  <c r="Y51" i="1"/>
  <c r="K51" i="1"/>
  <c r="Z51" i="1"/>
  <c r="AA51" i="1"/>
  <c r="AC51" i="1"/>
  <c r="AD52" i="1"/>
  <c r="C1154" i="1"/>
  <c r="E1154" i="1"/>
  <c r="E52" i="1"/>
  <c r="D1154" i="1"/>
  <c r="F1154" i="1"/>
  <c r="F52" i="1"/>
  <c r="G52" i="1"/>
  <c r="H52" i="1"/>
  <c r="O52" i="1"/>
  <c r="P52" i="1"/>
  <c r="S52" i="1"/>
  <c r="T52" i="1"/>
  <c r="U52" i="1"/>
  <c r="V52" i="1"/>
  <c r="W52" i="1"/>
  <c r="X52" i="1"/>
  <c r="AE52" i="1"/>
  <c r="AF52" i="1"/>
  <c r="AK52" i="1"/>
  <c r="AW52" i="1"/>
  <c r="AL52" i="1"/>
  <c r="AB51" i="1"/>
  <c r="Y52" i="1"/>
  <c r="K52" i="1"/>
  <c r="Z52" i="1"/>
  <c r="AA52" i="1"/>
  <c r="AC52" i="1"/>
  <c r="AD53" i="1"/>
  <c r="C1155" i="1"/>
  <c r="E1155" i="1"/>
  <c r="E53" i="1"/>
  <c r="D1155" i="1"/>
  <c r="F1155" i="1"/>
  <c r="F53" i="1"/>
  <c r="G53" i="1"/>
  <c r="H53" i="1"/>
  <c r="O53" i="1"/>
  <c r="P53" i="1"/>
  <c r="S53" i="1"/>
  <c r="T53" i="1"/>
  <c r="U53" i="1"/>
  <c r="V53" i="1"/>
  <c r="W53" i="1"/>
  <c r="X53" i="1"/>
  <c r="AE53" i="1"/>
  <c r="AF53" i="1"/>
  <c r="AK53" i="1"/>
  <c r="AW53" i="1"/>
  <c r="AL53" i="1"/>
  <c r="AB52" i="1"/>
  <c r="Y53" i="1"/>
  <c r="K53" i="1"/>
  <c r="Z53" i="1"/>
  <c r="AA53" i="1"/>
  <c r="AC53" i="1"/>
  <c r="AD54" i="1"/>
  <c r="C1156" i="1"/>
  <c r="E1156" i="1"/>
  <c r="E54" i="1"/>
  <c r="D1156" i="1"/>
  <c r="F1156" i="1"/>
  <c r="F54" i="1"/>
  <c r="G54" i="1"/>
  <c r="H54" i="1"/>
  <c r="O54" i="1"/>
  <c r="P54" i="1"/>
  <c r="S54" i="1"/>
  <c r="T54" i="1"/>
  <c r="U54" i="1"/>
  <c r="V54" i="1"/>
  <c r="W54" i="1"/>
  <c r="X54" i="1"/>
  <c r="AE54" i="1"/>
  <c r="AF54" i="1"/>
  <c r="AK54" i="1"/>
  <c r="AW54" i="1"/>
  <c r="AL54" i="1"/>
  <c r="AB53" i="1"/>
  <c r="Y54" i="1"/>
  <c r="K54" i="1"/>
  <c r="Z54" i="1"/>
  <c r="AA54" i="1"/>
  <c r="AC54" i="1"/>
  <c r="AD55" i="1"/>
  <c r="C1157" i="1"/>
  <c r="E1157" i="1"/>
  <c r="E55" i="1"/>
  <c r="D1157" i="1"/>
  <c r="F1157" i="1"/>
  <c r="F55" i="1"/>
  <c r="G55" i="1"/>
  <c r="H55" i="1"/>
  <c r="O55" i="1"/>
  <c r="P55" i="1"/>
  <c r="S55" i="1"/>
  <c r="T55" i="1"/>
  <c r="U55" i="1"/>
  <c r="V55" i="1"/>
  <c r="W55" i="1"/>
  <c r="X55" i="1"/>
  <c r="AE55" i="1"/>
  <c r="AF55" i="1"/>
  <c r="AK55" i="1"/>
  <c r="AW55" i="1"/>
  <c r="AL55" i="1"/>
  <c r="AB54" i="1"/>
  <c r="Y55" i="1"/>
  <c r="K55" i="1"/>
  <c r="Z55" i="1"/>
  <c r="AA55" i="1"/>
  <c r="AC55" i="1"/>
  <c r="AD56" i="1"/>
  <c r="C1158" i="1"/>
  <c r="E1158" i="1"/>
  <c r="E56" i="1"/>
  <c r="D1158" i="1"/>
  <c r="F1158" i="1"/>
  <c r="F56" i="1"/>
  <c r="G56" i="1"/>
  <c r="H56" i="1"/>
  <c r="O56" i="1"/>
  <c r="P56" i="1"/>
  <c r="S56" i="1"/>
  <c r="T56" i="1"/>
  <c r="U56" i="1"/>
  <c r="V56" i="1"/>
  <c r="W56" i="1"/>
  <c r="X56" i="1"/>
  <c r="AE56" i="1"/>
  <c r="AF56" i="1"/>
  <c r="AK56" i="1"/>
  <c r="AW56" i="1"/>
  <c r="AL56" i="1"/>
  <c r="AB55" i="1"/>
  <c r="Y56" i="1"/>
  <c r="K56" i="1"/>
  <c r="Z56" i="1"/>
  <c r="AA56" i="1"/>
  <c r="AC56" i="1"/>
  <c r="AD57" i="1"/>
  <c r="C1159" i="1"/>
  <c r="E1159" i="1"/>
  <c r="E57" i="1"/>
  <c r="D1159" i="1"/>
  <c r="F1159" i="1"/>
  <c r="F57" i="1"/>
  <c r="G57" i="1"/>
  <c r="H57" i="1"/>
  <c r="O57" i="1"/>
  <c r="P57" i="1"/>
  <c r="S57" i="1"/>
  <c r="T57" i="1"/>
  <c r="U57" i="1"/>
  <c r="V57" i="1"/>
  <c r="W57" i="1"/>
  <c r="X57" i="1"/>
  <c r="AE57" i="1"/>
  <c r="AF57" i="1"/>
  <c r="AK57" i="1"/>
  <c r="AW57" i="1"/>
  <c r="AL57" i="1"/>
  <c r="AB56" i="1"/>
  <c r="Y57" i="1"/>
  <c r="K57" i="1"/>
  <c r="Z57" i="1"/>
  <c r="AA57" i="1"/>
  <c r="AC57" i="1"/>
  <c r="AD58" i="1"/>
  <c r="C1160" i="1"/>
  <c r="E1160" i="1"/>
  <c r="E58" i="1"/>
  <c r="D1160" i="1"/>
  <c r="F1160" i="1"/>
  <c r="F58" i="1"/>
  <c r="G58" i="1"/>
  <c r="H58" i="1"/>
  <c r="O58" i="1"/>
  <c r="P58" i="1"/>
  <c r="S58" i="1"/>
  <c r="T58" i="1"/>
  <c r="U58" i="1"/>
  <c r="V58" i="1"/>
  <c r="W58" i="1"/>
  <c r="X58" i="1"/>
  <c r="AE58" i="1"/>
  <c r="AF58" i="1"/>
  <c r="AK58" i="1"/>
  <c r="AW58" i="1"/>
  <c r="AL58" i="1"/>
  <c r="AB57" i="1"/>
  <c r="Y58" i="1"/>
  <c r="K58" i="1"/>
  <c r="Z58" i="1"/>
  <c r="AA58" i="1"/>
  <c r="AC58" i="1"/>
  <c r="AD59" i="1"/>
  <c r="C1161" i="1"/>
  <c r="E1161" i="1"/>
  <c r="E59" i="1"/>
  <c r="D1161" i="1"/>
  <c r="F1161" i="1"/>
  <c r="F59" i="1"/>
  <c r="G59" i="1"/>
  <c r="H59" i="1"/>
  <c r="O59" i="1"/>
  <c r="P59" i="1"/>
  <c r="S59" i="1"/>
  <c r="T59" i="1"/>
  <c r="U59" i="1"/>
  <c r="V59" i="1"/>
  <c r="W59" i="1"/>
  <c r="X59" i="1"/>
  <c r="AE59" i="1"/>
  <c r="AF59" i="1"/>
  <c r="AK59" i="1"/>
  <c r="AW59" i="1"/>
  <c r="AL59" i="1"/>
  <c r="AB58" i="1"/>
  <c r="Y59" i="1"/>
  <c r="K59" i="1"/>
  <c r="Z59" i="1"/>
  <c r="AA59" i="1"/>
  <c r="AC59" i="1"/>
  <c r="AD60" i="1"/>
  <c r="C1162" i="1"/>
  <c r="E1162" i="1"/>
  <c r="E60" i="1"/>
  <c r="D1162" i="1"/>
  <c r="F1162" i="1"/>
  <c r="F60" i="1"/>
  <c r="G60" i="1"/>
  <c r="H60" i="1"/>
  <c r="O60" i="1"/>
  <c r="P60" i="1"/>
  <c r="S60" i="1"/>
  <c r="T60" i="1"/>
  <c r="U60" i="1"/>
  <c r="V60" i="1"/>
  <c r="W60" i="1"/>
  <c r="X60" i="1"/>
  <c r="AE60" i="1"/>
  <c r="AF60" i="1"/>
  <c r="AK60" i="1"/>
  <c r="AW60" i="1"/>
  <c r="AL60" i="1"/>
  <c r="AB59" i="1"/>
  <c r="Y60" i="1"/>
  <c r="K60" i="1"/>
  <c r="Z60" i="1"/>
  <c r="AA60" i="1"/>
  <c r="AC60" i="1"/>
  <c r="AD61" i="1"/>
  <c r="C1163" i="1"/>
  <c r="E1163" i="1"/>
  <c r="E61" i="1"/>
  <c r="D1163" i="1"/>
  <c r="F1163" i="1"/>
  <c r="F61" i="1"/>
  <c r="G61" i="1"/>
  <c r="H61" i="1"/>
  <c r="O61" i="1"/>
  <c r="P61" i="1"/>
  <c r="S61" i="1"/>
  <c r="T61" i="1"/>
  <c r="U61" i="1"/>
  <c r="V61" i="1"/>
  <c r="W61" i="1"/>
  <c r="X61" i="1"/>
  <c r="AE61" i="1"/>
  <c r="AF61" i="1"/>
  <c r="AK61" i="1"/>
  <c r="AW61" i="1"/>
  <c r="AL61" i="1"/>
  <c r="AB60" i="1"/>
  <c r="Y61" i="1"/>
  <c r="K61" i="1"/>
  <c r="Z61" i="1"/>
  <c r="AA61" i="1"/>
  <c r="AC61" i="1"/>
  <c r="AD62" i="1"/>
  <c r="C1164" i="1"/>
  <c r="E1164" i="1"/>
  <c r="E62" i="1"/>
  <c r="D1164" i="1"/>
  <c r="F1164" i="1"/>
  <c r="F62" i="1"/>
  <c r="G62" i="1"/>
  <c r="H62" i="1"/>
  <c r="O62" i="1"/>
  <c r="P62" i="1"/>
  <c r="S62" i="1"/>
  <c r="T62" i="1"/>
  <c r="U62" i="1"/>
  <c r="V62" i="1"/>
  <c r="W62" i="1"/>
  <c r="X62" i="1"/>
  <c r="AE62" i="1"/>
  <c r="AF62" i="1"/>
  <c r="AK62" i="1"/>
  <c r="AW62" i="1"/>
  <c r="AL62" i="1"/>
  <c r="AB61" i="1"/>
  <c r="Y62" i="1"/>
  <c r="K62" i="1"/>
  <c r="Z62" i="1"/>
  <c r="AA62" i="1"/>
  <c r="AC62" i="1"/>
  <c r="AD63" i="1"/>
  <c r="C1165" i="1"/>
  <c r="E1165" i="1"/>
  <c r="E63" i="1"/>
  <c r="D1165" i="1"/>
  <c r="F1165" i="1"/>
  <c r="F63" i="1"/>
  <c r="G63" i="1"/>
  <c r="H63" i="1"/>
  <c r="O63" i="1"/>
  <c r="P63" i="1"/>
  <c r="S63" i="1"/>
  <c r="T63" i="1"/>
  <c r="U63" i="1"/>
  <c r="V63" i="1"/>
  <c r="W63" i="1"/>
  <c r="X63" i="1"/>
  <c r="AE63" i="1"/>
  <c r="AF63" i="1"/>
  <c r="AK63" i="1"/>
  <c r="AW63" i="1"/>
  <c r="AL63" i="1"/>
  <c r="AB62" i="1"/>
  <c r="Y63" i="1"/>
  <c r="K63" i="1"/>
  <c r="Z63" i="1"/>
  <c r="AA63" i="1"/>
  <c r="AC63" i="1"/>
  <c r="AD64" i="1"/>
  <c r="C1166" i="1"/>
  <c r="E1166" i="1"/>
  <c r="E64" i="1"/>
  <c r="D1166" i="1"/>
  <c r="F1166" i="1"/>
  <c r="F64" i="1"/>
  <c r="G64" i="1"/>
  <c r="H64" i="1"/>
  <c r="O64" i="1"/>
  <c r="P64" i="1"/>
  <c r="S64" i="1"/>
  <c r="T64" i="1"/>
  <c r="U64" i="1"/>
  <c r="V64" i="1"/>
  <c r="W64" i="1"/>
  <c r="X64" i="1"/>
  <c r="AE64" i="1"/>
  <c r="AF64" i="1"/>
  <c r="AK64" i="1"/>
  <c r="AW64" i="1"/>
  <c r="AL64" i="1"/>
  <c r="AB63" i="1"/>
  <c r="Y64" i="1"/>
  <c r="K64" i="1"/>
  <c r="Z64" i="1"/>
  <c r="AA64" i="1"/>
  <c r="AC64" i="1"/>
  <c r="AD65" i="1"/>
  <c r="C1167" i="1"/>
  <c r="E1167" i="1"/>
  <c r="E65" i="1"/>
  <c r="D1167" i="1"/>
  <c r="F1167" i="1"/>
  <c r="F65" i="1"/>
  <c r="G65" i="1"/>
  <c r="H65" i="1"/>
  <c r="O65" i="1"/>
  <c r="P65" i="1"/>
  <c r="S65" i="1"/>
  <c r="T65" i="1"/>
  <c r="U65" i="1"/>
  <c r="V65" i="1"/>
  <c r="W65" i="1"/>
  <c r="X65" i="1"/>
  <c r="AE65" i="1"/>
  <c r="AF65" i="1"/>
  <c r="AK65" i="1"/>
  <c r="AW65" i="1"/>
  <c r="AL65" i="1"/>
  <c r="AB64" i="1"/>
  <c r="Y65" i="1"/>
  <c r="K65" i="1"/>
  <c r="Z65" i="1"/>
  <c r="AA65" i="1"/>
  <c r="AC65" i="1"/>
  <c r="AD66" i="1"/>
  <c r="C1168" i="1"/>
  <c r="E1168" i="1"/>
  <c r="E66" i="1"/>
  <c r="D1168" i="1"/>
  <c r="F1168" i="1"/>
  <c r="F66" i="1"/>
  <c r="G66" i="1"/>
  <c r="H66" i="1"/>
  <c r="O66" i="1"/>
  <c r="P66" i="1"/>
  <c r="S66" i="1"/>
  <c r="T66" i="1"/>
  <c r="U66" i="1"/>
  <c r="V66" i="1"/>
  <c r="W66" i="1"/>
  <c r="X66" i="1"/>
  <c r="AE66" i="1"/>
  <c r="AF66" i="1"/>
  <c r="AK66" i="1"/>
  <c r="AW66" i="1"/>
  <c r="AL66" i="1"/>
  <c r="AB65" i="1"/>
  <c r="Y66" i="1"/>
  <c r="K66" i="1"/>
  <c r="Z66" i="1"/>
  <c r="AA66" i="1"/>
  <c r="AC66" i="1"/>
  <c r="AD67" i="1"/>
  <c r="C1169" i="1"/>
  <c r="E1169" i="1"/>
  <c r="E67" i="1"/>
  <c r="D1169" i="1"/>
  <c r="F1169" i="1"/>
  <c r="F67" i="1"/>
  <c r="G67" i="1"/>
  <c r="H67" i="1"/>
  <c r="O67" i="1"/>
  <c r="P67" i="1"/>
  <c r="S67" i="1"/>
  <c r="T67" i="1"/>
  <c r="U67" i="1"/>
  <c r="V67" i="1"/>
  <c r="W67" i="1"/>
  <c r="X67" i="1"/>
  <c r="AE67" i="1"/>
  <c r="AF67" i="1"/>
  <c r="AK67" i="1"/>
  <c r="AW67" i="1"/>
  <c r="AL67" i="1"/>
  <c r="AB66" i="1"/>
  <c r="Y67" i="1"/>
  <c r="K67" i="1"/>
  <c r="Z67" i="1"/>
  <c r="AA67" i="1"/>
  <c r="AC67" i="1"/>
  <c r="AD68" i="1"/>
  <c r="C1170" i="1"/>
  <c r="E1170" i="1"/>
  <c r="E68" i="1"/>
  <c r="D1170" i="1"/>
  <c r="F1170" i="1"/>
  <c r="F68" i="1"/>
  <c r="G68" i="1"/>
  <c r="H68" i="1"/>
  <c r="O68" i="1"/>
  <c r="P68" i="1"/>
  <c r="S68" i="1"/>
  <c r="T68" i="1"/>
  <c r="U68" i="1"/>
  <c r="V68" i="1"/>
  <c r="W68" i="1"/>
  <c r="X68" i="1"/>
  <c r="AE68" i="1"/>
  <c r="AF68" i="1"/>
  <c r="AK68" i="1"/>
  <c r="AW68" i="1"/>
  <c r="AL68" i="1"/>
  <c r="AB67" i="1"/>
  <c r="Y68" i="1"/>
  <c r="K68" i="1"/>
  <c r="Z68" i="1"/>
  <c r="AA68" i="1"/>
  <c r="AC68" i="1"/>
  <c r="AD69" i="1"/>
  <c r="C1171" i="1"/>
  <c r="E1171" i="1"/>
  <c r="E69" i="1"/>
  <c r="D1171" i="1"/>
  <c r="F1171" i="1"/>
  <c r="F69" i="1"/>
  <c r="G69" i="1"/>
  <c r="H69" i="1"/>
  <c r="O69" i="1"/>
  <c r="P69" i="1"/>
  <c r="S69" i="1"/>
  <c r="T69" i="1"/>
  <c r="U69" i="1"/>
  <c r="V69" i="1"/>
  <c r="W69" i="1"/>
  <c r="X69" i="1"/>
  <c r="AE69" i="1"/>
  <c r="AF69" i="1"/>
  <c r="AK69" i="1"/>
  <c r="AW69" i="1"/>
  <c r="AL69" i="1"/>
  <c r="AB68" i="1"/>
  <c r="Y69" i="1"/>
  <c r="K69" i="1"/>
  <c r="Z69" i="1"/>
  <c r="AA69" i="1"/>
  <c r="AC69" i="1"/>
  <c r="AD70" i="1"/>
  <c r="C1172" i="1"/>
  <c r="E1172" i="1"/>
  <c r="E70" i="1"/>
  <c r="D1172" i="1"/>
  <c r="F1172" i="1"/>
  <c r="F70" i="1"/>
  <c r="G70" i="1"/>
  <c r="H70" i="1"/>
  <c r="O70" i="1"/>
  <c r="P70" i="1"/>
  <c r="S70" i="1"/>
  <c r="T70" i="1"/>
  <c r="U70" i="1"/>
  <c r="V70" i="1"/>
  <c r="W70" i="1"/>
  <c r="X70" i="1"/>
  <c r="AE70" i="1"/>
  <c r="AF70" i="1"/>
  <c r="AK70" i="1"/>
  <c r="AW70" i="1"/>
  <c r="AL70" i="1"/>
  <c r="AB69" i="1"/>
  <c r="Y70" i="1"/>
  <c r="K70" i="1"/>
  <c r="Z70" i="1"/>
  <c r="AA70" i="1"/>
  <c r="AC70" i="1"/>
  <c r="AD71" i="1"/>
  <c r="C1173" i="1"/>
  <c r="E1173" i="1"/>
  <c r="E71" i="1"/>
  <c r="D1173" i="1"/>
  <c r="F1173" i="1"/>
  <c r="F71" i="1"/>
  <c r="G71" i="1"/>
  <c r="H71" i="1"/>
  <c r="O71" i="1"/>
  <c r="P71" i="1"/>
  <c r="S71" i="1"/>
  <c r="T71" i="1"/>
  <c r="U71" i="1"/>
  <c r="V71" i="1"/>
  <c r="W71" i="1"/>
  <c r="X71" i="1"/>
  <c r="AE71" i="1"/>
  <c r="AF71" i="1"/>
  <c r="AK71" i="1"/>
  <c r="AW71" i="1"/>
  <c r="AL71" i="1"/>
  <c r="AB70" i="1"/>
  <c r="Y71" i="1"/>
  <c r="K71" i="1"/>
  <c r="Z71" i="1"/>
  <c r="AA71" i="1"/>
  <c r="AC71" i="1"/>
  <c r="AD72" i="1"/>
  <c r="C1174" i="1"/>
  <c r="E1174" i="1"/>
  <c r="E72" i="1"/>
  <c r="D1174" i="1"/>
  <c r="F1174" i="1"/>
  <c r="F72" i="1"/>
  <c r="G72" i="1"/>
  <c r="H72" i="1"/>
  <c r="O72" i="1"/>
  <c r="P72" i="1"/>
  <c r="S72" i="1"/>
  <c r="T72" i="1"/>
  <c r="U72" i="1"/>
  <c r="V72" i="1"/>
  <c r="W72" i="1"/>
  <c r="X72" i="1"/>
  <c r="AE72" i="1"/>
  <c r="AF72" i="1"/>
  <c r="AK72" i="1"/>
  <c r="AW72" i="1"/>
  <c r="AL72" i="1"/>
  <c r="AB71" i="1"/>
  <c r="Y72" i="1"/>
  <c r="K72" i="1"/>
  <c r="Z72" i="1"/>
  <c r="AA72" i="1"/>
  <c r="AC72" i="1"/>
  <c r="AD73" i="1"/>
  <c r="C1175" i="1"/>
  <c r="E1175" i="1"/>
  <c r="E73" i="1"/>
  <c r="D1175" i="1"/>
  <c r="F1175" i="1"/>
  <c r="F73" i="1"/>
  <c r="G73" i="1"/>
  <c r="H73" i="1"/>
  <c r="O73" i="1"/>
  <c r="P73" i="1"/>
  <c r="S73" i="1"/>
  <c r="T73" i="1"/>
  <c r="U73" i="1"/>
  <c r="V73" i="1"/>
  <c r="W73" i="1"/>
  <c r="X73" i="1"/>
  <c r="AE73" i="1"/>
  <c r="AF73" i="1"/>
  <c r="AK73" i="1"/>
  <c r="AW73" i="1"/>
  <c r="AL73" i="1"/>
  <c r="AB72" i="1"/>
  <c r="Y73" i="1"/>
  <c r="K73" i="1"/>
  <c r="Z73" i="1"/>
  <c r="AA73" i="1"/>
  <c r="AC73" i="1"/>
  <c r="AD74" i="1"/>
  <c r="C1176" i="1"/>
  <c r="E1176" i="1"/>
  <c r="E74" i="1"/>
  <c r="D1176" i="1"/>
  <c r="F1176" i="1"/>
  <c r="F74" i="1"/>
  <c r="G74" i="1"/>
  <c r="H74" i="1"/>
  <c r="O74" i="1"/>
  <c r="P74" i="1"/>
  <c r="S74" i="1"/>
  <c r="T74" i="1"/>
  <c r="U74" i="1"/>
  <c r="V74" i="1"/>
  <c r="W74" i="1"/>
  <c r="X74" i="1"/>
  <c r="AE74" i="1"/>
  <c r="AF74" i="1"/>
  <c r="AK74" i="1"/>
  <c r="AW74" i="1"/>
  <c r="AL74" i="1"/>
  <c r="AB73" i="1"/>
  <c r="Y74" i="1"/>
  <c r="K74" i="1"/>
  <c r="Z74" i="1"/>
  <c r="AA74" i="1"/>
  <c r="AC74" i="1"/>
  <c r="AD75" i="1"/>
  <c r="C1177" i="1"/>
  <c r="E1177" i="1"/>
  <c r="E75" i="1"/>
  <c r="D1177" i="1"/>
  <c r="F1177" i="1"/>
  <c r="F75" i="1"/>
  <c r="G75" i="1"/>
  <c r="H75" i="1"/>
  <c r="O75" i="1"/>
  <c r="P75" i="1"/>
  <c r="S75" i="1"/>
  <c r="T75" i="1"/>
  <c r="U75" i="1"/>
  <c r="V75" i="1"/>
  <c r="W75" i="1"/>
  <c r="X75" i="1"/>
  <c r="AE75" i="1"/>
  <c r="AF75" i="1"/>
  <c r="AK75" i="1"/>
  <c r="AW75" i="1"/>
  <c r="AL75" i="1"/>
  <c r="AB74" i="1"/>
  <c r="Y75" i="1"/>
  <c r="K75" i="1"/>
  <c r="Z75" i="1"/>
  <c r="AA75" i="1"/>
  <c r="AC75" i="1"/>
  <c r="AD76" i="1"/>
  <c r="C1178" i="1"/>
  <c r="E1178" i="1"/>
  <c r="E76" i="1"/>
  <c r="D1178" i="1"/>
  <c r="F1178" i="1"/>
  <c r="F76" i="1"/>
  <c r="G76" i="1"/>
  <c r="H76" i="1"/>
  <c r="O76" i="1"/>
  <c r="P76" i="1"/>
  <c r="S76" i="1"/>
  <c r="T76" i="1"/>
  <c r="U76" i="1"/>
  <c r="V76" i="1"/>
  <c r="W76" i="1"/>
  <c r="X76" i="1"/>
  <c r="AE76" i="1"/>
  <c r="AF76" i="1"/>
  <c r="AK76" i="1"/>
  <c r="AW76" i="1"/>
  <c r="AL76" i="1"/>
  <c r="AB75" i="1"/>
  <c r="Y76" i="1"/>
  <c r="K76" i="1"/>
  <c r="Z76" i="1"/>
  <c r="AA76" i="1"/>
  <c r="AC76" i="1"/>
  <c r="AD77" i="1"/>
  <c r="C1179" i="1"/>
  <c r="E1179" i="1"/>
  <c r="E77" i="1"/>
  <c r="D1179" i="1"/>
  <c r="F1179" i="1"/>
  <c r="F77" i="1"/>
  <c r="G77" i="1"/>
  <c r="H77" i="1"/>
  <c r="O77" i="1"/>
  <c r="P77" i="1"/>
  <c r="S77" i="1"/>
  <c r="T77" i="1"/>
  <c r="U77" i="1"/>
  <c r="V77" i="1"/>
  <c r="W77" i="1"/>
  <c r="X77" i="1"/>
  <c r="AE77" i="1"/>
  <c r="AF77" i="1"/>
  <c r="AK77" i="1"/>
  <c r="AW77" i="1"/>
  <c r="AL77" i="1"/>
  <c r="AB76" i="1"/>
  <c r="Y77" i="1"/>
  <c r="K77" i="1"/>
  <c r="Z77" i="1"/>
  <c r="AA77" i="1"/>
  <c r="AC77" i="1"/>
  <c r="AD78" i="1"/>
  <c r="C1180" i="1"/>
  <c r="E1180" i="1"/>
  <c r="E78" i="1"/>
  <c r="D1180" i="1"/>
  <c r="F1180" i="1"/>
  <c r="F78" i="1"/>
  <c r="G78" i="1"/>
  <c r="H78" i="1"/>
  <c r="O78" i="1"/>
  <c r="P78" i="1"/>
  <c r="S78" i="1"/>
  <c r="T78" i="1"/>
  <c r="U78" i="1"/>
  <c r="V78" i="1"/>
  <c r="W78" i="1"/>
  <c r="X78" i="1"/>
  <c r="AE78" i="1"/>
  <c r="AF78" i="1"/>
  <c r="AK78" i="1"/>
  <c r="AW78" i="1"/>
  <c r="AL78" i="1"/>
  <c r="AB77" i="1"/>
  <c r="Y78" i="1"/>
  <c r="K78" i="1"/>
  <c r="Z78" i="1"/>
  <c r="AA78" i="1"/>
  <c r="AC78" i="1"/>
  <c r="AD79" i="1"/>
  <c r="C1181" i="1"/>
  <c r="E1181" i="1"/>
  <c r="E79" i="1"/>
  <c r="D1181" i="1"/>
  <c r="F1181" i="1"/>
  <c r="F79" i="1"/>
  <c r="G79" i="1"/>
  <c r="H79" i="1"/>
  <c r="O79" i="1"/>
  <c r="P79" i="1"/>
  <c r="S79" i="1"/>
  <c r="T79" i="1"/>
  <c r="U79" i="1"/>
  <c r="V79" i="1"/>
  <c r="W79" i="1"/>
  <c r="X79" i="1"/>
  <c r="AE79" i="1"/>
  <c r="AF79" i="1"/>
  <c r="AK79" i="1"/>
  <c r="AW79" i="1"/>
  <c r="AL79" i="1"/>
  <c r="AB78" i="1"/>
  <c r="Y79" i="1"/>
  <c r="K79" i="1"/>
  <c r="Z79" i="1"/>
  <c r="AA79" i="1"/>
  <c r="AC79" i="1"/>
  <c r="AD80" i="1"/>
  <c r="C1182" i="1"/>
  <c r="E1182" i="1"/>
  <c r="E80" i="1"/>
  <c r="D1182" i="1"/>
  <c r="F1182" i="1"/>
  <c r="F80" i="1"/>
  <c r="G80" i="1"/>
  <c r="H80" i="1"/>
  <c r="O80" i="1"/>
  <c r="P80" i="1"/>
  <c r="S80" i="1"/>
  <c r="T80" i="1"/>
  <c r="U80" i="1"/>
  <c r="V80" i="1"/>
  <c r="W80" i="1"/>
  <c r="X80" i="1"/>
  <c r="AE80" i="1"/>
  <c r="AF80" i="1"/>
  <c r="AK80" i="1"/>
  <c r="AW80" i="1"/>
  <c r="AL80" i="1"/>
  <c r="AB79" i="1"/>
  <c r="Y80" i="1"/>
  <c r="K80" i="1"/>
  <c r="Z80" i="1"/>
  <c r="AA80" i="1"/>
  <c r="AC80" i="1"/>
  <c r="AD81" i="1"/>
  <c r="C1183" i="1"/>
  <c r="E1183" i="1"/>
  <c r="E81" i="1"/>
  <c r="D1183" i="1"/>
  <c r="F1183" i="1"/>
  <c r="F81" i="1"/>
  <c r="G81" i="1"/>
  <c r="H81" i="1"/>
  <c r="O81" i="1"/>
  <c r="P81" i="1"/>
  <c r="S81" i="1"/>
  <c r="T81" i="1"/>
  <c r="U81" i="1"/>
  <c r="V81" i="1"/>
  <c r="W81" i="1"/>
  <c r="X81" i="1"/>
  <c r="AE81" i="1"/>
  <c r="AF81" i="1"/>
  <c r="AK81" i="1"/>
  <c r="AW81" i="1"/>
  <c r="AL81" i="1"/>
  <c r="AB80" i="1"/>
  <c r="Y81" i="1"/>
  <c r="K81" i="1"/>
  <c r="Z81" i="1"/>
  <c r="AA81" i="1"/>
  <c r="AC81" i="1"/>
  <c r="AD82" i="1"/>
  <c r="C1184" i="1"/>
  <c r="E1184" i="1"/>
  <c r="E82" i="1"/>
  <c r="D1184" i="1"/>
  <c r="F1184" i="1"/>
  <c r="F82" i="1"/>
  <c r="G82" i="1"/>
  <c r="H82" i="1"/>
  <c r="O82" i="1"/>
  <c r="P82" i="1"/>
  <c r="S82" i="1"/>
  <c r="T82" i="1"/>
  <c r="U82" i="1"/>
  <c r="V82" i="1"/>
  <c r="W82" i="1"/>
  <c r="X82" i="1"/>
  <c r="AE82" i="1"/>
  <c r="AF82" i="1"/>
  <c r="AK82" i="1"/>
  <c r="AW82" i="1"/>
  <c r="AL82" i="1"/>
  <c r="AB81" i="1"/>
  <c r="Y82" i="1"/>
  <c r="K82" i="1"/>
  <c r="Z82" i="1"/>
  <c r="AA82" i="1"/>
  <c r="AC82" i="1"/>
  <c r="AD83" i="1"/>
  <c r="C1185" i="1"/>
  <c r="E1185" i="1"/>
  <c r="E83" i="1"/>
  <c r="D1185" i="1"/>
  <c r="F1185" i="1"/>
  <c r="F83" i="1"/>
  <c r="G83" i="1"/>
  <c r="H83" i="1"/>
  <c r="O83" i="1"/>
  <c r="P83" i="1"/>
  <c r="S83" i="1"/>
  <c r="T83" i="1"/>
  <c r="U83" i="1"/>
  <c r="V83" i="1"/>
  <c r="W83" i="1"/>
  <c r="X83" i="1"/>
  <c r="AE83" i="1"/>
  <c r="AF83" i="1"/>
  <c r="AK83" i="1"/>
  <c r="AW83" i="1"/>
  <c r="AL83" i="1"/>
  <c r="AB82" i="1"/>
  <c r="Y83" i="1"/>
  <c r="K83" i="1"/>
  <c r="Z83" i="1"/>
  <c r="AA83" i="1"/>
  <c r="AC83" i="1"/>
  <c r="AD84" i="1"/>
  <c r="C1186" i="1"/>
  <c r="E1186" i="1"/>
  <c r="E84" i="1"/>
  <c r="D1186" i="1"/>
  <c r="F1186" i="1"/>
  <c r="F84" i="1"/>
  <c r="G84" i="1"/>
  <c r="H84" i="1"/>
  <c r="O84" i="1"/>
  <c r="P84" i="1"/>
  <c r="S84" i="1"/>
  <c r="T84" i="1"/>
  <c r="U84" i="1"/>
  <c r="V84" i="1"/>
  <c r="W84" i="1"/>
  <c r="X84" i="1"/>
  <c r="AE84" i="1"/>
  <c r="AF84" i="1"/>
  <c r="AK84" i="1"/>
  <c r="AW84" i="1"/>
  <c r="AL84" i="1"/>
  <c r="AB83" i="1"/>
  <c r="Y84" i="1"/>
  <c r="K84" i="1"/>
  <c r="Z84" i="1"/>
  <c r="AA84" i="1"/>
  <c r="AC84" i="1"/>
  <c r="AD85" i="1"/>
  <c r="C1187" i="1"/>
  <c r="E1187" i="1"/>
  <c r="E85" i="1"/>
  <c r="D1187" i="1"/>
  <c r="F1187" i="1"/>
  <c r="F85" i="1"/>
  <c r="G85" i="1"/>
  <c r="H85" i="1"/>
  <c r="O85" i="1"/>
  <c r="P85" i="1"/>
  <c r="S85" i="1"/>
  <c r="T85" i="1"/>
  <c r="U85" i="1"/>
  <c r="V85" i="1"/>
  <c r="W85" i="1"/>
  <c r="X85" i="1"/>
  <c r="AE85" i="1"/>
  <c r="AF85" i="1"/>
  <c r="AK85" i="1"/>
  <c r="AW85" i="1"/>
  <c r="AL85" i="1"/>
  <c r="AB84" i="1"/>
  <c r="Y85" i="1"/>
  <c r="K85" i="1"/>
  <c r="Z85" i="1"/>
  <c r="AA85" i="1"/>
  <c r="AC85" i="1"/>
  <c r="AD86" i="1"/>
  <c r="C1188" i="1"/>
  <c r="E1188" i="1"/>
  <c r="E86" i="1"/>
  <c r="D1188" i="1"/>
  <c r="F1188" i="1"/>
  <c r="F86" i="1"/>
  <c r="G86" i="1"/>
  <c r="H86" i="1"/>
  <c r="O86" i="1"/>
  <c r="P86" i="1"/>
  <c r="S86" i="1"/>
  <c r="T86" i="1"/>
  <c r="U86" i="1"/>
  <c r="V86" i="1"/>
  <c r="W86" i="1"/>
  <c r="X86" i="1"/>
  <c r="AE86" i="1"/>
  <c r="AF86" i="1"/>
  <c r="AK86" i="1"/>
  <c r="AW86" i="1"/>
  <c r="AL86" i="1"/>
  <c r="AB85" i="1"/>
  <c r="Y86" i="1"/>
  <c r="K86" i="1"/>
  <c r="Z86" i="1"/>
  <c r="AA86" i="1"/>
  <c r="AC86" i="1"/>
  <c r="AD87" i="1"/>
  <c r="C1189" i="1"/>
  <c r="E1189" i="1"/>
  <c r="E87" i="1"/>
  <c r="D1189" i="1"/>
  <c r="F1189" i="1"/>
  <c r="F87" i="1"/>
  <c r="G87" i="1"/>
  <c r="H87" i="1"/>
  <c r="O87" i="1"/>
  <c r="P87" i="1"/>
  <c r="S87" i="1"/>
  <c r="T87" i="1"/>
  <c r="U87" i="1"/>
  <c r="V87" i="1"/>
  <c r="W87" i="1"/>
  <c r="X87" i="1"/>
  <c r="AE87" i="1"/>
  <c r="AF87" i="1"/>
  <c r="AK87" i="1"/>
  <c r="AW87" i="1"/>
  <c r="AL87" i="1"/>
  <c r="AB86" i="1"/>
  <c r="Y87" i="1"/>
  <c r="K87" i="1"/>
  <c r="Z87" i="1"/>
  <c r="AA87" i="1"/>
  <c r="AC87" i="1"/>
  <c r="AD88" i="1"/>
  <c r="C1190" i="1"/>
  <c r="E1190" i="1"/>
  <c r="E88" i="1"/>
  <c r="D1190" i="1"/>
  <c r="F1190" i="1"/>
  <c r="F88" i="1"/>
  <c r="G88" i="1"/>
  <c r="H88" i="1"/>
  <c r="O88" i="1"/>
  <c r="P88" i="1"/>
  <c r="S88" i="1"/>
  <c r="T88" i="1"/>
  <c r="U88" i="1"/>
  <c r="V88" i="1"/>
  <c r="W88" i="1"/>
  <c r="X88" i="1"/>
  <c r="AE88" i="1"/>
  <c r="AF88" i="1"/>
  <c r="AK88" i="1"/>
  <c r="AW88" i="1"/>
  <c r="AL88" i="1"/>
  <c r="AB87" i="1"/>
  <c r="Y88" i="1"/>
  <c r="K88" i="1"/>
  <c r="Z88" i="1"/>
  <c r="AA88" i="1"/>
  <c r="AC88" i="1"/>
  <c r="AD89" i="1"/>
  <c r="C1191" i="1"/>
  <c r="E1191" i="1"/>
  <c r="E89" i="1"/>
  <c r="D1191" i="1"/>
  <c r="F1191" i="1"/>
  <c r="F89" i="1"/>
  <c r="G89" i="1"/>
  <c r="H89" i="1"/>
  <c r="O89" i="1"/>
  <c r="P89" i="1"/>
  <c r="S89" i="1"/>
  <c r="T89" i="1"/>
  <c r="U89" i="1"/>
  <c r="V89" i="1"/>
  <c r="W89" i="1"/>
  <c r="X89" i="1"/>
  <c r="AE89" i="1"/>
  <c r="AF89" i="1"/>
  <c r="AK89" i="1"/>
  <c r="AW89" i="1"/>
  <c r="AL89" i="1"/>
  <c r="AB88" i="1"/>
  <c r="Y89" i="1"/>
  <c r="K89" i="1"/>
  <c r="Z89" i="1"/>
  <c r="AA89" i="1"/>
  <c r="AC89" i="1"/>
  <c r="AD90" i="1"/>
  <c r="C1192" i="1"/>
  <c r="E1192" i="1"/>
  <c r="E90" i="1"/>
  <c r="D1192" i="1"/>
  <c r="F1192" i="1"/>
  <c r="F90" i="1"/>
  <c r="G90" i="1"/>
  <c r="H90" i="1"/>
  <c r="O90" i="1"/>
  <c r="P90" i="1"/>
  <c r="S90" i="1"/>
  <c r="T90" i="1"/>
  <c r="U90" i="1"/>
  <c r="V90" i="1"/>
  <c r="W90" i="1"/>
  <c r="X90" i="1"/>
  <c r="AE90" i="1"/>
  <c r="AF90" i="1"/>
  <c r="AK90" i="1"/>
  <c r="AW90" i="1"/>
  <c r="AL90" i="1"/>
  <c r="AB89" i="1"/>
  <c r="Y90" i="1"/>
  <c r="K90" i="1"/>
  <c r="Z90" i="1"/>
  <c r="AA90" i="1"/>
  <c r="AC90" i="1"/>
  <c r="AD91" i="1"/>
  <c r="C1193" i="1"/>
  <c r="E1193" i="1"/>
  <c r="E91" i="1"/>
  <c r="D1193" i="1"/>
  <c r="F1193" i="1"/>
  <c r="F91" i="1"/>
  <c r="G91" i="1"/>
  <c r="H91" i="1"/>
  <c r="O91" i="1"/>
  <c r="P91" i="1"/>
  <c r="S91" i="1"/>
  <c r="T91" i="1"/>
  <c r="U91" i="1"/>
  <c r="V91" i="1"/>
  <c r="W91" i="1"/>
  <c r="X91" i="1"/>
  <c r="AE91" i="1"/>
  <c r="AF91" i="1"/>
  <c r="AK91" i="1"/>
  <c r="AW91" i="1"/>
  <c r="AL91" i="1"/>
  <c r="AB90" i="1"/>
  <c r="Y91" i="1"/>
  <c r="K91" i="1"/>
  <c r="Z91" i="1"/>
  <c r="AA91" i="1"/>
  <c r="AC91" i="1"/>
  <c r="AD92" i="1"/>
  <c r="C1194" i="1"/>
  <c r="E1194" i="1"/>
  <c r="E92" i="1"/>
  <c r="D1194" i="1"/>
  <c r="F1194" i="1"/>
  <c r="F92" i="1"/>
  <c r="G92" i="1"/>
  <c r="H92" i="1"/>
  <c r="O92" i="1"/>
  <c r="P92" i="1"/>
  <c r="S92" i="1"/>
  <c r="T92" i="1"/>
  <c r="U92" i="1"/>
  <c r="V92" i="1"/>
  <c r="W92" i="1"/>
  <c r="X92" i="1"/>
  <c r="AE92" i="1"/>
  <c r="AF92" i="1"/>
  <c r="AK92" i="1"/>
  <c r="AW92" i="1"/>
  <c r="AL92" i="1"/>
  <c r="AB91" i="1"/>
  <c r="Y92" i="1"/>
  <c r="K92" i="1"/>
  <c r="Z92" i="1"/>
  <c r="AA92" i="1"/>
  <c r="AC92" i="1"/>
  <c r="AD93" i="1"/>
  <c r="C1195" i="1"/>
  <c r="E1195" i="1"/>
  <c r="E93" i="1"/>
  <c r="D1195" i="1"/>
  <c r="F1195" i="1"/>
  <c r="F93" i="1"/>
  <c r="G93" i="1"/>
  <c r="H93" i="1"/>
  <c r="O93" i="1"/>
  <c r="P93" i="1"/>
  <c r="S93" i="1"/>
  <c r="T93" i="1"/>
  <c r="U93" i="1"/>
  <c r="V93" i="1"/>
  <c r="W93" i="1"/>
  <c r="X93" i="1"/>
  <c r="AE93" i="1"/>
  <c r="AF93" i="1"/>
  <c r="AK93" i="1"/>
  <c r="AW93" i="1"/>
  <c r="AL93" i="1"/>
  <c r="AB92" i="1"/>
  <c r="Y93" i="1"/>
  <c r="K93" i="1"/>
  <c r="Z93" i="1"/>
  <c r="AA93" i="1"/>
  <c r="AC93" i="1"/>
  <c r="AD94" i="1"/>
  <c r="C1196" i="1"/>
  <c r="E1196" i="1"/>
  <c r="E94" i="1"/>
  <c r="D1196" i="1"/>
  <c r="F1196" i="1"/>
  <c r="F94" i="1"/>
  <c r="G94" i="1"/>
  <c r="H94" i="1"/>
  <c r="O94" i="1"/>
  <c r="P94" i="1"/>
  <c r="S94" i="1"/>
  <c r="T94" i="1"/>
  <c r="U94" i="1"/>
  <c r="V94" i="1"/>
  <c r="W94" i="1"/>
  <c r="X94" i="1"/>
  <c r="AE94" i="1"/>
  <c r="AF94" i="1"/>
  <c r="AK94" i="1"/>
  <c r="AW94" i="1"/>
  <c r="AL94" i="1"/>
  <c r="AB93" i="1"/>
  <c r="Y94" i="1"/>
  <c r="K94" i="1"/>
  <c r="Z94" i="1"/>
  <c r="AA94" i="1"/>
  <c r="AC94" i="1"/>
  <c r="AD95" i="1"/>
  <c r="C1197" i="1"/>
  <c r="E1197" i="1"/>
  <c r="E95" i="1"/>
  <c r="D1197" i="1"/>
  <c r="F1197" i="1"/>
  <c r="F95" i="1"/>
  <c r="G95" i="1"/>
  <c r="H95" i="1"/>
  <c r="O95" i="1"/>
  <c r="P95" i="1"/>
  <c r="S95" i="1"/>
  <c r="T95" i="1"/>
  <c r="U95" i="1"/>
  <c r="V95" i="1"/>
  <c r="W95" i="1"/>
  <c r="X95" i="1"/>
  <c r="AE95" i="1"/>
  <c r="AF95" i="1"/>
  <c r="AK95" i="1"/>
  <c r="AW95" i="1"/>
  <c r="AL95" i="1"/>
  <c r="AB94" i="1"/>
  <c r="Y95" i="1"/>
  <c r="K95" i="1"/>
  <c r="Z95" i="1"/>
  <c r="AA95" i="1"/>
  <c r="AC95" i="1"/>
  <c r="AD96" i="1"/>
  <c r="C1198" i="1"/>
  <c r="E1198" i="1"/>
  <c r="E96" i="1"/>
  <c r="D1198" i="1"/>
  <c r="F1198" i="1"/>
  <c r="F96" i="1"/>
  <c r="G96" i="1"/>
  <c r="H96" i="1"/>
  <c r="O96" i="1"/>
  <c r="P96" i="1"/>
  <c r="S96" i="1"/>
  <c r="T96" i="1"/>
  <c r="U96" i="1"/>
  <c r="V96" i="1"/>
  <c r="W96" i="1"/>
  <c r="X96" i="1"/>
  <c r="AE96" i="1"/>
  <c r="AF96" i="1"/>
  <c r="AK96" i="1"/>
  <c r="AW96" i="1"/>
  <c r="AL96" i="1"/>
  <c r="AB95" i="1"/>
  <c r="Y96" i="1"/>
  <c r="K96" i="1"/>
  <c r="Z96" i="1"/>
  <c r="AA96" i="1"/>
  <c r="AC96" i="1"/>
  <c r="AD97" i="1"/>
  <c r="C1199" i="1"/>
  <c r="E1199" i="1"/>
  <c r="E97" i="1"/>
  <c r="D1199" i="1"/>
  <c r="F1199" i="1"/>
  <c r="F97" i="1"/>
  <c r="G97" i="1"/>
  <c r="H97" i="1"/>
  <c r="O97" i="1"/>
  <c r="P97" i="1"/>
  <c r="S97" i="1"/>
  <c r="T97" i="1"/>
  <c r="U97" i="1"/>
  <c r="V97" i="1"/>
  <c r="W97" i="1"/>
  <c r="X97" i="1"/>
  <c r="AE97" i="1"/>
  <c r="AF97" i="1"/>
  <c r="AK97" i="1"/>
  <c r="AW97" i="1"/>
  <c r="AL97" i="1"/>
  <c r="AB96" i="1"/>
  <c r="Y97" i="1"/>
  <c r="K97" i="1"/>
  <c r="Z97" i="1"/>
  <c r="AA97" i="1"/>
  <c r="AC97" i="1"/>
  <c r="AD98" i="1"/>
  <c r="C1200" i="1"/>
  <c r="E1200" i="1"/>
  <c r="E98" i="1"/>
  <c r="D1200" i="1"/>
  <c r="F1200" i="1"/>
  <c r="F98" i="1"/>
  <c r="G98" i="1"/>
  <c r="H98" i="1"/>
  <c r="O98" i="1"/>
  <c r="P98" i="1"/>
  <c r="S98" i="1"/>
  <c r="T98" i="1"/>
  <c r="U98" i="1"/>
  <c r="V98" i="1"/>
  <c r="W98" i="1"/>
  <c r="X98" i="1"/>
  <c r="AE98" i="1"/>
  <c r="AF98" i="1"/>
  <c r="AK98" i="1"/>
  <c r="AW98" i="1"/>
  <c r="AL98" i="1"/>
  <c r="AB97" i="1"/>
  <c r="Y98" i="1"/>
  <c r="K98" i="1"/>
  <c r="Z98" i="1"/>
  <c r="AA98" i="1"/>
  <c r="AC98" i="1"/>
  <c r="AD99" i="1"/>
  <c r="C1201" i="1"/>
  <c r="E1201" i="1"/>
  <c r="E99" i="1"/>
  <c r="D1201" i="1"/>
  <c r="F1201" i="1"/>
  <c r="F99" i="1"/>
  <c r="G99" i="1"/>
  <c r="H99" i="1"/>
  <c r="O99" i="1"/>
  <c r="P99" i="1"/>
  <c r="S99" i="1"/>
  <c r="T99" i="1"/>
  <c r="U99" i="1"/>
  <c r="V99" i="1"/>
  <c r="W99" i="1"/>
  <c r="X99" i="1"/>
  <c r="AE99" i="1"/>
  <c r="AF99" i="1"/>
  <c r="AK99" i="1"/>
  <c r="AW99" i="1"/>
  <c r="AL99" i="1"/>
  <c r="AB98" i="1"/>
  <c r="Y99" i="1"/>
  <c r="K99" i="1"/>
  <c r="Z99" i="1"/>
  <c r="AA99" i="1"/>
  <c r="AC99" i="1"/>
  <c r="AD100" i="1"/>
  <c r="C1202" i="1"/>
  <c r="E1202" i="1"/>
  <c r="E100" i="1"/>
  <c r="D1202" i="1"/>
  <c r="F1202" i="1"/>
  <c r="F100" i="1"/>
  <c r="G100" i="1"/>
  <c r="H100" i="1"/>
  <c r="O100" i="1"/>
  <c r="P100" i="1"/>
  <c r="S100" i="1"/>
  <c r="T100" i="1"/>
  <c r="U100" i="1"/>
  <c r="V100" i="1"/>
  <c r="W100" i="1"/>
  <c r="X100" i="1"/>
  <c r="AE100" i="1"/>
  <c r="AF100" i="1"/>
  <c r="AK100" i="1"/>
  <c r="AW100" i="1"/>
  <c r="AL100" i="1"/>
  <c r="AB99" i="1"/>
  <c r="Y100" i="1"/>
  <c r="K100" i="1"/>
  <c r="Z100" i="1"/>
  <c r="AA100" i="1"/>
  <c r="AC100" i="1"/>
  <c r="AD101" i="1"/>
  <c r="C1203" i="1"/>
  <c r="E1203" i="1"/>
  <c r="E101" i="1"/>
  <c r="D1203" i="1"/>
  <c r="F1203" i="1"/>
  <c r="F101" i="1"/>
  <c r="G101" i="1"/>
  <c r="H101" i="1"/>
  <c r="O101" i="1"/>
  <c r="P101" i="1"/>
  <c r="S101" i="1"/>
  <c r="T101" i="1"/>
  <c r="U101" i="1"/>
  <c r="V101" i="1"/>
  <c r="W101" i="1"/>
  <c r="X101" i="1"/>
  <c r="AE101" i="1"/>
  <c r="AF101" i="1"/>
  <c r="AK101" i="1"/>
  <c r="AW101" i="1"/>
  <c r="AL101" i="1"/>
  <c r="AB100" i="1"/>
  <c r="Y101" i="1"/>
  <c r="K101" i="1"/>
  <c r="Z101" i="1"/>
  <c r="AA101" i="1"/>
  <c r="AC101" i="1"/>
  <c r="AD102" i="1"/>
  <c r="C1204" i="1"/>
  <c r="E1204" i="1"/>
  <c r="E102" i="1"/>
  <c r="D1204" i="1"/>
  <c r="F1204" i="1"/>
  <c r="F102" i="1"/>
  <c r="G102" i="1"/>
  <c r="H102" i="1"/>
  <c r="O102" i="1"/>
  <c r="P102" i="1"/>
  <c r="S102" i="1"/>
  <c r="T102" i="1"/>
  <c r="U102" i="1"/>
  <c r="V102" i="1"/>
  <c r="W102" i="1"/>
  <c r="X102" i="1"/>
  <c r="AE102" i="1"/>
  <c r="AF102" i="1"/>
  <c r="AK102" i="1"/>
  <c r="AW102" i="1"/>
  <c r="AL102" i="1"/>
  <c r="AB101" i="1"/>
  <c r="Y102" i="1"/>
  <c r="K102" i="1"/>
  <c r="Z102" i="1"/>
  <c r="AA102" i="1"/>
  <c r="AC102" i="1"/>
  <c r="AD103" i="1"/>
  <c r="C1205" i="1"/>
  <c r="E1205" i="1"/>
  <c r="E103" i="1"/>
  <c r="D1205" i="1"/>
  <c r="F1205" i="1"/>
  <c r="F103" i="1"/>
  <c r="G103" i="1"/>
  <c r="H103" i="1"/>
  <c r="O103" i="1"/>
  <c r="P103" i="1"/>
  <c r="S103" i="1"/>
  <c r="T103" i="1"/>
  <c r="U103" i="1"/>
  <c r="V103" i="1"/>
  <c r="W103" i="1"/>
  <c r="X103" i="1"/>
  <c r="AE103" i="1"/>
  <c r="AF103" i="1"/>
  <c r="AK103" i="1"/>
  <c r="AW103" i="1"/>
  <c r="AL103" i="1"/>
  <c r="AB102" i="1"/>
  <c r="Y103" i="1"/>
  <c r="K103" i="1"/>
  <c r="Z103" i="1"/>
  <c r="AA103" i="1"/>
  <c r="AC103" i="1"/>
  <c r="AD104" i="1"/>
  <c r="C1206" i="1"/>
  <c r="E1206" i="1"/>
  <c r="E104" i="1"/>
  <c r="D1206" i="1"/>
  <c r="F1206" i="1"/>
  <c r="F104" i="1"/>
  <c r="G104" i="1"/>
  <c r="H104" i="1"/>
  <c r="O104" i="1"/>
  <c r="P104" i="1"/>
  <c r="S104" i="1"/>
  <c r="T104" i="1"/>
  <c r="U104" i="1"/>
  <c r="V104" i="1"/>
  <c r="W104" i="1"/>
  <c r="X104" i="1"/>
  <c r="AE104" i="1"/>
  <c r="AF104" i="1"/>
  <c r="AK104" i="1"/>
  <c r="AW104" i="1"/>
  <c r="AL104" i="1"/>
  <c r="AB103" i="1"/>
  <c r="Y104" i="1"/>
  <c r="K104" i="1"/>
  <c r="Z104" i="1"/>
  <c r="AA104" i="1"/>
  <c r="AC104" i="1"/>
  <c r="AD105" i="1"/>
  <c r="C1207" i="1"/>
  <c r="E1207" i="1"/>
  <c r="E105" i="1"/>
  <c r="D1207" i="1"/>
  <c r="F1207" i="1"/>
  <c r="F105" i="1"/>
  <c r="G105" i="1"/>
  <c r="H105" i="1"/>
  <c r="O105" i="1"/>
  <c r="P105" i="1"/>
  <c r="S105" i="1"/>
  <c r="T105" i="1"/>
  <c r="U105" i="1"/>
  <c r="V105" i="1"/>
  <c r="W105" i="1"/>
  <c r="X105" i="1"/>
  <c r="AE105" i="1"/>
  <c r="AF105" i="1"/>
  <c r="AK105" i="1"/>
  <c r="AW105" i="1"/>
  <c r="AL105" i="1"/>
  <c r="AB104" i="1"/>
  <c r="Y105" i="1"/>
  <c r="K105" i="1"/>
  <c r="Z105" i="1"/>
  <c r="AA105" i="1"/>
  <c r="AC105" i="1"/>
  <c r="AD106" i="1"/>
  <c r="C1208" i="1"/>
  <c r="E1208" i="1"/>
  <c r="E106" i="1"/>
  <c r="D1208" i="1"/>
  <c r="F1208" i="1"/>
  <c r="F106" i="1"/>
  <c r="G106" i="1"/>
  <c r="H106" i="1"/>
  <c r="O106" i="1"/>
  <c r="P106" i="1"/>
  <c r="S106" i="1"/>
  <c r="T106" i="1"/>
  <c r="U106" i="1"/>
  <c r="V106" i="1"/>
  <c r="W106" i="1"/>
  <c r="X106" i="1"/>
  <c r="AE106" i="1"/>
  <c r="AF106" i="1"/>
  <c r="AK106" i="1"/>
  <c r="AW106" i="1"/>
  <c r="AL106" i="1"/>
  <c r="AB105" i="1"/>
  <c r="Y106" i="1"/>
  <c r="K106" i="1"/>
  <c r="Z106" i="1"/>
  <c r="AA106" i="1"/>
  <c r="AC106" i="1"/>
  <c r="AD107" i="1"/>
  <c r="C1209" i="1"/>
  <c r="E1209" i="1"/>
  <c r="E107" i="1"/>
  <c r="D1209" i="1"/>
  <c r="F1209" i="1"/>
  <c r="F107" i="1"/>
  <c r="G107" i="1"/>
  <c r="H107" i="1"/>
  <c r="O107" i="1"/>
  <c r="P107" i="1"/>
  <c r="S107" i="1"/>
  <c r="T107" i="1"/>
  <c r="U107" i="1"/>
  <c r="V107" i="1"/>
  <c r="W107" i="1"/>
  <c r="X107" i="1"/>
  <c r="AE107" i="1"/>
  <c r="AF107" i="1"/>
  <c r="AK107" i="1"/>
  <c r="AW107" i="1"/>
  <c r="AL107" i="1"/>
  <c r="AB106" i="1"/>
  <c r="Y107" i="1"/>
  <c r="K107" i="1"/>
  <c r="Z107" i="1"/>
  <c r="AA107" i="1"/>
  <c r="AC107" i="1"/>
  <c r="AD108" i="1"/>
  <c r="C1210" i="1"/>
  <c r="E1210" i="1"/>
  <c r="E108" i="1"/>
  <c r="D1210" i="1"/>
  <c r="F1210" i="1"/>
  <c r="F108" i="1"/>
  <c r="G108" i="1"/>
  <c r="H108" i="1"/>
  <c r="O108" i="1"/>
  <c r="P108" i="1"/>
  <c r="S108" i="1"/>
  <c r="T108" i="1"/>
  <c r="U108" i="1"/>
  <c r="V108" i="1"/>
  <c r="W108" i="1"/>
  <c r="X108" i="1"/>
  <c r="AE108" i="1"/>
  <c r="AF108" i="1"/>
  <c r="AK108" i="1"/>
  <c r="AW108" i="1"/>
  <c r="AL108" i="1"/>
  <c r="AB107" i="1"/>
  <c r="Y108" i="1"/>
  <c r="K108" i="1"/>
  <c r="Z108" i="1"/>
  <c r="AA108" i="1"/>
  <c r="AC108" i="1"/>
  <c r="AD109" i="1"/>
  <c r="C1211" i="1"/>
  <c r="E1211" i="1"/>
  <c r="E109" i="1"/>
  <c r="D1211" i="1"/>
  <c r="F1211" i="1"/>
  <c r="F109" i="1"/>
  <c r="G109" i="1"/>
  <c r="H109" i="1"/>
  <c r="O109" i="1"/>
  <c r="P109" i="1"/>
  <c r="S109" i="1"/>
  <c r="T109" i="1"/>
  <c r="U109" i="1"/>
  <c r="V109" i="1"/>
  <c r="W109" i="1"/>
  <c r="X109" i="1"/>
  <c r="AE109" i="1"/>
  <c r="AF109" i="1"/>
  <c r="AK109" i="1"/>
  <c r="AW109" i="1"/>
  <c r="AL109" i="1"/>
  <c r="AB108" i="1"/>
  <c r="Y109" i="1"/>
  <c r="K109" i="1"/>
  <c r="Z109" i="1"/>
  <c r="AA109" i="1"/>
  <c r="AC109" i="1"/>
  <c r="AD110" i="1"/>
  <c r="C1212" i="1"/>
  <c r="E1212" i="1"/>
  <c r="E110" i="1"/>
  <c r="D1212" i="1"/>
  <c r="F1212" i="1"/>
  <c r="F110" i="1"/>
  <c r="G110" i="1"/>
  <c r="H110" i="1"/>
  <c r="O110" i="1"/>
  <c r="P110" i="1"/>
  <c r="S110" i="1"/>
  <c r="T110" i="1"/>
  <c r="U110" i="1"/>
  <c r="V110" i="1"/>
  <c r="W110" i="1"/>
  <c r="X110" i="1"/>
  <c r="AE110" i="1"/>
  <c r="AF110" i="1"/>
  <c r="AK110" i="1"/>
  <c r="AW110" i="1"/>
  <c r="AL110" i="1"/>
  <c r="AB109" i="1"/>
  <c r="Y110" i="1"/>
  <c r="K110" i="1"/>
  <c r="Z110" i="1"/>
  <c r="AA110" i="1"/>
  <c r="AC110" i="1"/>
  <c r="AD111" i="1"/>
  <c r="C1213" i="1"/>
  <c r="E1213" i="1"/>
  <c r="E111" i="1"/>
  <c r="D1213" i="1"/>
  <c r="F1213" i="1"/>
  <c r="F111" i="1"/>
  <c r="G111" i="1"/>
  <c r="H111" i="1"/>
  <c r="O111" i="1"/>
  <c r="P111" i="1"/>
  <c r="S111" i="1"/>
  <c r="T111" i="1"/>
  <c r="U111" i="1"/>
  <c r="V111" i="1"/>
  <c r="W111" i="1"/>
  <c r="X111" i="1"/>
  <c r="AE111" i="1"/>
  <c r="AF111" i="1"/>
  <c r="AK111" i="1"/>
  <c r="AW111" i="1"/>
  <c r="AL111" i="1"/>
  <c r="AB110" i="1"/>
  <c r="Y111" i="1"/>
  <c r="K111" i="1"/>
  <c r="Z111" i="1"/>
  <c r="AA111" i="1"/>
  <c r="AC111" i="1"/>
  <c r="AD112" i="1"/>
  <c r="C1214" i="1"/>
  <c r="E1214" i="1"/>
  <c r="E112" i="1"/>
  <c r="D1214" i="1"/>
  <c r="F1214" i="1"/>
  <c r="F112" i="1"/>
  <c r="G112" i="1"/>
  <c r="H112" i="1"/>
  <c r="O112" i="1"/>
  <c r="P112" i="1"/>
  <c r="S112" i="1"/>
  <c r="T112" i="1"/>
  <c r="U112" i="1"/>
  <c r="V112" i="1"/>
  <c r="W112" i="1"/>
  <c r="X112" i="1"/>
  <c r="AE112" i="1"/>
  <c r="AF112" i="1"/>
  <c r="AK112" i="1"/>
  <c r="AW112" i="1"/>
  <c r="AL112" i="1"/>
  <c r="AB111" i="1"/>
  <c r="Y112" i="1"/>
  <c r="K112" i="1"/>
  <c r="Z112" i="1"/>
  <c r="AA112" i="1"/>
  <c r="AC112" i="1"/>
  <c r="AD113" i="1"/>
  <c r="C1215" i="1"/>
  <c r="E1215" i="1"/>
  <c r="E113" i="1"/>
  <c r="D1215" i="1"/>
  <c r="F1215" i="1"/>
  <c r="F113" i="1"/>
  <c r="G113" i="1"/>
  <c r="H113" i="1"/>
  <c r="O113" i="1"/>
  <c r="P113" i="1"/>
  <c r="S113" i="1"/>
  <c r="T113" i="1"/>
  <c r="U113" i="1"/>
  <c r="V113" i="1"/>
  <c r="W113" i="1"/>
  <c r="X113" i="1"/>
  <c r="AE113" i="1"/>
  <c r="AF113" i="1"/>
  <c r="AK113" i="1"/>
  <c r="AW113" i="1"/>
  <c r="AL113" i="1"/>
  <c r="AB112" i="1"/>
  <c r="Y113" i="1"/>
  <c r="K113" i="1"/>
  <c r="Z113" i="1"/>
  <c r="AA113" i="1"/>
  <c r="AC113" i="1"/>
  <c r="AD114" i="1"/>
  <c r="C1216" i="1"/>
  <c r="E1216" i="1"/>
  <c r="E114" i="1"/>
  <c r="D1216" i="1"/>
  <c r="F1216" i="1"/>
  <c r="F114" i="1"/>
  <c r="G114" i="1"/>
  <c r="H114" i="1"/>
  <c r="O114" i="1"/>
  <c r="P114" i="1"/>
  <c r="S114" i="1"/>
  <c r="T114" i="1"/>
  <c r="U114" i="1"/>
  <c r="V114" i="1"/>
  <c r="W114" i="1"/>
  <c r="X114" i="1"/>
  <c r="AE114" i="1"/>
  <c r="AF114" i="1"/>
  <c r="AK114" i="1"/>
  <c r="AW114" i="1"/>
  <c r="AL114" i="1"/>
  <c r="AB113" i="1"/>
  <c r="Y114" i="1"/>
  <c r="K114" i="1"/>
  <c r="Z114" i="1"/>
  <c r="AA114" i="1"/>
  <c r="AC114" i="1"/>
  <c r="AD115" i="1"/>
  <c r="C1217" i="1"/>
  <c r="E1217" i="1"/>
  <c r="E115" i="1"/>
  <c r="D1217" i="1"/>
  <c r="F1217" i="1"/>
  <c r="F115" i="1"/>
  <c r="G115" i="1"/>
  <c r="H115" i="1"/>
  <c r="O115" i="1"/>
  <c r="P115" i="1"/>
  <c r="S115" i="1"/>
  <c r="T115" i="1"/>
  <c r="U115" i="1"/>
  <c r="V115" i="1"/>
  <c r="W115" i="1"/>
  <c r="X115" i="1"/>
  <c r="AE115" i="1"/>
  <c r="AF115" i="1"/>
  <c r="AK115" i="1"/>
  <c r="AW115" i="1"/>
  <c r="AL115" i="1"/>
  <c r="AB114" i="1"/>
  <c r="Y115" i="1"/>
  <c r="K115" i="1"/>
  <c r="Z115" i="1"/>
  <c r="AA115" i="1"/>
  <c r="AC115" i="1"/>
  <c r="AD116" i="1"/>
  <c r="C1218" i="1"/>
  <c r="E1218" i="1"/>
  <c r="E116" i="1"/>
  <c r="D1218" i="1"/>
  <c r="F1218" i="1"/>
  <c r="F116" i="1"/>
  <c r="G116" i="1"/>
  <c r="H116" i="1"/>
  <c r="O116" i="1"/>
  <c r="P116" i="1"/>
  <c r="S116" i="1"/>
  <c r="T116" i="1"/>
  <c r="U116" i="1"/>
  <c r="V116" i="1"/>
  <c r="W116" i="1"/>
  <c r="X116" i="1"/>
  <c r="AE116" i="1"/>
  <c r="AF116" i="1"/>
  <c r="AK116" i="1"/>
  <c r="AW116" i="1"/>
  <c r="AL116" i="1"/>
  <c r="AB115" i="1"/>
  <c r="Y116" i="1"/>
  <c r="K116" i="1"/>
  <c r="Z116" i="1"/>
  <c r="AA116" i="1"/>
  <c r="AC116" i="1"/>
  <c r="AD117" i="1"/>
  <c r="C1219" i="1"/>
  <c r="E1219" i="1"/>
  <c r="E117" i="1"/>
  <c r="D1219" i="1"/>
  <c r="F1219" i="1"/>
  <c r="F117" i="1"/>
  <c r="G117" i="1"/>
  <c r="H117" i="1"/>
  <c r="O117" i="1"/>
  <c r="P117" i="1"/>
  <c r="S117" i="1"/>
  <c r="T117" i="1"/>
  <c r="U117" i="1"/>
  <c r="V117" i="1"/>
  <c r="W117" i="1"/>
  <c r="X117" i="1"/>
  <c r="AE117" i="1"/>
  <c r="AF117" i="1"/>
  <c r="AK117" i="1"/>
  <c r="AW117" i="1"/>
  <c r="AL117" i="1"/>
  <c r="AB116" i="1"/>
  <c r="Y117" i="1"/>
  <c r="K117" i="1"/>
  <c r="Z117" i="1"/>
  <c r="AA117" i="1"/>
  <c r="AC117" i="1"/>
  <c r="AD118" i="1"/>
  <c r="C1220" i="1"/>
  <c r="E1220" i="1"/>
  <c r="E118" i="1"/>
  <c r="D1220" i="1"/>
  <c r="F1220" i="1"/>
  <c r="F118" i="1"/>
  <c r="G118" i="1"/>
  <c r="H118" i="1"/>
  <c r="O118" i="1"/>
  <c r="P118" i="1"/>
  <c r="S118" i="1"/>
  <c r="T118" i="1"/>
  <c r="U118" i="1"/>
  <c r="V118" i="1"/>
  <c r="W118" i="1"/>
  <c r="X118" i="1"/>
  <c r="AE118" i="1"/>
  <c r="AF118" i="1"/>
  <c r="AK118" i="1"/>
  <c r="AW118" i="1"/>
  <c r="AL118" i="1"/>
  <c r="AB117" i="1"/>
  <c r="Y118" i="1"/>
  <c r="K118" i="1"/>
  <c r="Z118" i="1"/>
  <c r="AA118" i="1"/>
  <c r="AC118" i="1"/>
  <c r="AD119" i="1"/>
  <c r="C1221" i="1"/>
  <c r="E1221" i="1"/>
  <c r="E119" i="1"/>
  <c r="D1221" i="1"/>
  <c r="F1221" i="1"/>
  <c r="F119" i="1"/>
  <c r="G119" i="1"/>
  <c r="H119" i="1"/>
  <c r="O119" i="1"/>
  <c r="P119" i="1"/>
  <c r="S119" i="1"/>
  <c r="T119" i="1"/>
  <c r="U119" i="1"/>
  <c r="V119" i="1"/>
  <c r="W119" i="1"/>
  <c r="X119" i="1"/>
  <c r="AE119" i="1"/>
  <c r="AF119" i="1"/>
  <c r="AK119" i="1"/>
  <c r="AW119" i="1"/>
  <c r="AL119" i="1"/>
  <c r="AB118" i="1"/>
  <c r="Y119" i="1"/>
  <c r="K119" i="1"/>
  <c r="Z119" i="1"/>
  <c r="AA119" i="1"/>
  <c r="AC119" i="1"/>
  <c r="AD120" i="1"/>
  <c r="C1222" i="1"/>
  <c r="E1222" i="1"/>
  <c r="E120" i="1"/>
  <c r="D1222" i="1"/>
  <c r="F1222" i="1"/>
  <c r="F120" i="1"/>
  <c r="G120" i="1"/>
  <c r="H120" i="1"/>
  <c r="O120" i="1"/>
  <c r="P120" i="1"/>
  <c r="S120" i="1"/>
  <c r="T120" i="1"/>
  <c r="U120" i="1"/>
  <c r="V120" i="1"/>
  <c r="W120" i="1"/>
  <c r="X120" i="1"/>
  <c r="AE120" i="1"/>
  <c r="AF120" i="1"/>
  <c r="AK120" i="1"/>
  <c r="AW120" i="1"/>
  <c r="AL120" i="1"/>
  <c r="AB119" i="1"/>
  <c r="Y120" i="1"/>
  <c r="K120" i="1"/>
  <c r="Z120" i="1"/>
  <c r="AA120" i="1"/>
  <c r="AC120" i="1"/>
  <c r="AD121" i="1"/>
  <c r="C1223" i="1"/>
  <c r="E1223" i="1"/>
  <c r="E121" i="1"/>
  <c r="D1223" i="1"/>
  <c r="F1223" i="1"/>
  <c r="F121" i="1"/>
  <c r="G121" i="1"/>
  <c r="H121" i="1"/>
  <c r="O121" i="1"/>
  <c r="P121" i="1"/>
  <c r="S121" i="1"/>
  <c r="T121" i="1"/>
  <c r="U121" i="1"/>
  <c r="V121" i="1"/>
  <c r="W121" i="1"/>
  <c r="X121" i="1"/>
  <c r="AE121" i="1"/>
  <c r="AF121" i="1"/>
  <c r="AK121" i="1"/>
  <c r="AW121" i="1"/>
  <c r="AL121" i="1"/>
  <c r="AB120" i="1"/>
  <c r="Y121" i="1"/>
  <c r="K121" i="1"/>
  <c r="Z121" i="1"/>
  <c r="AA121" i="1"/>
  <c r="AC121" i="1"/>
  <c r="AD122" i="1"/>
  <c r="C1224" i="1"/>
  <c r="E1224" i="1"/>
  <c r="E122" i="1"/>
  <c r="D1224" i="1"/>
  <c r="F1224" i="1"/>
  <c r="F122" i="1"/>
  <c r="G122" i="1"/>
  <c r="H122" i="1"/>
  <c r="O122" i="1"/>
  <c r="P122" i="1"/>
  <c r="S122" i="1"/>
  <c r="T122" i="1"/>
  <c r="U122" i="1"/>
  <c r="V122" i="1"/>
  <c r="W122" i="1"/>
  <c r="X122" i="1"/>
  <c r="AE122" i="1"/>
  <c r="AF122" i="1"/>
  <c r="AK122" i="1"/>
  <c r="AW122" i="1"/>
  <c r="AL122" i="1"/>
  <c r="AB121" i="1"/>
  <c r="Y122" i="1"/>
  <c r="K122" i="1"/>
  <c r="Z122" i="1"/>
  <c r="AA122" i="1"/>
  <c r="AC122" i="1"/>
  <c r="AD123" i="1"/>
  <c r="C1225" i="1"/>
  <c r="E1225" i="1"/>
  <c r="E123" i="1"/>
  <c r="D1225" i="1"/>
  <c r="F1225" i="1"/>
  <c r="F123" i="1"/>
  <c r="G123" i="1"/>
  <c r="H123" i="1"/>
  <c r="O123" i="1"/>
  <c r="P123" i="1"/>
  <c r="S123" i="1"/>
  <c r="T123" i="1"/>
  <c r="U123" i="1"/>
  <c r="V123" i="1"/>
  <c r="W123" i="1"/>
  <c r="X123" i="1"/>
  <c r="AE123" i="1"/>
  <c r="AF123" i="1"/>
  <c r="AK123" i="1"/>
  <c r="AW123" i="1"/>
  <c r="AL123" i="1"/>
  <c r="AB122" i="1"/>
  <c r="Y123" i="1"/>
  <c r="K123" i="1"/>
  <c r="Z123" i="1"/>
  <c r="AA123" i="1"/>
  <c r="AC123" i="1"/>
  <c r="AD124" i="1"/>
  <c r="C1226" i="1"/>
  <c r="E1226" i="1"/>
  <c r="E124" i="1"/>
  <c r="D1226" i="1"/>
  <c r="F1226" i="1"/>
  <c r="F124" i="1"/>
  <c r="G124" i="1"/>
  <c r="H124" i="1"/>
  <c r="O124" i="1"/>
  <c r="P124" i="1"/>
  <c r="S124" i="1"/>
  <c r="T124" i="1"/>
  <c r="U124" i="1"/>
  <c r="V124" i="1"/>
  <c r="W124" i="1"/>
  <c r="X124" i="1"/>
  <c r="AE124" i="1"/>
  <c r="AF124" i="1"/>
  <c r="AK124" i="1"/>
  <c r="AW124" i="1"/>
  <c r="AL124" i="1"/>
  <c r="AB123" i="1"/>
  <c r="Y124" i="1"/>
  <c r="K124" i="1"/>
  <c r="Z124" i="1"/>
  <c r="AA124" i="1"/>
  <c r="AC124" i="1"/>
  <c r="AD125" i="1"/>
  <c r="C1227" i="1"/>
  <c r="E1227" i="1"/>
  <c r="E125" i="1"/>
  <c r="D1227" i="1"/>
  <c r="F1227" i="1"/>
  <c r="F125" i="1"/>
  <c r="G125" i="1"/>
  <c r="H125" i="1"/>
  <c r="O125" i="1"/>
  <c r="P125" i="1"/>
  <c r="S125" i="1"/>
  <c r="T125" i="1"/>
  <c r="U125" i="1"/>
  <c r="V125" i="1"/>
  <c r="W125" i="1"/>
  <c r="X125" i="1"/>
  <c r="AE125" i="1"/>
  <c r="AF125" i="1"/>
  <c r="AK125" i="1"/>
  <c r="AW125" i="1"/>
  <c r="AL125" i="1"/>
  <c r="AB124" i="1"/>
  <c r="Y125" i="1"/>
  <c r="K125" i="1"/>
  <c r="Z125" i="1"/>
  <c r="AA125" i="1"/>
  <c r="AC125" i="1"/>
  <c r="AD126" i="1"/>
  <c r="C1228" i="1"/>
  <c r="E1228" i="1"/>
  <c r="E126" i="1"/>
  <c r="D1228" i="1"/>
  <c r="F1228" i="1"/>
  <c r="F126" i="1"/>
  <c r="G126" i="1"/>
  <c r="H126" i="1"/>
  <c r="O126" i="1"/>
  <c r="P126" i="1"/>
  <c r="S126" i="1"/>
  <c r="T126" i="1"/>
  <c r="U126" i="1"/>
  <c r="V126" i="1"/>
  <c r="W126" i="1"/>
  <c r="X126" i="1"/>
  <c r="AE126" i="1"/>
  <c r="AF126" i="1"/>
  <c r="AK126" i="1"/>
  <c r="AW126" i="1"/>
  <c r="AL126" i="1"/>
  <c r="AB125" i="1"/>
  <c r="Y126" i="1"/>
  <c r="K126" i="1"/>
  <c r="Z126" i="1"/>
  <c r="AA126" i="1"/>
  <c r="AC126" i="1"/>
  <c r="AD127" i="1"/>
  <c r="C1229" i="1"/>
  <c r="E1229" i="1"/>
  <c r="E127" i="1"/>
  <c r="D1229" i="1"/>
  <c r="F1229" i="1"/>
  <c r="F127" i="1"/>
  <c r="G127" i="1"/>
  <c r="H127" i="1"/>
  <c r="O127" i="1"/>
  <c r="P127" i="1"/>
  <c r="S127" i="1"/>
  <c r="T127" i="1"/>
  <c r="U127" i="1"/>
  <c r="V127" i="1"/>
  <c r="W127" i="1"/>
  <c r="X127" i="1"/>
  <c r="AE127" i="1"/>
  <c r="AF127" i="1"/>
  <c r="AK127" i="1"/>
  <c r="AW127" i="1"/>
  <c r="AL127" i="1"/>
  <c r="AB126" i="1"/>
  <c r="Y127" i="1"/>
  <c r="K127" i="1"/>
  <c r="Z127" i="1"/>
  <c r="AA127" i="1"/>
  <c r="AC127" i="1"/>
  <c r="AD128" i="1"/>
  <c r="C1230" i="1"/>
  <c r="E1230" i="1"/>
  <c r="E128" i="1"/>
  <c r="D1230" i="1"/>
  <c r="F1230" i="1"/>
  <c r="F128" i="1"/>
  <c r="G128" i="1"/>
  <c r="H128" i="1"/>
  <c r="O128" i="1"/>
  <c r="P128" i="1"/>
  <c r="S128" i="1"/>
  <c r="T128" i="1"/>
  <c r="U128" i="1"/>
  <c r="V128" i="1"/>
  <c r="W128" i="1"/>
  <c r="X128" i="1"/>
  <c r="AE128" i="1"/>
  <c r="AF128" i="1"/>
  <c r="AK128" i="1"/>
  <c r="AW128" i="1"/>
  <c r="AL128" i="1"/>
  <c r="AB127" i="1"/>
  <c r="Y128" i="1"/>
  <c r="K128" i="1"/>
  <c r="Z128" i="1"/>
  <c r="AA128" i="1"/>
  <c r="AC128" i="1"/>
  <c r="AD129" i="1"/>
  <c r="C1231" i="1"/>
  <c r="E1231" i="1"/>
  <c r="E129" i="1"/>
  <c r="D1231" i="1"/>
  <c r="F1231" i="1"/>
  <c r="F129" i="1"/>
  <c r="G129" i="1"/>
  <c r="H129" i="1"/>
  <c r="O129" i="1"/>
  <c r="P129" i="1"/>
  <c r="S129" i="1"/>
  <c r="T129" i="1"/>
  <c r="U129" i="1"/>
  <c r="V129" i="1"/>
  <c r="W129" i="1"/>
  <c r="X129" i="1"/>
  <c r="AE129" i="1"/>
  <c r="AF129" i="1"/>
  <c r="AK129" i="1"/>
  <c r="AW129" i="1"/>
  <c r="AL129" i="1"/>
  <c r="AB128" i="1"/>
  <c r="Y129" i="1"/>
  <c r="K129" i="1"/>
  <c r="Z129" i="1"/>
  <c r="AA129" i="1"/>
  <c r="AC129" i="1"/>
  <c r="AD130" i="1"/>
  <c r="C1232" i="1"/>
  <c r="E1232" i="1"/>
  <c r="E130" i="1"/>
  <c r="D1232" i="1"/>
  <c r="F1232" i="1"/>
  <c r="F130" i="1"/>
  <c r="G130" i="1"/>
  <c r="H130" i="1"/>
  <c r="O130" i="1"/>
  <c r="P130" i="1"/>
  <c r="S130" i="1"/>
  <c r="T130" i="1"/>
  <c r="U130" i="1"/>
  <c r="V130" i="1"/>
  <c r="W130" i="1"/>
  <c r="X130" i="1"/>
  <c r="AE130" i="1"/>
  <c r="AF130" i="1"/>
  <c r="AK130" i="1"/>
  <c r="AW130" i="1"/>
  <c r="AL130" i="1"/>
  <c r="AB129" i="1"/>
  <c r="Y130" i="1"/>
  <c r="K130" i="1"/>
  <c r="Z130" i="1"/>
  <c r="AA130" i="1"/>
  <c r="AC130" i="1"/>
  <c r="AD131" i="1"/>
  <c r="C1233" i="1"/>
  <c r="E1233" i="1"/>
  <c r="E131" i="1"/>
  <c r="D1233" i="1"/>
  <c r="F1233" i="1"/>
  <c r="F131" i="1"/>
  <c r="G131" i="1"/>
  <c r="H131" i="1"/>
  <c r="O131" i="1"/>
  <c r="P131" i="1"/>
  <c r="S131" i="1"/>
  <c r="T131" i="1"/>
  <c r="U131" i="1"/>
  <c r="V131" i="1"/>
  <c r="W131" i="1"/>
  <c r="X131" i="1"/>
  <c r="AE131" i="1"/>
  <c r="AF131" i="1"/>
  <c r="AK131" i="1"/>
  <c r="AW131" i="1"/>
  <c r="AL131" i="1"/>
  <c r="AB130" i="1"/>
  <c r="Y131" i="1"/>
  <c r="K131" i="1"/>
  <c r="Z131" i="1"/>
  <c r="AA131" i="1"/>
  <c r="AC131" i="1"/>
  <c r="AD132" i="1"/>
  <c r="C1234" i="1"/>
  <c r="E1234" i="1"/>
  <c r="E132" i="1"/>
  <c r="D1234" i="1"/>
  <c r="F1234" i="1"/>
  <c r="F132" i="1"/>
  <c r="G132" i="1"/>
  <c r="H132" i="1"/>
  <c r="O132" i="1"/>
  <c r="P132" i="1"/>
  <c r="S132" i="1"/>
  <c r="T132" i="1"/>
  <c r="U132" i="1"/>
  <c r="V132" i="1"/>
  <c r="W132" i="1"/>
  <c r="X132" i="1"/>
  <c r="AE132" i="1"/>
  <c r="AF132" i="1"/>
  <c r="AK132" i="1"/>
  <c r="AW132" i="1"/>
  <c r="AL132" i="1"/>
  <c r="AB131" i="1"/>
  <c r="Y132" i="1"/>
  <c r="K132" i="1"/>
  <c r="Z132" i="1"/>
  <c r="AA132" i="1"/>
  <c r="AC132" i="1"/>
  <c r="AD133" i="1"/>
  <c r="C1235" i="1"/>
  <c r="E1235" i="1"/>
  <c r="E133" i="1"/>
  <c r="D1235" i="1"/>
  <c r="F1235" i="1"/>
  <c r="F133" i="1"/>
  <c r="G133" i="1"/>
  <c r="H133" i="1"/>
  <c r="O133" i="1"/>
  <c r="P133" i="1"/>
  <c r="S133" i="1"/>
  <c r="T133" i="1"/>
  <c r="U133" i="1"/>
  <c r="V133" i="1"/>
  <c r="W133" i="1"/>
  <c r="X133" i="1"/>
  <c r="AE133" i="1"/>
  <c r="AF133" i="1"/>
  <c r="AK133" i="1"/>
  <c r="AW133" i="1"/>
  <c r="AL133" i="1"/>
  <c r="AB132" i="1"/>
  <c r="Y133" i="1"/>
  <c r="K133" i="1"/>
  <c r="Z133" i="1"/>
  <c r="AA133" i="1"/>
  <c r="AC133" i="1"/>
  <c r="AD134" i="1"/>
  <c r="C1236" i="1"/>
  <c r="E1236" i="1"/>
  <c r="E134" i="1"/>
  <c r="D1236" i="1"/>
  <c r="F1236" i="1"/>
  <c r="F134" i="1"/>
  <c r="G134" i="1"/>
  <c r="H134" i="1"/>
  <c r="O134" i="1"/>
  <c r="P134" i="1"/>
  <c r="S134" i="1"/>
  <c r="T134" i="1"/>
  <c r="U134" i="1"/>
  <c r="V134" i="1"/>
  <c r="W134" i="1"/>
  <c r="X134" i="1"/>
  <c r="AE134" i="1"/>
  <c r="AF134" i="1"/>
  <c r="AK134" i="1"/>
  <c r="AW134" i="1"/>
  <c r="AL134" i="1"/>
  <c r="AB133" i="1"/>
  <c r="Y134" i="1"/>
  <c r="K134" i="1"/>
  <c r="Z134" i="1"/>
  <c r="AA134" i="1"/>
  <c r="AC134" i="1"/>
  <c r="AD135" i="1"/>
  <c r="C1237" i="1"/>
  <c r="E1237" i="1"/>
  <c r="E135" i="1"/>
  <c r="D1237" i="1"/>
  <c r="F1237" i="1"/>
  <c r="F135" i="1"/>
  <c r="G135" i="1"/>
  <c r="H135" i="1"/>
  <c r="O135" i="1"/>
  <c r="P135" i="1"/>
  <c r="S135" i="1"/>
  <c r="T135" i="1"/>
  <c r="U135" i="1"/>
  <c r="V135" i="1"/>
  <c r="W135" i="1"/>
  <c r="X135" i="1"/>
  <c r="AE135" i="1"/>
  <c r="AF135" i="1"/>
  <c r="AK135" i="1"/>
  <c r="AW135" i="1"/>
  <c r="AL135" i="1"/>
  <c r="AB134" i="1"/>
  <c r="Y135" i="1"/>
  <c r="K135" i="1"/>
  <c r="Z135" i="1"/>
  <c r="AA135" i="1"/>
  <c r="AC135" i="1"/>
  <c r="AD136" i="1"/>
  <c r="C1238" i="1"/>
  <c r="E1238" i="1"/>
  <c r="E136" i="1"/>
  <c r="D1238" i="1"/>
  <c r="F1238" i="1"/>
  <c r="F136" i="1"/>
  <c r="G136" i="1"/>
  <c r="H136" i="1"/>
  <c r="O136" i="1"/>
  <c r="P136" i="1"/>
  <c r="S136" i="1"/>
  <c r="T136" i="1"/>
  <c r="U136" i="1"/>
  <c r="V136" i="1"/>
  <c r="W136" i="1"/>
  <c r="X136" i="1"/>
  <c r="AE136" i="1"/>
  <c r="AF136" i="1"/>
  <c r="AK136" i="1"/>
  <c r="AW136" i="1"/>
  <c r="AL136" i="1"/>
  <c r="AB135" i="1"/>
  <c r="Y136" i="1"/>
  <c r="K136" i="1"/>
  <c r="Z136" i="1"/>
  <c r="AA136" i="1"/>
  <c r="AC136" i="1"/>
  <c r="AD137" i="1"/>
  <c r="C1239" i="1"/>
  <c r="E1239" i="1"/>
  <c r="E137" i="1"/>
  <c r="D1239" i="1"/>
  <c r="F1239" i="1"/>
  <c r="F137" i="1"/>
  <c r="G137" i="1"/>
  <c r="H137" i="1"/>
  <c r="O137" i="1"/>
  <c r="P137" i="1"/>
  <c r="S137" i="1"/>
  <c r="T137" i="1"/>
  <c r="U137" i="1"/>
  <c r="V137" i="1"/>
  <c r="W137" i="1"/>
  <c r="X137" i="1"/>
  <c r="AE137" i="1"/>
  <c r="AF137" i="1"/>
  <c r="AK137" i="1"/>
  <c r="AW137" i="1"/>
  <c r="AL137" i="1"/>
  <c r="AB136" i="1"/>
  <c r="Y137" i="1"/>
  <c r="K137" i="1"/>
  <c r="Z137" i="1"/>
  <c r="AA137" i="1"/>
  <c r="AC137" i="1"/>
  <c r="AD138" i="1"/>
  <c r="C1240" i="1"/>
  <c r="E1240" i="1"/>
  <c r="E138" i="1"/>
  <c r="D1240" i="1"/>
  <c r="F1240" i="1"/>
  <c r="F138" i="1"/>
  <c r="G138" i="1"/>
  <c r="H138" i="1"/>
  <c r="O138" i="1"/>
  <c r="P138" i="1"/>
  <c r="S138" i="1"/>
  <c r="T138" i="1"/>
  <c r="U138" i="1"/>
  <c r="V138" i="1"/>
  <c r="W138" i="1"/>
  <c r="X138" i="1"/>
  <c r="AE138" i="1"/>
  <c r="AF138" i="1"/>
  <c r="AK138" i="1"/>
  <c r="AW138" i="1"/>
  <c r="AL138" i="1"/>
  <c r="AB137" i="1"/>
  <c r="Y138" i="1"/>
  <c r="K138" i="1"/>
  <c r="Z138" i="1"/>
  <c r="AA138" i="1"/>
  <c r="AC138" i="1"/>
  <c r="AD139" i="1"/>
  <c r="C1241" i="1"/>
  <c r="E1241" i="1"/>
  <c r="E139" i="1"/>
  <c r="D1241" i="1"/>
  <c r="F1241" i="1"/>
  <c r="F139" i="1"/>
  <c r="G139" i="1"/>
  <c r="H139" i="1"/>
  <c r="O139" i="1"/>
  <c r="P139" i="1"/>
  <c r="S139" i="1"/>
  <c r="T139" i="1"/>
  <c r="U139" i="1"/>
  <c r="V139" i="1"/>
  <c r="W139" i="1"/>
  <c r="X139" i="1"/>
  <c r="AE139" i="1"/>
  <c r="AF139" i="1"/>
  <c r="AK139" i="1"/>
  <c r="AW139" i="1"/>
  <c r="AL139" i="1"/>
  <c r="AB138" i="1"/>
  <c r="Y139" i="1"/>
  <c r="K139" i="1"/>
  <c r="Z139" i="1"/>
  <c r="AA139" i="1"/>
  <c r="AC139" i="1"/>
  <c r="AD140" i="1"/>
  <c r="C1242" i="1"/>
  <c r="E1242" i="1"/>
  <c r="E140" i="1"/>
  <c r="D1242" i="1"/>
  <c r="F1242" i="1"/>
  <c r="F140" i="1"/>
  <c r="G140" i="1"/>
  <c r="H140" i="1"/>
  <c r="O140" i="1"/>
  <c r="P140" i="1"/>
  <c r="S140" i="1"/>
  <c r="T140" i="1"/>
  <c r="U140" i="1"/>
  <c r="V140" i="1"/>
  <c r="W140" i="1"/>
  <c r="X140" i="1"/>
  <c r="AE140" i="1"/>
  <c r="AF140" i="1"/>
  <c r="AK140" i="1"/>
  <c r="AW140" i="1"/>
  <c r="AL140" i="1"/>
  <c r="AB139" i="1"/>
  <c r="Y140" i="1"/>
  <c r="K140" i="1"/>
  <c r="Z140" i="1"/>
  <c r="AA140" i="1"/>
  <c r="AC140" i="1"/>
  <c r="AD141" i="1"/>
  <c r="C1243" i="1"/>
  <c r="E1243" i="1"/>
  <c r="E141" i="1"/>
  <c r="D1243" i="1"/>
  <c r="F1243" i="1"/>
  <c r="F141" i="1"/>
  <c r="G141" i="1"/>
  <c r="H141" i="1"/>
  <c r="O141" i="1"/>
  <c r="P141" i="1"/>
  <c r="S141" i="1"/>
  <c r="T141" i="1"/>
  <c r="U141" i="1"/>
  <c r="V141" i="1"/>
  <c r="W141" i="1"/>
  <c r="X141" i="1"/>
  <c r="AE141" i="1"/>
  <c r="AF141" i="1"/>
  <c r="AK141" i="1"/>
  <c r="AW141" i="1"/>
  <c r="AL141" i="1"/>
  <c r="AB140" i="1"/>
  <c r="Y141" i="1"/>
  <c r="K141" i="1"/>
  <c r="Z141" i="1"/>
  <c r="AA141" i="1"/>
  <c r="AC141" i="1"/>
  <c r="AD142" i="1"/>
  <c r="C1244" i="1"/>
  <c r="E1244" i="1"/>
  <c r="E142" i="1"/>
  <c r="D1244" i="1"/>
  <c r="F1244" i="1"/>
  <c r="F142" i="1"/>
  <c r="G142" i="1"/>
  <c r="H142" i="1"/>
  <c r="O142" i="1"/>
  <c r="P142" i="1"/>
  <c r="S142" i="1"/>
  <c r="T142" i="1"/>
  <c r="U142" i="1"/>
  <c r="V142" i="1"/>
  <c r="W142" i="1"/>
  <c r="X142" i="1"/>
  <c r="AE142" i="1"/>
  <c r="AF142" i="1"/>
  <c r="AK142" i="1"/>
  <c r="AW142" i="1"/>
  <c r="AL142" i="1"/>
  <c r="AB141" i="1"/>
  <c r="Y142" i="1"/>
  <c r="K142" i="1"/>
  <c r="Z142" i="1"/>
  <c r="AA142" i="1"/>
  <c r="AC142" i="1"/>
  <c r="AD143" i="1"/>
  <c r="C1245" i="1"/>
  <c r="E1245" i="1"/>
  <c r="E143" i="1"/>
  <c r="D1245" i="1"/>
  <c r="F1245" i="1"/>
  <c r="F143" i="1"/>
  <c r="G143" i="1"/>
  <c r="H143" i="1"/>
  <c r="O143" i="1"/>
  <c r="P143" i="1"/>
  <c r="S143" i="1"/>
  <c r="T143" i="1"/>
  <c r="U143" i="1"/>
  <c r="V143" i="1"/>
  <c r="W143" i="1"/>
  <c r="X143" i="1"/>
  <c r="AE143" i="1"/>
  <c r="AF143" i="1"/>
  <c r="AK143" i="1"/>
  <c r="AW143" i="1"/>
  <c r="AL143" i="1"/>
  <c r="AB142" i="1"/>
  <c r="Y143" i="1"/>
  <c r="K143" i="1"/>
  <c r="Z143" i="1"/>
  <c r="AA143" i="1"/>
  <c r="AC143" i="1"/>
  <c r="AD144" i="1"/>
  <c r="C1246" i="1"/>
  <c r="E1246" i="1"/>
  <c r="E144" i="1"/>
  <c r="D1246" i="1"/>
  <c r="F1246" i="1"/>
  <c r="F144" i="1"/>
  <c r="G144" i="1"/>
  <c r="H144" i="1"/>
  <c r="O144" i="1"/>
  <c r="P144" i="1"/>
  <c r="S144" i="1"/>
  <c r="T144" i="1"/>
  <c r="U144" i="1"/>
  <c r="V144" i="1"/>
  <c r="W144" i="1"/>
  <c r="X144" i="1"/>
  <c r="AE144" i="1"/>
  <c r="AF144" i="1"/>
  <c r="AK144" i="1"/>
  <c r="AW144" i="1"/>
  <c r="AL144" i="1"/>
  <c r="AB143" i="1"/>
  <c r="Y144" i="1"/>
  <c r="K144" i="1"/>
  <c r="Z144" i="1"/>
  <c r="AA144" i="1"/>
  <c r="AC144" i="1"/>
  <c r="AD145" i="1"/>
  <c r="C1247" i="1"/>
  <c r="E1247" i="1"/>
  <c r="E145" i="1"/>
  <c r="D1247" i="1"/>
  <c r="F1247" i="1"/>
  <c r="F145" i="1"/>
  <c r="G145" i="1"/>
  <c r="H145" i="1"/>
  <c r="O145" i="1"/>
  <c r="P145" i="1"/>
  <c r="S145" i="1"/>
  <c r="T145" i="1"/>
  <c r="U145" i="1"/>
  <c r="V145" i="1"/>
  <c r="W145" i="1"/>
  <c r="X145" i="1"/>
  <c r="AE145" i="1"/>
  <c r="AF145" i="1"/>
  <c r="AK145" i="1"/>
  <c r="AW145" i="1"/>
  <c r="AL145" i="1"/>
  <c r="AB144" i="1"/>
  <c r="Y145" i="1"/>
  <c r="K145" i="1"/>
  <c r="Z145" i="1"/>
  <c r="AA145" i="1"/>
  <c r="AC145" i="1"/>
  <c r="AD146" i="1"/>
  <c r="C1248" i="1"/>
  <c r="E1248" i="1"/>
  <c r="E146" i="1"/>
  <c r="D1248" i="1"/>
  <c r="F1248" i="1"/>
  <c r="F146" i="1"/>
  <c r="G146" i="1"/>
  <c r="H146" i="1"/>
  <c r="O146" i="1"/>
  <c r="P146" i="1"/>
  <c r="S146" i="1"/>
  <c r="T146" i="1"/>
  <c r="U146" i="1"/>
  <c r="V146" i="1"/>
  <c r="W146" i="1"/>
  <c r="X146" i="1"/>
  <c r="AE146" i="1"/>
  <c r="AF146" i="1"/>
  <c r="AK146" i="1"/>
  <c r="AW146" i="1"/>
  <c r="AL146" i="1"/>
  <c r="AB145" i="1"/>
  <c r="Y146" i="1"/>
  <c r="K146" i="1"/>
  <c r="Z146" i="1"/>
  <c r="AA146" i="1"/>
  <c r="AC146" i="1"/>
  <c r="AD147" i="1"/>
  <c r="C1249" i="1"/>
  <c r="E1249" i="1"/>
  <c r="E147" i="1"/>
  <c r="D1249" i="1"/>
  <c r="F1249" i="1"/>
  <c r="F147" i="1"/>
  <c r="G147" i="1"/>
  <c r="H147" i="1"/>
  <c r="O147" i="1"/>
  <c r="P147" i="1"/>
  <c r="S147" i="1"/>
  <c r="T147" i="1"/>
  <c r="U147" i="1"/>
  <c r="V147" i="1"/>
  <c r="W147" i="1"/>
  <c r="X147" i="1"/>
  <c r="AE147" i="1"/>
  <c r="AF147" i="1"/>
  <c r="AK147" i="1"/>
  <c r="AW147" i="1"/>
  <c r="AL147" i="1"/>
  <c r="AB146" i="1"/>
  <c r="Y147" i="1"/>
  <c r="K147" i="1"/>
  <c r="Z147" i="1"/>
  <c r="AA147" i="1"/>
  <c r="AC147" i="1"/>
  <c r="AD148" i="1"/>
  <c r="C1250" i="1"/>
  <c r="E1250" i="1"/>
  <c r="E148" i="1"/>
  <c r="D1250" i="1"/>
  <c r="F1250" i="1"/>
  <c r="F148" i="1"/>
  <c r="G148" i="1"/>
  <c r="H148" i="1"/>
  <c r="O148" i="1"/>
  <c r="P148" i="1"/>
  <c r="S148" i="1"/>
  <c r="T148" i="1"/>
  <c r="U148" i="1"/>
  <c r="V148" i="1"/>
  <c r="W148" i="1"/>
  <c r="X148" i="1"/>
  <c r="AE148" i="1"/>
  <c r="AF148" i="1"/>
  <c r="AK148" i="1"/>
  <c r="AW148" i="1"/>
  <c r="AL148" i="1"/>
  <c r="AB147" i="1"/>
  <c r="Y148" i="1"/>
  <c r="K148" i="1"/>
  <c r="Z148" i="1"/>
  <c r="AA148" i="1"/>
  <c r="AC148" i="1"/>
  <c r="AD149" i="1"/>
  <c r="C1251" i="1"/>
  <c r="E1251" i="1"/>
  <c r="E149" i="1"/>
  <c r="D1251" i="1"/>
  <c r="F1251" i="1"/>
  <c r="F149" i="1"/>
  <c r="G149" i="1"/>
  <c r="H149" i="1"/>
  <c r="O149" i="1"/>
  <c r="P149" i="1"/>
  <c r="S149" i="1"/>
  <c r="T149" i="1"/>
  <c r="U149" i="1"/>
  <c r="V149" i="1"/>
  <c r="W149" i="1"/>
  <c r="X149" i="1"/>
  <c r="AE149" i="1"/>
  <c r="AF149" i="1"/>
  <c r="AK149" i="1"/>
  <c r="AW149" i="1"/>
  <c r="AL149" i="1"/>
  <c r="AB148" i="1"/>
  <c r="Y149" i="1"/>
  <c r="K149" i="1"/>
  <c r="Z149" i="1"/>
  <c r="AA149" i="1"/>
  <c r="AC149" i="1"/>
  <c r="AD150" i="1"/>
  <c r="C1252" i="1"/>
  <c r="E1252" i="1"/>
  <c r="E150" i="1"/>
  <c r="D1252" i="1"/>
  <c r="F1252" i="1"/>
  <c r="F150" i="1"/>
  <c r="G150" i="1"/>
  <c r="H150" i="1"/>
  <c r="O150" i="1"/>
  <c r="P150" i="1"/>
  <c r="S150" i="1"/>
  <c r="T150" i="1"/>
  <c r="U150" i="1"/>
  <c r="V150" i="1"/>
  <c r="W150" i="1"/>
  <c r="X150" i="1"/>
  <c r="AE150" i="1"/>
  <c r="AF150" i="1"/>
  <c r="AK150" i="1"/>
  <c r="AW150" i="1"/>
  <c r="AL150" i="1"/>
  <c r="AB149" i="1"/>
  <c r="Y150" i="1"/>
  <c r="K150" i="1"/>
  <c r="Z150" i="1"/>
  <c r="AA150" i="1"/>
  <c r="AC150" i="1"/>
  <c r="AD151" i="1"/>
  <c r="C1253" i="1"/>
  <c r="E1253" i="1"/>
  <c r="E151" i="1"/>
  <c r="D1253" i="1"/>
  <c r="F1253" i="1"/>
  <c r="F151" i="1"/>
  <c r="G151" i="1"/>
  <c r="H151" i="1"/>
  <c r="O151" i="1"/>
  <c r="P151" i="1"/>
  <c r="S151" i="1"/>
  <c r="T151" i="1"/>
  <c r="U151" i="1"/>
  <c r="V151" i="1"/>
  <c r="W151" i="1"/>
  <c r="X151" i="1"/>
  <c r="AE151" i="1"/>
  <c r="AF151" i="1"/>
  <c r="AK151" i="1"/>
  <c r="AW151" i="1"/>
  <c r="AL151" i="1"/>
  <c r="AB150" i="1"/>
  <c r="Y151" i="1"/>
  <c r="K151" i="1"/>
  <c r="Z151" i="1"/>
  <c r="AA151" i="1"/>
  <c r="AC151" i="1"/>
  <c r="AD152" i="1"/>
  <c r="C1254" i="1"/>
  <c r="E1254" i="1"/>
  <c r="E152" i="1"/>
  <c r="D1254" i="1"/>
  <c r="F1254" i="1"/>
  <c r="F152" i="1"/>
  <c r="G152" i="1"/>
  <c r="H152" i="1"/>
  <c r="O152" i="1"/>
  <c r="P152" i="1"/>
  <c r="S152" i="1"/>
  <c r="T152" i="1"/>
  <c r="U152" i="1"/>
  <c r="V152" i="1"/>
  <c r="W152" i="1"/>
  <c r="X152" i="1"/>
  <c r="AE152" i="1"/>
  <c r="AF152" i="1"/>
  <c r="AK152" i="1"/>
  <c r="AW152" i="1"/>
  <c r="AL152" i="1"/>
  <c r="AB151" i="1"/>
  <c r="Y152" i="1"/>
  <c r="K152" i="1"/>
  <c r="Z152" i="1"/>
  <c r="AA152" i="1"/>
  <c r="AC152" i="1"/>
  <c r="AD153" i="1"/>
  <c r="C1255" i="1"/>
  <c r="E1255" i="1"/>
  <c r="E153" i="1"/>
  <c r="D1255" i="1"/>
  <c r="F1255" i="1"/>
  <c r="F153" i="1"/>
  <c r="G153" i="1"/>
  <c r="H153" i="1"/>
  <c r="O153" i="1"/>
  <c r="P153" i="1"/>
  <c r="S153" i="1"/>
  <c r="T153" i="1"/>
  <c r="U153" i="1"/>
  <c r="V153" i="1"/>
  <c r="W153" i="1"/>
  <c r="X153" i="1"/>
  <c r="AE153" i="1"/>
  <c r="AF153" i="1"/>
  <c r="AK153" i="1"/>
  <c r="AW153" i="1"/>
  <c r="AL153" i="1"/>
  <c r="AB152" i="1"/>
  <c r="Y153" i="1"/>
  <c r="K153" i="1"/>
  <c r="Z153" i="1"/>
  <c r="AA153" i="1"/>
  <c r="AC153" i="1"/>
  <c r="AD154" i="1"/>
  <c r="C1256" i="1"/>
  <c r="E1256" i="1"/>
  <c r="E154" i="1"/>
  <c r="D1256" i="1"/>
  <c r="F1256" i="1"/>
  <c r="F154" i="1"/>
  <c r="G154" i="1"/>
  <c r="H154" i="1"/>
  <c r="O154" i="1"/>
  <c r="P154" i="1"/>
  <c r="S154" i="1"/>
  <c r="T154" i="1"/>
  <c r="U154" i="1"/>
  <c r="V154" i="1"/>
  <c r="W154" i="1"/>
  <c r="X154" i="1"/>
  <c r="AE154" i="1"/>
  <c r="AF154" i="1"/>
  <c r="AK154" i="1"/>
  <c r="AW154" i="1"/>
  <c r="AL154" i="1"/>
  <c r="AB153" i="1"/>
  <c r="Y154" i="1"/>
  <c r="K154" i="1"/>
  <c r="Z154" i="1"/>
  <c r="AA154" i="1"/>
  <c r="AC154" i="1"/>
  <c r="AD155" i="1"/>
  <c r="C1257" i="1"/>
  <c r="E1257" i="1"/>
  <c r="E155" i="1"/>
  <c r="D1257" i="1"/>
  <c r="F1257" i="1"/>
  <c r="F155" i="1"/>
  <c r="G155" i="1"/>
  <c r="H155" i="1"/>
  <c r="O155" i="1"/>
  <c r="P155" i="1"/>
  <c r="S155" i="1"/>
  <c r="T155" i="1"/>
  <c r="U155" i="1"/>
  <c r="V155" i="1"/>
  <c r="W155" i="1"/>
  <c r="X155" i="1"/>
  <c r="AE155" i="1"/>
  <c r="AF155" i="1"/>
  <c r="AK155" i="1"/>
  <c r="AW155" i="1"/>
  <c r="AL155" i="1"/>
  <c r="AB154" i="1"/>
  <c r="Y155" i="1"/>
  <c r="K155" i="1"/>
  <c r="Z155" i="1"/>
  <c r="AA155" i="1"/>
  <c r="AC155" i="1"/>
  <c r="AD156" i="1"/>
  <c r="C1258" i="1"/>
  <c r="E1258" i="1"/>
  <c r="E156" i="1"/>
  <c r="D1258" i="1"/>
  <c r="F1258" i="1"/>
  <c r="F156" i="1"/>
  <c r="G156" i="1"/>
  <c r="H156" i="1"/>
  <c r="O156" i="1"/>
  <c r="P156" i="1"/>
  <c r="S156" i="1"/>
  <c r="T156" i="1"/>
  <c r="U156" i="1"/>
  <c r="V156" i="1"/>
  <c r="W156" i="1"/>
  <c r="X156" i="1"/>
  <c r="AE156" i="1"/>
  <c r="AF156" i="1"/>
  <c r="AK156" i="1"/>
  <c r="AW156" i="1"/>
  <c r="AL156" i="1"/>
  <c r="AB155" i="1"/>
  <c r="Y156" i="1"/>
  <c r="K156" i="1"/>
  <c r="Z156" i="1"/>
  <c r="AA156" i="1"/>
  <c r="AC156" i="1"/>
  <c r="AD157" i="1"/>
  <c r="C1259" i="1"/>
  <c r="E1259" i="1"/>
  <c r="E157" i="1"/>
  <c r="D1259" i="1"/>
  <c r="F1259" i="1"/>
  <c r="F157" i="1"/>
  <c r="G157" i="1"/>
  <c r="H157" i="1"/>
  <c r="O157" i="1"/>
  <c r="P157" i="1"/>
  <c r="S157" i="1"/>
  <c r="T157" i="1"/>
  <c r="U157" i="1"/>
  <c r="V157" i="1"/>
  <c r="W157" i="1"/>
  <c r="X157" i="1"/>
  <c r="AE157" i="1"/>
  <c r="AF157" i="1"/>
  <c r="AK157" i="1"/>
  <c r="AW157" i="1"/>
  <c r="AL157" i="1"/>
  <c r="AB156" i="1"/>
  <c r="Y157" i="1"/>
  <c r="K157" i="1"/>
  <c r="Z157" i="1"/>
  <c r="AA157" i="1"/>
  <c r="AC157" i="1"/>
  <c r="AD158" i="1"/>
  <c r="C1260" i="1"/>
  <c r="E1260" i="1"/>
  <c r="E158" i="1"/>
  <c r="D1260" i="1"/>
  <c r="F1260" i="1"/>
  <c r="F158" i="1"/>
  <c r="G158" i="1"/>
  <c r="H158" i="1"/>
  <c r="O158" i="1"/>
  <c r="P158" i="1"/>
  <c r="S158" i="1"/>
  <c r="T158" i="1"/>
  <c r="U158" i="1"/>
  <c r="V158" i="1"/>
  <c r="W158" i="1"/>
  <c r="X158" i="1"/>
  <c r="AE158" i="1"/>
  <c r="AF158" i="1"/>
  <c r="AK158" i="1"/>
  <c r="AW158" i="1"/>
  <c r="AL158" i="1"/>
  <c r="AB157" i="1"/>
  <c r="Y158" i="1"/>
  <c r="K158" i="1"/>
  <c r="Z158" i="1"/>
  <c r="AA158" i="1"/>
  <c r="AC158" i="1"/>
  <c r="AD159" i="1"/>
  <c r="C1261" i="1"/>
  <c r="E1261" i="1"/>
  <c r="E159" i="1"/>
  <c r="D1261" i="1"/>
  <c r="F1261" i="1"/>
  <c r="F159" i="1"/>
  <c r="G159" i="1"/>
  <c r="H159" i="1"/>
  <c r="O159" i="1"/>
  <c r="P159" i="1"/>
  <c r="S159" i="1"/>
  <c r="T159" i="1"/>
  <c r="U159" i="1"/>
  <c r="V159" i="1"/>
  <c r="W159" i="1"/>
  <c r="X159" i="1"/>
  <c r="AE159" i="1"/>
  <c r="AF159" i="1"/>
  <c r="AK159" i="1"/>
  <c r="AW159" i="1"/>
  <c r="AL159" i="1"/>
  <c r="AB158" i="1"/>
  <c r="Y159" i="1"/>
  <c r="K159" i="1"/>
  <c r="Z159" i="1"/>
  <c r="AA159" i="1"/>
  <c r="AC159" i="1"/>
  <c r="AD160" i="1"/>
  <c r="C1262" i="1"/>
  <c r="E1262" i="1"/>
  <c r="E160" i="1"/>
  <c r="D1262" i="1"/>
  <c r="F1262" i="1"/>
  <c r="F160" i="1"/>
  <c r="G160" i="1"/>
  <c r="H160" i="1"/>
  <c r="O160" i="1"/>
  <c r="P160" i="1"/>
  <c r="S160" i="1"/>
  <c r="T160" i="1"/>
  <c r="U160" i="1"/>
  <c r="V160" i="1"/>
  <c r="W160" i="1"/>
  <c r="X160" i="1"/>
  <c r="AE160" i="1"/>
  <c r="AF160" i="1"/>
  <c r="AK160" i="1"/>
  <c r="AW160" i="1"/>
  <c r="AL160" i="1"/>
  <c r="AB159" i="1"/>
  <c r="Y160" i="1"/>
  <c r="K160" i="1"/>
  <c r="Z160" i="1"/>
  <c r="AA160" i="1"/>
  <c r="AC160" i="1"/>
  <c r="AD161" i="1"/>
  <c r="C1263" i="1"/>
  <c r="E1263" i="1"/>
  <c r="E161" i="1"/>
  <c r="D1263" i="1"/>
  <c r="F1263" i="1"/>
  <c r="F161" i="1"/>
  <c r="G161" i="1"/>
  <c r="H161" i="1"/>
  <c r="O161" i="1"/>
  <c r="P161" i="1"/>
  <c r="S161" i="1"/>
  <c r="T161" i="1"/>
  <c r="U161" i="1"/>
  <c r="V161" i="1"/>
  <c r="W161" i="1"/>
  <c r="X161" i="1"/>
  <c r="AE161" i="1"/>
  <c r="AF161" i="1"/>
  <c r="AK161" i="1"/>
  <c r="AW161" i="1"/>
  <c r="AL161" i="1"/>
  <c r="AB160" i="1"/>
  <c r="Y161" i="1"/>
  <c r="K161" i="1"/>
  <c r="Z161" i="1"/>
  <c r="AA161" i="1"/>
  <c r="AC161" i="1"/>
  <c r="AD162" i="1"/>
  <c r="C1264" i="1"/>
  <c r="E1264" i="1"/>
  <c r="E162" i="1"/>
  <c r="D1264" i="1"/>
  <c r="F1264" i="1"/>
  <c r="F162" i="1"/>
  <c r="G162" i="1"/>
  <c r="H162" i="1"/>
  <c r="N162" i="1"/>
  <c r="O162" i="1"/>
  <c r="Q47" i="1"/>
  <c r="R47" i="1"/>
  <c r="N48" i="1"/>
  <c r="Q48" i="1"/>
  <c r="R48" i="1"/>
  <c r="N49" i="1"/>
  <c r="Q49" i="1"/>
  <c r="R49" i="1"/>
  <c r="N50" i="1"/>
  <c r="Q50" i="1"/>
  <c r="R50" i="1"/>
  <c r="N51" i="1"/>
  <c r="Q51" i="1"/>
  <c r="R51" i="1"/>
  <c r="N52" i="1"/>
  <c r="Q52" i="1"/>
  <c r="R52" i="1"/>
  <c r="N53" i="1"/>
  <c r="Q53" i="1"/>
  <c r="R53" i="1"/>
  <c r="N54" i="1"/>
  <c r="Q54" i="1"/>
  <c r="R54" i="1"/>
  <c r="N55" i="1"/>
  <c r="Q55" i="1"/>
  <c r="R55" i="1"/>
  <c r="N56" i="1"/>
  <c r="Q56" i="1"/>
  <c r="R56" i="1"/>
  <c r="N57" i="1"/>
  <c r="Q57" i="1"/>
  <c r="R57" i="1"/>
  <c r="N58" i="1"/>
  <c r="Q58" i="1"/>
  <c r="R58" i="1"/>
  <c r="N59" i="1"/>
  <c r="Q59" i="1"/>
  <c r="R59" i="1"/>
  <c r="N60" i="1"/>
  <c r="Q60" i="1"/>
  <c r="R60" i="1"/>
  <c r="N61" i="1"/>
  <c r="Q61" i="1"/>
  <c r="R61" i="1"/>
  <c r="N62" i="1"/>
  <c r="Q62" i="1"/>
  <c r="R62" i="1"/>
  <c r="N63" i="1"/>
  <c r="Q63" i="1"/>
  <c r="R63" i="1"/>
  <c r="N64" i="1"/>
  <c r="Q64" i="1"/>
  <c r="R64" i="1"/>
  <c r="N65" i="1"/>
  <c r="Q65" i="1"/>
  <c r="R65" i="1"/>
  <c r="N66" i="1"/>
  <c r="Q66" i="1"/>
  <c r="R66" i="1"/>
  <c r="N67" i="1"/>
  <c r="Q67" i="1"/>
  <c r="R67" i="1"/>
  <c r="N68" i="1"/>
  <c r="Q68" i="1"/>
  <c r="R68" i="1"/>
  <c r="N69" i="1"/>
  <c r="Q69" i="1"/>
  <c r="R69" i="1"/>
  <c r="N70" i="1"/>
  <c r="Q70" i="1"/>
  <c r="R70" i="1"/>
  <c r="N71" i="1"/>
  <c r="Q71" i="1"/>
  <c r="R71" i="1"/>
  <c r="N72" i="1"/>
  <c r="Q72" i="1"/>
  <c r="R72" i="1"/>
  <c r="N73" i="1"/>
  <c r="Q73" i="1"/>
  <c r="R73" i="1"/>
  <c r="N74" i="1"/>
  <c r="Q74" i="1"/>
  <c r="R74" i="1"/>
  <c r="N75" i="1"/>
  <c r="Q75" i="1"/>
  <c r="R75" i="1"/>
  <c r="N76" i="1"/>
  <c r="Q76" i="1"/>
  <c r="R76" i="1"/>
  <c r="N77" i="1"/>
  <c r="Q77" i="1"/>
  <c r="R77" i="1"/>
  <c r="N78" i="1"/>
  <c r="Q78" i="1"/>
  <c r="R78" i="1"/>
  <c r="N79" i="1"/>
  <c r="Q79" i="1"/>
  <c r="R79" i="1"/>
  <c r="N80" i="1"/>
  <c r="Q80" i="1"/>
  <c r="R80" i="1"/>
  <c r="N81" i="1"/>
  <c r="Q81" i="1"/>
  <c r="R81" i="1"/>
  <c r="N82" i="1"/>
  <c r="Q82" i="1"/>
  <c r="R82" i="1"/>
  <c r="N83" i="1"/>
  <c r="Q83" i="1"/>
  <c r="R83" i="1"/>
  <c r="N84" i="1"/>
  <c r="Q84" i="1"/>
  <c r="R84" i="1"/>
  <c r="N85" i="1"/>
  <c r="Q85" i="1"/>
  <c r="R85" i="1"/>
  <c r="N86" i="1"/>
  <c r="Q86" i="1"/>
  <c r="R86" i="1"/>
  <c r="N87" i="1"/>
  <c r="Q87" i="1"/>
  <c r="R87" i="1"/>
  <c r="N88" i="1"/>
  <c r="Q88" i="1"/>
  <c r="R88" i="1"/>
  <c r="N89" i="1"/>
  <c r="Q89" i="1"/>
  <c r="R89" i="1"/>
  <c r="N90" i="1"/>
  <c r="Q90" i="1"/>
  <c r="R90" i="1"/>
  <c r="N91" i="1"/>
  <c r="Q91" i="1"/>
  <c r="R91" i="1"/>
  <c r="N92" i="1"/>
  <c r="Q92" i="1"/>
  <c r="R92" i="1"/>
  <c r="N93" i="1"/>
  <c r="Q93" i="1"/>
  <c r="R93" i="1"/>
  <c r="N94" i="1"/>
  <c r="Q94" i="1"/>
  <c r="R94" i="1"/>
  <c r="N95" i="1"/>
  <c r="Q95" i="1"/>
  <c r="R95" i="1"/>
  <c r="N96" i="1"/>
  <c r="Q96" i="1"/>
  <c r="R96" i="1"/>
  <c r="N97" i="1"/>
  <c r="Q97" i="1"/>
  <c r="R97" i="1"/>
  <c r="N98" i="1"/>
  <c r="Q98" i="1"/>
  <c r="R98" i="1"/>
  <c r="N99" i="1"/>
  <c r="Q99" i="1"/>
  <c r="R99" i="1"/>
  <c r="N100" i="1"/>
  <c r="Q100" i="1"/>
  <c r="R100" i="1"/>
  <c r="N101" i="1"/>
  <c r="Q101" i="1"/>
  <c r="R101" i="1"/>
  <c r="N102" i="1"/>
  <c r="Q102" i="1"/>
  <c r="R102" i="1"/>
  <c r="N103" i="1"/>
  <c r="Q103" i="1"/>
  <c r="R103" i="1"/>
  <c r="N104" i="1"/>
  <c r="Q104" i="1"/>
  <c r="R104" i="1"/>
  <c r="N105" i="1"/>
  <c r="Q105" i="1"/>
  <c r="R105" i="1"/>
  <c r="N106" i="1"/>
  <c r="Q106" i="1"/>
  <c r="R106" i="1"/>
  <c r="N107" i="1"/>
  <c r="Q107" i="1"/>
  <c r="R107" i="1"/>
  <c r="N108" i="1"/>
  <c r="Q108" i="1"/>
  <c r="R108" i="1"/>
  <c r="N109" i="1"/>
  <c r="Q109" i="1"/>
  <c r="R109" i="1"/>
  <c r="N110" i="1"/>
  <c r="Q110" i="1"/>
  <c r="R110" i="1"/>
  <c r="N111" i="1"/>
  <c r="Q111" i="1"/>
  <c r="R111" i="1"/>
  <c r="N112" i="1"/>
  <c r="Q112" i="1"/>
  <c r="R112" i="1"/>
  <c r="N113" i="1"/>
  <c r="Q113" i="1"/>
  <c r="R113" i="1"/>
  <c r="N114" i="1"/>
  <c r="Q114" i="1"/>
  <c r="R114" i="1"/>
  <c r="N115" i="1"/>
  <c r="Q115" i="1"/>
  <c r="R115" i="1"/>
  <c r="N116" i="1"/>
  <c r="Q116" i="1"/>
  <c r="R116" i="1"/>
  <c r="N117" i="1"/>
  <c r="Q117" i="1"/>
  <c r="R117" i="1"/>
  <c r="N118" i="1"/>
  <c r="Q118" i="1"/>
  <c r="R118" i="1"/>
  <c r="N119" i="1"/>
  <c r="Q119" i="1"/>
  <c r="R119" i="1"/>
  <c r="N120" i="1"/>
  <c r="Q120" i="1"/>
  <c r="R120" i="1"/>
  <c r="N121" i="1"/>
  <c r="Q121" i="1"/>
  <c r="R121" i="1"/>
  <c r="N122" i="1"/>
  <c r="Q122" i="1"/>
  <c r="R122" i="1"/>
  <c r="N123" i="1"/>
  <c r="Q123" i="1"/>
  <c r="R123" i="1"/>
  <c r="N124" i="1"/>
  <c r="Q124" i="1"/>
  <c r="R124" i="1"/>
  <c r="N125" i="1"/>
  <c r="Q125" i="1"/>
  <c r="R125" i="1"/>
  <c r="N126" i="1"/>
  <c r="Q126" i="1"/>
  <c r="R126" i="1"/>
  <c r="N127" i="1"/>
  <c r="Q127" i="1"/>
  <c r="R127" i="1"/>
  <c r="N128" i="1"/>
  <c r="Q128" i="1"/>
  <c r="R128" i="1"/>
  <c r="N129" i="1"/>
  <c r="Q129" i="1"/>
  <c r="R129" i="1"/>
  <c r="N130" i="1"/>
  <c r="Q130" i="1"/>
  <c r="R130" i="1"/>
  <c r="N131" i="1"/>
  <c r="Q131" i="1"/>
  <c r="R131" i="1"/>
  <c r="N132" i="1"/>
  <c r="Q132" i="1"/>
  <c r="R132" i="1"/>
  <c r="N133" i="1"/>
  <c r="Q133" i="1"/>
  <c r="R133" i="1"/>
  <c r="N134" i="1"/>
  <c r="Q134" i="1"/>
  <c r="R134" i="1"/>
  <c r="N135" i="1"/>
  <c r="Q135" i="1"/>
  <c r="R135" i="1"/>
  <c r="N136" i="1"/>
  <c r="Q136" i="1"/>
  <c r="R136" i="1"/>
  <c r="N137" i="1"/>
  <c r="Q137" i="1"/>
  <c r="R137" i="1"/>
  <c r="N138" i="1"/>
  <c r="Q138" i="1"/>
  <c r="R138" i="1"/>
  <c r="N139" i="1"/>
  <c r="Q139" i="1"/>
  <c r="R139" i="1"/>
  <c r="N140" i="1"/>
  <c r="Q140" i="1"/>
  <c r="R140" i="1"/>
  <c r="N141" i="1"/>
  <c r="Q141" i="1"/>
  <c r="R141" i="1"/>
  <c r="N142" i="1"/>
  <c r="Q142" i="1"/>
  <c r="R142" i="1"/>
  <c r="N143" i="1"/>
  <c r="Q143" i="1"/>
  <c r="R143" i="1"/>
  <c r="N144" i="1"/>
  <c r="Q144" i="1"/>
  <c r="R144" i="1"/>
  <c r="N145" i="1"/>
  <c r="Q145" i="1"/>
  <c r="R145" i="1"/>
  <c r="N146" i="1"/>
  <c r="Q146" i="1"/>
  <c r="R146" i="1"/>
  <c r="N147" i="1"/>
  <c r="Q147" i="1"/>
  <c r="R147" i="1"/>
  <c r="N148" i="1"/>
  <c r="Q148" i="1"/>
  <c r="R148" i="1"/>
  <c r="N149" i="1"/>
  <c r="Q149" i="1"/>
  <c r="R149" i="1"/>
  <c r="N150" i="1"/>
  <c r="Q150" i="1"/>
  <c r="R150" i="1"/>
  <c r="N151" i="1"/>
  <c r="Q151" i="1"/>
  <c r="R151" i="1"/>
  <c r="N152" i="1"/>
  <c r="Q152" i="1"/>
  <c r="R152" i="1"/>
  <c r="N153" i="1"/>
  <c r="Q153" i="1"/>
  <c r="R153" i="1"/>
  <c r="N154" i="1"/>
  <c r="Q154" i="1"/>
  <c r="R154" i="1"/>
  <c r="N155" i="1"/>
  <c r="Q155" i="1"/>
  <c r="R155" i="1"/>
  <c r="N156" i="1"/>
  <c r="Q156" i="1"/>
  <c r="R156" i="1"/>
  <c r="N157" i="1"/>
  <c r="Q157" i="1"/>
  <c r="R157" i="1"/>
  <c r="N158" i="1"/>
  <c r="Q158" i="1"/>
  <c r="R158" i="1"/>
  <c r="N159" i="1"/>
  <c r="Q159" i="1"/>
  <c r="R159" i="1"/>
  <c r="N160" i="1"/>
  <c r="Q160" i="1"/>
  <c r="R160" i="1"/>
  <c r="N161" i="1"/>
  <c r="Q161" i="1"/>
  <c r="R161" i="1"/>
  <c r="P162" i="1"/>
  <c r="S162" i="1"/>
  <c r="U162" i="1"/>
  <c r="V162" i="1"/>
  <c r="W162" i="1"/>
  <c r="X162" i="1"/>
  <c r="AE162" i="1"/>
  <c r="AF162" i="1"/>
  <c r="AK162" i="1"/>
  <c r="AW162" i="1"/>
  <c r="AL162" i="1"/>
  <c r="AB161" i="1"/>
  <c r="Y162" i="1"/>
  <c r="J162" i="1"/>
  <c r="K162" i="1"/>
  <c r="Z162" i="1"/>
  <c r="AA162" i="1"/>
  <c r="AC162" i="1"/>
  <c r="AD163" i="1"/>
  <c r="C1265" i="1"/>
  <c r="E1265" i="1"/>
  <c r="E163" i="1"/>
  <c r="D1265" i="1"/>
  <c r="F1265" i="1"/>
  <c r="F163" i="1"/>
  <c r="G163" i="1"/>
  <c r="H163" i="1"/>
  <c r="O163" i="1"/>
  <c r="P163" i="1"/>
  <c r="S163" i="1"/>
  <c r="T163" i="1"/>
  <c r="U163" i="1"/>
  <c r="V163" i="1"/>
  <c r="W163" i="1"/>
  <c r="X163" i="1"/>
  <c r="AE163" i="1"/>
  <c r="AF163" i="1"/>
  <c r="AK163" i="1"/>
  <c r="AW163" i="1"/>
  <c r="AL163" i="1"/>
  <c r="AB162" i="1"/>
  <c r="Y163" i="1"/>
  <c r="K163" i="1"/>
  <c r="Z163" i="1"/>
  <c r="AA163" i="1"/>
  <c r="AC163" i="1"/>
  <c r="AD164" i="1"/>
  <c r="C1266" i="1"/>
  <c r="E1266" i="1"/>
  <c r="E164" i="1"/>
  <c r="D1266" i="1"/>
  <c r="F1266" i="1"/>
  <c r="F164" i="1"/>
  <c r="G164" i="1"/>
  <c r="H164" i="1"/>
  <c r="O164" i="1"/>
  <c r="P164" i="1"/>
  <c r="S164" i="1"/>
  <c r="T164" i="1"/>
  <c r="U164" i="1"/>
  <c r="V164" i="1"/>
  <c r="W164" i="1"/>
  <c r="X164" i="1"/>
  <c r="AE164" i="1"/>
  <c r="AF164" i="1"/>
  <c r="AK164" i="1"/>
  <c r="AW164" i="1"/>
  <c r="AL164" i="1"/>
  <c r="AB163" i="1"/>
  <c r="Y164" i="1"/>
  <c r="K164" i="1"/>
  <c r="Z164" i="1"/>
  <c r="AA164" i="1"/>
  <c r="AC164" i="1"/>
  <c r="AD165" i="1"/>
  <c r="C1267" i="1"/>
  <c r="E1267" i="1"/>
  <c r="E165" i="1"/>
  <c r="D1267" i="1"/>
  <c r="F1267" i="1"/>
  <c r="F165" i="1"/>
  <c r="G165" i="1"/>
  <c r="H165" i="1"/>
  <c r="O165" i="1"/>
  <c r="P165" i="1"/>
  <c r="S165" i="1"/>
  <c r="T165" i="1"/>
  <c r="U165" i="1"/>
  <c r="V165" i="1"/>
  <c r="W165" i="1"/>
  <c r="X165" i="1"/>
  <c r="AE165" i="1"/>
  <c r="AF165" i="1"/>
  <c r="AK165" i="1"/>
  <c r="AW165" i="1"/>
  <c r="AL165" i="1"/>
  <c r="AB164" i="1"/>
  <c r="Y165" i="1"/>
  <c r="K165" i="1"/>
  <c r="Z165" i="1"/>
  <c r="AA165" i="1"/>
  <c r="AC165" i="1"/>
  <c r="AD166" i="1"/>
  <c r="C1268" i="1"/>
  <c r="E1268" i="1"/>
  <c r="E166" i="1"/>
  <c r="D1268" i="1"/>
  <c r="F1268" i="1"/>
  <c r="F166" i="1"/>
  <c r="G166" i="1"/>
  <c r="H166" i="1"/>
  <c r="O166" i="1"/>
  <c r="P166" i="1"/>
  <c r="S166" i="1"/>
  <c r="T166" i="1"/>
  <c r="U166" i="1"/>
  <c r="V166" i="1"/>
  <c r="W166" i="1"/>
  <c r="X166" i="1"/>
  <c r="AE166" i="1"/>
  <c r="AF166" i="1"/>
  <c r="AK166" i="1"/>
  <c r="AW166" i="1"/>
  <c r="AL166" i="1"/>
  <c r="AB165" i="1"/>
  <c r="Y166" i="1"/>
  <c r="K166" i="1"/>
  <c r="Z166" i="1"/>
  <c r="AA166" i="1"/>
  <c r="AC166" i="1"/>
  <c r="AD167" i="1"/>
  <c r="C1269" i="1"/>
  <c r="E1269" i="1"/>
  <c r="E167" i="1"/>
  <c r="D1269" i="1"/>
  <c r="F1269" i="1"/>
  <c r="F167" i="1"/>
  <c r="G167" i="1"/>
  <c r="H167" i="1"/>
  <c r="O167" i="1"/>
  <c r="P167" i="1"/>
  <c r="S167" i="1"/>
  <c r="T167" i="1"/>
  <c r="U167" i="1"/>
  <c r="V167" i="1"/>
  <c r="W167" i="1"/>
  <c r="X167" i="1"/>
  <c r="AE167" i="1"/>
  <c r="AF167" i="1"/>
  <c r="AK167" i="1"/>
  <c r="AW167" i="1"/>
  <c r="AL167" i="1"/>
  <c r="AB166" i="1"/>
  <c r="Y167" i="1"/>
  <c r="K167" i="1"/>
  <c r="Z167" i="1"/>
  <c r="AA167" i="1"/>
  <c r="AC167" i="1"/>
  <c r="AD168" i="1"/>
  <c r="C1270" i="1"/>
  <c r="E1270" i="1"/>
  <c r="E168" i="1"/>
  <c r="D1270" i="1"/>
  <c r="F1270" i="1"/>
  <c r="F168" i="1"/>
  <c r="G168" i="1"/>
  <c r="H168" i="1"/>
  <c r="O168" i="1"/>
  <c r="P168" i="1"/>
  <c r="S168" i="1"/>
  <c r="T168" i="1"/>
  <c r="U168" i="1"/>
  <c r="V168" i="1"/>
  <c r="W168" i="1"/>
  <c r="X168" i="1"/>
  <c r="AE168" i="1"/>
  <c r="AF168" i="1"/>
  <c r="AK168" i="1"/>
  <c r="AW168" i="1"/>
  <c r="AL168" i="1"/>
  <c r="AB167" i="1"/>
  <c r="Y168" i="1"/>
  <c r="K168" i="1"/>
  <c r="Z168" i="1"/>
  <c r="AA168" i="1"/>
  <c r="AC168" i="1"/>
  <c r="AD169" i="1"/>
  <c r="C1271" i="1"/>
  <c r="E1271" i="1"/>
  <c r="E169" i="1"/>
  <c r="D1271" i="1"/>
  <c r="F1271" i="1"/>
  <c r="F169" i="1"/>
  <c r="G169" i="1"/>
  <c r="H169" i="1"/>
  <c r="O169" i="1"/>
  <c r="P169" i="1"/>
  <c r="S169" i="1"/>
  <c r="T169" i="1"/>
  <c r="U169" i="1"/>
  <c r="V169" i="1"/>
  <c r="W169" i="1"/>
  <c r="X169" i="1"/>
  <c r="AE169" i="1"/>
  <c r="AF169" i="1"/>
  <c r="AK169" i="1"/>
  <c r="AW169" i="1"/>
  <c r="AL169" i="1"/>
  <c r="AB168" i="1"/>
  <c r="Y169" i="1"/>
  <c r="K169" i="1"/>
  <c r="Z169" i="1"/>
  <c r="AA169" i="1"/>
  <c r="AC169" i="1"/>
  <c r="AD170" i="1"/>
  <c r="C1272" i="1"/>
  <c r="E1272" i="1"/>
  <c r="E170" i="1"/>
  <c r="D1272" i="1"/>
  <c r="F1272" i="1"/>
  <c r="F170" i="1"/>
  <c r="G170" i="1"/>
  <c r="H170" i="1"/>
  <c r="O170" i="1"/>
  <c r="P170" i="1"/>
  <c r="S170" i="1"/>
  <c r="T170" i="1"/>
  <c r="U170" i="1"/>
  <c r="V170" i="1"/>
  <c r="W170" i="1"/>
  <c r="X170" i="1"/>
  <c r="AE170" i="1"/>
  <c r="AF170" i="1"/>
  <c r="AK170" i="1"/>
  <c r="AW170" i="1"/>
  <c r="AL170" i="1"/>
  <c r="AB169" i="1"/>
  <c r="Y170" i="1"/>
  <c r="K170" i="1"/>
  <c r="Z170" i="1"/>
  <c r="AA170" i="1"/>
  <c r="AC170" i="1"/>
  <c r="AD171" i="1"/>
  <c r="C1273" i="1"/>
  <c r="E1273" i="1"/>
  <c r="E171" i="1"/>
  <c r="D1273" i="1"/>
  <c r="F1273" i="1"/>
  <c r="F171" i="1"/>
  <c r="G171" i="1"/>
  <c r="H171" i="1"/>
  <c r="O171" i="1"/>
  <c r="P171" i="1"/>
  <c r="S171" i="1"/>
  <c r="T171" i="1"/>
  <c r="U171" i="1"/>
  <c r="V171" i="1"/>
  <c r="W171" i="1"/>
  <c r="X171" i="1"/>
  <c r="AE171" i="1"/>
  <c r="AF171" i="1"/>
  <c r="AK171" i="1"/>
  <c r="AW171" i="1"/>
  <c r="AL171" i="1"/>
  <c r="AB170" i="1"/>
  <c r="Y171" i="1"/>
  <c r="K171" i="1"/>
  <c r="Z171" i="1"/>
  <c r="AA171" i="1"/>
  <c r="AC171" i="1"/>
  <c r="AD172" i="1"/>
  <c r="C1274" i="1"/>
  <c r="E1274" i="1"/>
  <c r="E172" i="1"/>
  <c r="D1274" i="1"/>
  <c r="F1274" i="1"/>
  <c r="F172" i="1"/>
  <c r="G172" i="1"/>
  <c r="H172" i="1"/>
  <c r="O172" i="1"/>
  <c r="P172" i="1"/>
  <c r="S172" i="1"/>
  <c r="T172" i="1"/>
  <c r="U172" i="1"/>
  <c r="V172" i="1"/>
  <c r="W172" i="1"/>
  <c r="X172" i="1"/>
  <c r="AE172" i="1"/>
  <c r="AF172" i="1"/>
  <c r="AK172" i="1"/>
  <c r="AW172" i="1"/>
  <c r="AL172" i="1"/>
  <c r="AB171" i="1"/>
  <c r="Y172" i="1"/>
  <c r="K172" i="1"/>
  <c r="Z172" i="1"/>
  <c r="AA172" i="1"/>
  <c r="AC172" i="1"/>
  <c r="AD173" i="1"/>
  <c r="C1275" i="1"/>
  <c r="E1275" i="1"/>
  <c r="E173" i="1"/>
  <c r="D1275" i="1"/>
  <c r="F1275" i="1"/>
  <c r="F173" i="1"/>
  <c r="G173" i="1"/>
  <c r="H173" i="1"/>
  <c r="O173" i="1"/>
  <c r="P173" i="1"/>
  <c r="S173" i="1"/>
  <c r="T173" i="1"/>
  <c r="U173" i="1"/>
  <c r="V173" i="1"/>
  <c r="W173" i="1"/>
  <c r="X173" i="1"/>
  <c r="AE173" i="1"/>
  <c r="AF173" i="1"/>
  <c r="AK173" i="1"/>
  <c r="AW173" i="1"/>
  <c r="AL173" i="1"/>
  <c r="AB172" i="1"/>
  <c r="Y173" i="1"/>
  <c r="K173" i="1"/>
  <c r="Z173" i="1"/>
  <c r="AA173" i="1"/>
  <c r="AC173" i="1"/>
  <c r="AD174" i="1"/>
  <c r="C1276" i="1"/>
  <c r="E1276" i="1"/>
  <c r="E174" i="1"/>
  <c r="D1276" i="1"/>
  <c r="F1276" i="1"/>
  <c r="F174" i="1"/>
  <c r="G174" i="1"/>
  <c r="H174" i="1"/>
  <c r="O174" i="1"/>
  <c r="P174" i="1"/>
  <c r="S174" i="1"/>
  <c r="T174" i="1"/>
  <c r="U174" i="1"/>
  <c r="V174" i="1"/>
  <c r="W174" i="1"/>
  <c r="X174" i="1"/>
  <c r="AE174" i="1"/>
  <c r="AF174" i="1"/>
  <c r="AK174" i="1"/>
  <c r="AW174" i="1"/>
  <c r="AL174" i="1"/>
  <c r="AB173" i="1"/>
  <c r="Y174" i="1"/>
  <c r="K174" i="1"/>
  <c r="Z174" i="1"/>
  <c r="AA174" i="1"/>
  <c r="AC174" i="1"/>
  <c r="AD175" i="1"/>
  <c r="C1277" i="1"/>
  <c r="E1277" i="1"/>
  <c r="E175" i="1"/>
  <c r="D1277" i="1"/>
  <c r="F1277" i="1"/>
  <c r="F175" i="1"/>
  <c r="G175" i="1"/>
  <c r="H175" i="1"/>
  <c r="O175" i="1"/>
  <c r="P175" i="1"/>
  <c r="S175" i="1"/>
  <c r="T175" i="1"/>
  <c r="U175" i="1"/>
  <c r="V175" i="1"/>
  <c r="W175" i="1"/>
  <c r="X175" i="1"/>
  <c r="AE175" i="1"/>
  <c r="AF175" i="1"/>
  <c r="AK175" i="1"/>
  <c r="AW175" i="1"/>
  <c r="AL175" i="1"/>
  <c r="AB174" i="1"/>
  <c r="Y175" i="1"/>
  <c r="K175" i="1"/>
  <c r="Z175" i="1"/>
  <c r="AA175" i="1"/>
  <c r="AC175" i="1"/>
  <c r="AD176" i="1"/>
  <c r="C1278" i="1"/>
  <c r="E1278" i="1"/>
  <c r="E176" i="1"/>
  <c r="D1278" i="1"/>
  <c r="F1278" i="1"/>
  <c r="F176" i="1"/>
  <c r="G176" i="1"/>
  <c r="H176" i="1"/>
  <c r="N176" i="1"/>
  <c r="O176" i="1"/>
  <c r="Q162" i="1"/>
  <c r="R162" i="1"/>
  <c r="N163" i="1"/>
  <c r="Q163" i="1"/>
  <c r="R163" i="1"/>
  <c r="N164" i="1"/>
  <c r="Q164" i="1"/>
  <c r="R164" i="1"/>
  <c r="N165" i="1"/>
  <c r="Q165" i="1"/>
  <c r="R165" i="1"/>
  <c r="N166" i="1"/>
  <c r="Q166" i="1"/>
  <c r="R166" i="1"/>
  <c r="N167" i="1"/>
  <c r="Q167" i="1"/>
  <c r="R167" i="1"/>
  <c r="N168" i="1"/>
  <c r="Q168" i="1"/>
  <c r="R168" i="1"/>
  <c r="N169" i="1"/>
  <c r="Q169" i="1"/>
  <c r="R169" i="1"/>
  <c r="N170" i="1"/>
  <c r="Q170" i="1"/>
  <c r="R170" i="1"/>
  <c r="N171" i="1"/>
  <c r="Q171" i="1"/>
  <c r="R171" i="1"/>
  <c r="N172" i="1"/>
  <c r="Q172" i="1"/>
  <c r="R172" i="1"/>
  <c r="N173" i="1"/>
  <c r="Q173" i="1"/>
  <c r="R173" i="1"/>
  <c r="N174" i="1"/>
  <c r="Q174" i="1"/>
  <c r="R174" i="1"/>
  <c r="N175" i="1"/>
  <c r="Q175" i="1"/>
  <c r="R175" i="1"/>
  <c r="P176" i="1"/>
  <c r="S176" i="1"/>
  <c r="U176" i="1"/>
  <c r="V176" i="1"/>
  <c r="W176" i="1"/>
  <c r="X176" i="1"/>
  <c r="AE176" i="1"/>
  <c r="AF176" i="1"/>
  <c r="AK176" i="1"/>
  <c r="AW176" i="1"/>
  <c r="AL176" i="1"/>
  <c r="AB175" i="1"/>
  <c r="Y176" i="1"/>
  <c r="J176" i="1"/>
  <c r="K176" i="1"/>
  <c r="Z176" i="1"/>
  <c r="AA176" i="1"/>
  <c r="AC176" i="1"/>
  <c r="AD177" i="1"/>
  <c r="C1279" i="1"/>
  <c r="E1279" i="1"/>
  <c r="E177" i="1"/>
  <c r="D1279" i="1"/>
  <c r="F1279" i="1"/>
  <c r="F177" i="1"/>
  <c r="G177" i="1"/>
  <c r="H177" i="1"/>
  <c r="O177" i="1"/>
  <c r="P177" i="1"/>
  <c r="S177" i="1"/>
  <c r="T177" i="1"/>
  <c r="U177" i="1"/>
  <c r="V177" i="1"/>
  <c r="W177" i="1"/>
  <c r="X177" i="1"/>
  <c r="AE177" i="1"/>
  <c r="AF177" i="1"/>
  <c r="AK177" i="1"/>
  <c r="AW177" i="1"/>
  <c r="AL177" i="1"/>
  <c r="AB176" i="1"/>
  <c r="Y177" i="1"/>
  <c r="K177" i="1"/>
  <c r="Z177" i="1"/>
  <c r="AA177" i="1"/>
  <c r="AC177" i="1"/>
  <c r="AD178" i="1"/>
  <c r="C1280" i="1"/>
  <c r="E1280" i="1"/>
  <c r="E178" i="1"/>
  <c r="D1280" i="1"/>
  <c r="F1280" i="1"/>
  <c r="F178" i="1"/>
  <c r="G178" i="1"/>
  <c r="H178" i="1"/>
  <c r="O178" i="1"/>
  <c r="P178" i="1"/>
  <c r="S178" i="1"/>
  <c r="T178" i="1"/>
  <c r="U178" i="1"/>
  <c r="V178" i="1"/>
  <c r="W178" i="1"/>
  <c r="X178" i="1"/>
  <c r="AE178" i="1"/>
  <c r="AF178" i="1"/>
  <c r="AK178" i="1"/>
  <c r="AW178" i="1"/>
  <c r="AL178" i="1"/>
  <c r="AB177" i="1"/>
  <c r="Y178" i="1"/>
  <c r="K178" i="1"/>
  <c r="Z178" i="1"/>
  <c r="AA178" i="1"/>
  <c r="AC178" i="1"/>
  <c r="AD179" i="1"/>
  <c r="C1281" i="1"/>
  <c r="E1281" i="1"/>
  <c r="E179" i="1"/>
  <c r="D1281" i="1"/>
  <c r="F1281" i="1"/>
  <c r="F179" i="1"/>
  <c r="G179" i="1"/>
  <c r="H179" i="1"/>
  <c r="O179" i="1"/>
  <c r="P179" i="1"/>
  <c r="S179" i="1"/>
  <c r="T179" i="1"/>
  <c r="U179" i="1"/>
  <c r="V179" i="1"/>
  <c r="W179" i="1"/>
  <c r="X179" i="1"/>
  <c r="AE179" i="1"/>
  <c r="AF179" i="1"/>
  <c r="AK179" i="1"/>
  <c r="AW179" i="1"/>
  <c r="AL179" i="1"/>
  <c r="AB178" i="1"/>
  <c r="Y179" i="1"/>
  <c r="K179" i="1"/>
  <c r="Z179" i="1"/>
  <c r="AA179" i="1"/>
  <c r="AC179" i="1"/>
  <c r="AD180" i="1"/>
  <c r="C1282" i="1"/>
  <c r="E1282" i="1"/>
  <c r="E180" i="1"/>
  <c r="D1282" i="1"/>
  <c r="F1282" i="1"/>
  <c r="F180" i="1"/>
  <c r="G180" i="1"/>
  <c r="H180" i="1"/>
  <c r="N180" i="1"/>
  <c r="O180" i="1"/>
  <c r="Q176" i="1"/>
  <c r="R176" i="1"/>
  <c r="N177" i="1"/>
  <c r="Q177" i="1"/>
  <c r="R177" i="1"/>
  <c r="N178" i="1"/>
  <c r="Q178" i="1"/>
  <c r="R178" i="1"/>
  <c r="N179" i="1"/>
  <c r="Q179" i="1"/>
  <c r="R179" i="1"/>
  <c r="P180" i="1"/>
  <c r="S180" i="1"/>
  <c r="U180" i="1"/>
  <c r="V180" i="1"/>
  <c r="W180" i="1"/>
  <c r="X180" i="1"/>
  <c r="AE180" i="1"/>
  <c r="AF180" i="1"/>
  <c r="AK180" i="1"/>
  <c r="AW180" i="1"/>
  <c r="AL180" i="1"/>
  <c r="AB179" i="1"/>
  <c r="Y180" i="1"/>
  <c r="J180" i="1"/>
  <c r="K180" i="1"/>
  <c r="Z180" i="1"/>
  <c r="AA180" i="1"/>
  <c r="AC180" i="1"/>
  <c r="AD181" i="1"/>
  <c r="C1283" i="1"/>
  <c r="E1283" i="1"/>
  <c r="E181" i="1"/>
  <c r="D1283" i="1"/>
  <c r="F1283" i="1"/>
  <c r="F181" i="1"/>
  <c r="G181" i="1"/>
  <c r="H181" i="1"/>
  <c r="N181" i="1"/>
  <c r="O181" i="1"/>
  <c r="Q180" i="1"/>
  <c r="R180" i="1"/>
  <c r="P181" i="1"/>
  <c r="S181" i="1"/>
  <c r="U181" i="1"/>
  <c r="V181" i="1"/>
  <c r="W181" i="1"/>
  <c r="X181" i="1"/>
  <c r="AE181" i="1"/>
  <c r="AF181" i="1"/>
  <c r="AK181" i="1"/>
  <c r="AW181" i="1"/>
  <c r="AL181" i="1"/>
  <c r="AB180" i="1"/>
  <c r="Y181" i="1"/>
  <c r="J181" i="1"/>
  <c r="K181" i="1"/>
  <c r="Z181" i="1"/>
  <c r="AA181" i="1"/>
  <c r="AC181" i="1"/>
  <c r="AD182" i="1"/>
  <c r="C1284" i="1"/>
  <c r="E1284" i="1"/>
  <c r="E182" i="1"/>
  <c r="D1284" i="1"/>
  <c r="F1284" i="1"/>
  <c r="F182" i="1"/>
  <c r="G182" i="1"/>
  <c r="H182" i="1"/>
  <c r="O182" i="1"/>
  <c r="P182" i="1"/>
  <c r="S182" i="1"/>
  <c r="T182" i="1"/>
  <c r="U182" i="1"/>
  <c r="V182" i="1"/>
  <c r="W182" i="1"/>
  <c r="X182" i="1"/>
  <c r="AE182" i="1"/>
  <c r="AF182" i="1"/>
  <c r="AK182" i="1"/>
  <c r="AW182" i="1"/>
  <c r="AL182" i="1"/>
  <c r="AB181" i="1"/>
  <c r="Y182" i="1"/>
  <c r="K182" i="1"/>
  <c r="Z182" i="1"/>
  <c r="AA182" i="1"/>
  <c r="AC182" i="1"/>
  <c r="AD183" i="1"/>
  <c r="C1285" i="1"/>
  <c r="E1285" i="1"/>
  <c r="E183" i="1"/>
  <c r="D1285" i="1"/>
  <c r="F1285" i="1"/>
  <c r="F183" i="1"/>
  <c r="G183" i="1"/>
  <c r="H183" i="1"/>
  <c r="O183" i="1"/>
  <c r="P183" i="1"/>
  <c r="S183" i="1"/>
  <c r="T183" i="1"/>
  <c r="U183" i="1"/>
  <c r="V183" i="1"/>
  <c r="W183" i="1"/>
  <c r="X183" i="1"/>
  <c r="AE183" i="1"/>
  <c r="AF183" i="1"/>
  <c r="AK183" i="1"/>
  <c r="AW183" i="1"/>
  <c r="AL183" i="1"/>
  <c r="AB182" i="1"/>
  <c r="Y183" i="1"/>
  <c r="K183" i="1"/>
  <c r="Z183" i="1"/>
  <c r="AA183" i="1"/>
  <c r="AC183" i="1"/>
  <c r="AD184" i="1"/>
  <c r="C1286" i="1"/>
  <c r="E1286" i="1"/>
  <c r="E184" i="1"/>
  <c r="D1286" i="1"/>
  <c r="F1286" i="1"/>
  <c r="F184" i="1"/>
  <c r="G184" i="1"/>
  <c r="H184" i="1"/>
  <c r="N184" i="1"/>
  <c r="O184" i="1"/>
  <c r="Q181" i="1"/>
  <c r="R181" i="1"/>
  <c r="N182" i="1"/>
  <c r="Q182" i="1"/>
  <c r="R182" i="1"/>
  <c r="N183" i="1"/>
  <c r="Q183" i="1"/>
  <c r="R183" i="1"/>
  <c r="P184" i="1"/>
  <c r="S184" i="1"/>
  <c r="U184" i="1"/>
  <c r="V184" i="1"/>
  <c r="W184" i="1"/>
  <c r="X184" i="1"/>
  <c r="AE184" i="1"/>
  <c r="AF184" i="1"/>
  <c r="AK184" i="1"/>
  <c r="AW184" i="1"/>
  <c r="AL184" i="1"/>
  <c r="AB183" i="1"/>
  <c r="Y184" i="1"/>
  <c r="J184" i="1"/>
  <c r="K184" i="1"/>
  <c r="Z184" i="1"/>
  <c r="AA184" i="1"/>
  <c r="AC184" i="1"/>
  <c r="AD185" i="1"/>
  <c r="C1287" i="1"/>
  <c r="E1287" i="1"/>
  <c r="E185" i="1"/>
  <c r="D1287" i="1"/>
  <c r="F1287" i="1"/>
  <c r="F185" i="1"/>
  <c r="G185" i="1"/>
  <c r="H185" i="1"/>
  <c r="N185" i="1"/>
  <c r="O185" i="1"/>
  <c r="Q184" i="1"/>
  <c r="R184" i="1"/>
  <c r="P185" i="1"/>
  <c r="S185" i="1"/>
  <c r="U185" i="1"/>
  <c r="V185" i="1"/>
  <c r="W185" i="1"/>
  <c r="X185" i="1"/>
  <c r="AE185" i="1"/>
  <c r="AF185" i="1"/>
  <c r="AK185" i="1"/>
  <c r="AW185" i="1"/>
  <c r="AL185" i="1"/>
  <c r="AB184" i="1"/>
  <c r="Y185" i="1"/>
  <c r="J185" i="1"/>
  <c r="K185" i="1"/>
  <c r="Z185" i="1"/>
  <c r="AA185" i="1"/>
  <c r="AC185" i="1"/>
  <c r="AD186" i="1"/>
  <c r="C1288" i="1"/>
  <c r="E1288" i="1"/>
  <c r="E186" i="1"/>
  <c r="D1288" i="1"/>
  <c r="F1288" i="1"/>
  <c r="F186" i="1"/>
  <c r="G186" i="1"/>
  <c r="H186" i="1"/>
  <c r="N186" i="1"/>
  <c r="O186" i="1"/>
  <c r="Q185" i="1"/>
  <c r="R185" i="1"/>
  <c r="P186" i="1"/>
  <c r="S186" i="1"/>
  <c r="U186" i="1"/>
  <c r="V186" i="1"/>
  <c r="W186" i="1"/>
  <c r="X186" i="1"/>
  <c r="AE186" i="1"/>
  <c r="AF186" i="1"/>
  <c r="AK186" i="1"/>
  <c r="AW186" i="1"/>
  <c r="AL186" i="1"/>
  <c r="AB185" i="1"/>
  <c r="Y186" i="1"/>
  <c r="J186" i="1"/>
  <c r="K186" i="1"/>
  <c r="Z186" i="1"/>
  <c r="AA186" i="1"/>
  <c r="AC186" i="1"/>
  <c r="AD187" i="1"/>
  <c r="C1289" i="1"/>
  <c r="E1289" i="1"/>
  <c r="E187" i="1"/>
  <c r="D1289" i="1"/>
  <c r="F1289" i="1"/>
  <c r="F187" i="1"/>
  <c r="G187" i="1"/>
  <c r="H187" i="1"/>
  <c r="O187" i="1"/>
  <c r="P187" i="1"/>
  <c r="S187" i="1"/>
  <c r="T187" i="1"/>
  <c r="U187" i="1"/>
  <c r="V187" i="1"/>
  <c r="W187" i="1"/>
  <c r="X187" i="1"/>
  <c r="AE187" i="1"/>
  <c r="AF187" i="1"/>
  <c r="AK187" i="1"/>
  <c r="AW187" i="1"/>
  <c r="AL187" i="1"/>
  <c r="AB186" i="1"/>
  <c r="Y187" i="1"/>
  <c r="K187" i="1"/>
  <c r="Z187" i="1"/>
  <c r="AA187" i="1"/>
  <c r="AC187" i="1"/>
  <c r="AD188" i="1"/>
  <c r="C1290" i="1"/>
  <c r="E1290" i="1"/>
  <c r="E188" i="1"/>
  <c r="D1290" i="1"/>
  <c r="F1290" i="1"/>
  <c r="F188" i="1"/>
  <c r="G188" i="1"/>
  <c r="H188" i="1"/>
  <c r="O188" i="1"/>
  <c r="P188" i="1"/>
  <c r="S188" i="1"/>
  <c r="T188" i="1"/>
  <c r="U188" i="1"/>
  <c r="V188" i="1"/>
  <c r="W188" i="1"/>
  <c r="X188" i="1"/>
  <c r="AE188" i="1"/>
  <c r="AF188" i="1"/>
  <c r="AK188" i="1"/>
  <c r="AW188" i="1"/>
  <c r="AL188" i="1"/>
  <c r="AB187" i="1"/>
  <c r="Y188" i="1"/>
  <c r="K188" i="1"/>
  <c r="Z188" i="1"/>
  <c r="AA188" i="1"/>
  <c r="AC188" i="1"/>
  <c r="AD189" i="1"/>
  <c r="C1291" i="1"/>
  <c r="E1291" i="1"/>
  <c r="E189" i="1"/>
  <c r="D1291" i="1"/>
  <c r="F1291" i="1"/>
  <c r="F189" i="1"/>
  <c r="G189" i="1"/>
  <c r="H189" i="1"/>
  <c r="O189" i="1"/>
  <c r="P189" i="1"/>
  <c r="S189" i="1"/>
  <c r="T189" i="1"/>
  <c r="U189" i="1"/>
  <c r="V189" i="1"/>
  <c r="W189" i="1"/>
  <c r="X189" i="1"/>
  <c r="AE189" i="1"/>
  <c r="AF189" i="1"/>
  <c r="AK189" i="1"/>
  <c r="AW189" i="1"/>
  <c r="AL189" i="1"/>
  <c r="AB188" i="1"/>
  <c r="Y189" i="1"/>
  <c r="K189" i="1"/>
  <c r="Z189" i="1"/>
  <c r="AA189" i="1"/>
  <c r="AC189" i="1"/>
  <c r="AD190" i="1"/>
  <c r="C1292" i="1"/>
  <c r="E1292" i="1"/>
  <c r="E190" i="1"/>
  <c r="D1292" i="1"/>
  <c r="F1292" i="1"/>
  <c r="F190" i="1"/>
  <c r="G190" i="1"/>
  <c r="H190" i="1"/>
  <c r="N190" i="1"/>
  <c r="O190" i="1"/>
  <c r="Q186" i="1"/>
  <c r="R186" i="1"/>
  <c r="N187" i="1"/>
  <c r="Q187" i="1"/>
  <c r="R187" i="1"/>
  <c r="N188" i="1"/>
  <c r="Q188" i="1"/>
  <c r="R188" i="1"/>
  <c r="N189" i="1"/>
  <c r="Q189" i="1"/>
  <c r="R189" i="1"/>
  <c r="P190" i="1"/>
  <c r="S190" i="1"/>
  <c r="U190" i="1"/>
  <c r="V190" i="1"/>
  <c r="W190" i="1"/>
  <c r="X190" i="1"/>
  <c r="AE190" i="1"/>
  <c r="AF190" i="1"/>
  <c r="AK190" i="1"/>
  <c r="AW190" i="1"/>
  <c r="AL190" i="1"/>
  <c r="AB189" i="1"/>
  <c r="Y190" i="1"/>
  <c r="J190" i="1"/>
  <c r="K190" i="1"/>
  <c r="Z190" i="1"/>
  <c r="AA190" i="1"/>
  <c r="AC190" i="1"/>
  <c r="AD191" i="1"/>
  <c r="C1293" i="1"/>
  <c r="E1293" i="1"/>
  <c r="E191" i="1"/>
  <c r="D1293" i="1"/>
  <c r="F1293" i="1"/>
  <c r="F191" i="1"/>
  <c r="G191" i="1"/>
  <c r="H191" i="1"/>
  <c r="N191" i="1"/>
  <c r="O191" i="1"/>
  <c r="Q190" i="1"/>
  <c r="R190" i="1"/>
  <c r="P191" i="1"/>
  <c r="S191" i="1"/>
  <c r="U191" i="1"/>
  <c r="V191" i="1"/>
  <c r="W191" i="1"/>
  <c r="X191" i="1"/>
  <c r="AE191" i="1"/>
  <c r="AF191" i="1"/>
  <c r="AK191" i="1"/>
  <c r="AW191" i="1"/>
  <c r="AL191" i="1"/>
  <c r="AB190" i="1"/>
  <c r="Y191" i="1"/>
  <c r="J191" i="1"/>
  <c r="K191" i="1"/>
  <c r="Z191" i="1"/>
  <c r="AA191" i="1"/>
  <c r="AC191" i="1"/>
  <c r="AD192" i="1"/>
  <c r="C1294" i="1"/>
  <c r="E1294" i="1"/>
  <c r="E192" i="1"/>
  <c r="D1294" i="1"/>
  <c r="F1294" i="1"/>
  <c r="F192" i="1"/>
  <c r="G192" i="1"/>
  <c r="H192" i="1"/>
  <c r="N192" i="1"/>
  <c r="O192" i="1"/>
  <c r="Q191" i="1"/>
  <c r="R191" i="1"/>
  <c r="P192" i="1"/>
  <c r="S192" i="1"/>
  <c r="U192" i="1"/>
  <c r="V192" i="1"/>
  <c r="W192" i="1"/>
  <c r="X192" i="1"/>
  <c r="AE192" i="1"/>
  <c r="AF192" i="1"/>
  <c r="AK192" i="1"/>
  <c r="AW192" i="1"/>
  <c r="AL192" i="1"/>
  <c r="AB191" i="1"/>
  <c r="Y192" i="1"/>
  <c r="J192" i="1"/>
  <c r="K192" i="1"/>
  <c r="Z192" i="1"/>
  <c r="AA192" i="1"/>
  <c r="AC192" i="1"/>
  <c r="AD193" i="1"/>
  <c r="C1295" i="1"/>
  <c r="E1295" i="1"/>
  <c r="E193" i="1"/>
  <c r="D1295" i="1"/>
  <c r="F1295" i="1"/>
  <c r="F193" i="1"/>
  <c r="G193" i="1"/>
  <c r="H193" i="1"/>
  <c r="N193" i="1"/>
  <c r="O193" i="1"/>
  <c r="Q192" i="1"/>
  <c r="R192" i="1"/>
  <c r="P193" i="1"/>
  <c r="S193" i="1"/>
  <c r="U193" i="1"/>
  <c r="V193" i="1"/>
  <c r="W193" i="1"/>
  <c r="X193" i="1"/>
  <c r="AE193" i="1"/>
  <c r="AF193" i="1"/>
  <c r="AK193" i="1"/>
  <c r="AW193" i="1"/>
  <c r="AL193" i="1"/>
  <c r="AB192" i="1"/>
  <c r="Y193" i="1"/>
  <c r="J193" i="1"/>
  <c r="K193" i="1"/>
  <c r="Z193" i="1"/>
  <c r="AA193" i="1"/>
  <c r="AC193" i="1"/>
  <c r="AD194" i="1"/>
  <c r="C1296" i="1"/>
  <c r="E1296" i="1"/>
  <c r="E194" i="1"/>
  <c r="D1296" i="1"/>
  <c r="F1296" i="1"/>
  <c r="F194" i="1"/>
  <c r="G194" i="1"/>
  <c r="H194" i="1"/>
  <c r="N194" i="1"/>
  <c r="O194" i="1"/>
  <c r="Q193" i="1"/>
  <c r="R193" i="1"/>
  <c r="P194" i="1"/>
  <c r="S194" i="1"/>
  <c r="U194" i="1"/>
  <c r="V194" i="1"/>
  <c r="W194" i="1"/>
  <c r="X194" i="1"/>
  <c r="AE194" i="1"/>
  <c r="AF194" i="1"/>
  <c r="AK194" i="1"/>
  <c r="AW194" i="1"/>
  <c r="AL194" i="1"/>
  <c r="AB193" i="1"/>
  <c r="Y194" i="1"/>
  <c r="J194" i="1"/>
  <c r="K194" i="1"/>
  <c r="Z194" i="1"/>
  <c r="AA194" i="1"/>
  <c r="AC194" i="1"/>
  <c r="AD195" i="1"/>
  <c r="C1297" i="1"/>
  <c r="E1297" i="1"/>
  <c r="E195" i="1"/>
  <c r="D1297" i="1"/>
  <c r="F1297" i="1"/>
  <c r="F195" i="1"/>
  <c r="G195" i="1"/>
  <c r="H195" i="1"/>
  <c r="N195" i="1"/>
  <c r="O195" i="1"/>
  <c r="Q194" i="1"/>
  <c r="R194" i="1"/>
  <c r="P195" i="1"/>
  <c r="S195" i="1"/>
  <c r="U195" i="1"/>
  <c r="V195" i="1"/>
  <c r="W195" i="1"/>
  <c r="X195" i="1"/>
  <c r="AE195" i="1"/>
  <c r="AF195" i="1"/>
  <c r="AK195" i="1"/>
  <c r="AW195" i="1"/>
  <c r="AL195" i="1"/>
  <c r="AB194" i="1"/>
  <c r="Y195" i="1"/>
  <c r="J195" i="1"/>
  <c r="K195" i="1"/>
  <c r="Z195" i="1"/>
  <c r="AA195" i="1"/>
  <c r="AC195" i="1"/>
  <c r="AD196" i="1"/>
  <c r="C1298" i="1"/>
  <c r="E1298" i="1"/>
  <c r="E196" i="1"/>
  <c r="D1298" i="1"/>
  <c r="F1298" i="1"/>
  <c r="F196" i="1"/>
  <c r="G196" i="1"/>
  <c r="H196" i="1"/>
  <c r="N196" i="1"/>
  <c r="O196" i="1"/>
  <c r="Q195" i="1"/>
  <c r="R195" i="1"/>
  <c r="P196" i="1"/>
  <c r="S196" i="1"/>
  <c r="U196" i="1"/>
  <c r="V196" i="1"/>
  <c r="W196" i="1"/>
  <c r="X196" i="1"/>
  <c r="AE196" i="1"/>
  <c r="AF196" i="1"/>
  <c r="AK196" i="1"/>
  <c r="AW196" i="1"/>
  <c r="AL196" i="1"/>
  <c r="AB195" i="1"/>
  <c r="Y196" i="1"/>
  <c r="J196" i="1"/>
  <c r="K196" i="1"/>
  <c r="Z196" i="1"/>
  <c r="AA196" i="1"/>
  <c r="AC196" i="1"/>
  <c r="AD197" i="1"/>
  <c r="C1299" i="1"/>
  <c r="E1299" i="1"/>
  <c r="E197" i="1"/>
  <c r="D1299" i="1"/>
  <c r="F1299" i="1"/>
  <c r="F197" i="1"/>
  <c r="G197" i="1"/>
  <c r="H197" i="1"/>
  <c r="N197" i="1"/>
  <c r="O197" i="1"/>
  <c r="Q196" i="1"/>
  <c r="R196" i="1"/>
  <c r="P197" i="1"/>
  <c r="S197" i="1"/>
  <c r="U197" i="1"/>
  <c r="V197" i="1"/>
  <c r="W197" i="1"/>
  <c r="X197" i="1"/>
  <c r="AE197" i="1"/>
  <c r="AF197" i="1"/>
  <c r="AK197" i="1"/>
  <c r="AW197" i="1"/>
  <c r="AL197" i="1"/>
  <c r="AB196" i="1"/>
  <c r="Y197" i="1"/>
  <c r="J197" i="1"/>
  <c r="K197" i="1"/>
  <c r="Z197" i="1"/>
  <c r="AA197" i="1"/>
  <c r="AC197" i="1"/>
  <c r="AD198" i="1"/>
  <c r="C1300" i="1"/>
  <c r="E1300" i="1"/>
  <c r="E198" i="1"/>
  <c r="D1300" i="1"/>
  <c r="F1300" i="1"/>
  <c r="F198" i="1"/>
  <c r="G198" i="1"/>
  <c r="H198" i="1"/>
  <c r="N198" i="1"/>
  <c r="O198" i="1"/>
  <c r="Q197" i="1"/>
  <c r="R197" i="1"/>
  <c r="P198" i="1"/>
  <c r="S198" i="1"/>
  <c r="U198" i="1"/>
  <c r="V198" i="1"/>
  <c r="W198" i="1"/>
  <c r="X198" i="1"/>
  <c r="AE198" i="1"/>
  <c r="AF198" i="1"/>
  <c r="AK198" i="1"/>
  <c r="AW198" i="1"/>
  <c r="AL198" i="1"/>
  <c r="AB197" i="1"/>
  <c r="Y198" i="1"/>
  <c r="J198" i="1"/>
  <c r="K198" i="1"/>
  <c r="Z198" i="1"/>
  <c r="AA198" i="1"/>
  <c r="AC198" i="1"/>
  <c r="AD199" i="1"/>
  <c r="C1301" i="1"/>
  <c r="E1301" i="1"/>
  <c r="E199" i="1"/>
  <c r="D1301" i="1"/>
  <c r="F1301" i="1"/>
  <c r="F199" i="1"/>
  <c r="G199" i="1"/>
  <c r="H199" i="1"/>
  <c r="N199" i="1"/>
  <c r="O199" i="1"/>
  <c r="Q198" i="1"/>
  <c r="R198" i="1"/>
  <c r="P199" i="1"/>
  <c r="S199" i="1"/>
  <c r="U199" i="1"/>
  <c r="V199" i="1"/>
  <c r="W199" i="1"/>
  <c r="X199" i="1"/>
  <c r="AE199" i="1"/>
  <c r="AF199" i="1"/>
  <c r="AK199" i="1"/>
  <c r="AW199" i="1"/>
  <c r="AL199" i="1"/>
  <c r="AB198" i="1"/>
  <c r="Y199" i="1"/>
  <c r="J199" i="1"/>
  <c r="K199" i="1"/>
  <c r="Z199" i="1"/>
  <c r="AA199" i="1"/>
  <c r="AC199" i="1"/>
  <c r="AD200" i="1"/>
  <c r="C1302" i="1"/>
  <c r="E1302" i="1"/>
  <c r="E200" i="1"/>
  <c r="D1302" i="1"/>
  <c r="F1302" i="1"/>
  <c r="F200" i="1"/>
  <c r="G200" i="1"/>
  <c r="H200" i="1"/>
  <c r="N200" i="1"/>
  <c r="O200" i="1"/>
  <c r="Q199" i="1"/>
  <c r="R199" i="1"/>
  <c r="P200" i="1"/>
  <c r="S200" i="1"/>
  <c r="U200" i="1"/>
  <c r="V200" i="1"/>
  <c r="W200" i="1"/>
  <c r="X200" i="1"/>
  <c r="AE200" i="1"/>
  <c r="AF200" i="1"/>
  <c r="AK200" i="1"/>
  <c r="AW200" i="1"/>
  <c r="AL200" i="1"/>
  <c r="AB199" i="1"/>
  <c r="Y200" i="1"/>
  <c r="J200" i="1"/>
  <c r="K200" i="1"/>
  <c r="Z200" i="1"/>
  <c r="AA200" i="1"/>
  <c r="AC200" i="1"/>
  <c r="AD201" i="1"/>
  <c r="C1303" i="1"/>
  <c r="E1303" i="1"/>
  <c r="E201" i="1"/>
  <c r="D1303" i="1"/>
  <c r="F1303" i="1"/>
  <c r="F201" i="1"/>
  <c r="G201" i="1"/>
  <c r="H201" i="1"/>
  <c r="N201" i="1"/>
  <c r="O201" i="1"/>
  <c r="Q200" i="1"/>
  <c r="R200" i="1"/>
  <c r="P201" i="1"/>
  <c r="S201" i="1"/>
  <c r="U201" i="1"/>
  <c r="V201" i="1"/>
  <c r="W201" i="1"/>
  <c r="X201" i="1"/>
  <c r="AE201" i="1"/>
  <c r="AF201" i="1"/>
  <c r="AK201" i="1"/>
  <c r="AW201" i="1"/>
  <c r="AL201" i="1"/>
  <c r="AB200" i="1"/>
  <c r="Y201" i="1"/>
  <c r="J201" i="1"/>
  <c r="K201" i="1"/>
  <c r="Z201" i="1"/>
  <c r="AA201" i="1"/>
  <c r="AC201" i="1"/>
  <c r="AD202" i="1"/>
  <c r="C1304" i="1"/>
  <c r="E1304" i="1"/>
  <c r="E202" i="1"/>
  <c r="D1304" i="1"/>
  <c r="F1304" i="1"/>
  <c r="F202" i="1"/>
  <c r="G202" i="1"/>
  <c r="H202" i="1"/>
  <c r="N202" i="1"/>
  <c r="O202" i="1"/>
  <c r="Q201" i="1"/>
  <c r="R201" i="1"/>
  <c r="P202" i="1"/>
  <c r="S202" i="1"/>
  <c r="U202" i="1"/>
  <c r="V202" i="1"/>
  <c r="W202" i="1"/>
  <c r="X202" i="1"/>
  <c r="AE202" i="1"/>
  <c r="AF202" i="1"/>
  <c r="AK202" i="1"/>
  <c r="AW202" i="1"/>
  <c r="AL202" i="1"/>
  <c r="AB201" i="1"/>
  <c r="Y202" i="1"/>
  <c r="J202" i="1"/>
  <c r="K202" i="1"/>
  <c r="Z202" i="1"/>
  <c r="AA202" i="1"/>
  <c r="AC202" i="1"/>
  <c r="AD203" i="1"/>
  <c r="C1305" i="1"/>
  <c r="E1305" i="1"/>
  <c r="E203" i="1"/>
  <c r="D1305" i="1"/>
  <c r="F1305" i="1"/>
  <c r="F203" i="1"/>
  <c r="G203" i="1"/>
  <c r="H203" i="1"/>
  <c r="O203" i="1"/>
  <c r="P203" i="1"/>
  <c r="S203" i="1"/>
  <c r="T203" i="1"/>
  <c r="U203" i="1"/>
  <c r="V203" i="1"/>
  <c r="W203" i="1"/>
  <c r="X203" i="1"/>
  <c r="AE203" i="1"/>
  <c r="AF203" i="1"/>
  <c r="AK203" i="1"/>
  <c r="AW203" i="1"/>
  <c r="AL203" i="1"/>
  <c r="AB202" i="1"/>
  <c r="Y203" i="1"/>
  <c r="K203" i="1"/>
  <c r="Z203" i="1"/>
  <c r="AA203" i="1"/>
  <c r="AC203" i="1"/>
  <c r="AD204" i="1"/>
  <c r="C1306" i="1"/>
  <c r="E1306" i="1"/>
  <c r="E204" i="1"/>
  <c r="D1306" i="1"/>
  <c r="F1306" i="1"/>
  <c r="F204" i="1"/>
  <c r="G204" i="1"/>
  <c r="H204" i="1"/>
  <c r="O204" i="1"/>
  <c r="P204" i="1"/>
  <c r="S204" i="1"/>
  <c r="T204" i="1"/>
  <c r="U204" i="1"/>
  <c r="V204" i="1"/>
  <c r="W204" i="1"/>
  <c r="X204" i="1"/>
  <c r="AE204" i="1"/>
  <c r="AF204" i="1"/>
  <c r="AK204" i="1"/>
  <c r="AW204" i="1"/>
  <c r="AL204" i="1"/>
  <c r="AB203" i="1"/>
  <c r="Y204" i="1"/>
  <c r="K204" i="1"/>
  <c r="Z204" i="1"/>
  <c r="AA204" i="1"/>
  <c r="AC204" i="1"/>
  <c r="AD205" i="1"/>
  <c r="C1307" i="1"/>
  <c r="E1307" i="1"/>
  <c r="E205" i="1"/>
  <c r="D1307" i="1"/>
  <c r="F1307" i="1"/>
  <c r="F205" i="1"/>
  <c r="G205" i="1"/>
  <c r="H205" i="1"/>
  <c r="O205" i="1"/>
  <c r="P205" i="1"/>
  <c r="S205" i="1"/>
  <c r="T205" i="1"/>
  <c r="U205" i="1"/>
  <c r="V205" i="1"/>
  <c r="W205" i="1"/>
  <c r="X205" i="1"/>
  <c r="AE205" i="1"/>
  <c r="AF205" i="1"/>
  <c r="AK205" i="1"/>
  <c r="AW205" i="1"/>
  <c r="AL205" i="1"/>
  <c r="AB204" i="1"/>
  <c r="Y205" i="1"/>
  <c r="K205" i="1"/>
  <c r="Z205" i="1"/>
  <c r="AA205" i="1"/>
  <c r="AC205" i="1"/>
  <c r="AD206" i="1"/>
  <c r="C1308" i="1"/>
  <c r="E1308" i="1"/>
  <c r="E206" i="1"/>
  <c r="D1308" i="1"/>
  <c r="F1308" i="1"/>
  <c r="F206" i="1"/>
  <c r="G206" i="1"/>
  <c r="H206" i="1"/>
  <c r="O206" i="1"/>
  <c r="P206" i="1"/>
  <c r="S206" i="1"/>
  <c r="T206" i="1"/>
  <c r="U206" i="1"/>
  <c r="V206" i="1"/>
  <c r="W206" i="1"/>
  <c r="X206" i="1"/>
  <c r="AE206" i="1"/>
  <c r="AF206" i="1"/>
  <c r="AK206" i="1"/>
  <c r="AW206" i="1"/>
  <c r="AL206" i="1"/>
  <c r="AB205" i="1"/>
  <c r="Y206" i="1"/>
  <c r="K206" i="1"/>
  <c r="Z206" i="1"/>
  <c r="AA206" i="1"/>
  <c r="AC206" i="1"/>
  <c r="AD207" i="1"/>
  <c r="C1309" i="1"/>
  <c r="E1309" i="1"/>
  <c r="E207" i="1"/>
  <c r="D1309" i="1"/>
  <c r="F1309" i="1"/>
  <c r="F207" i="1"/>
  <c r="G207" i="1"/>
  <c r="H207" i="1"/>
  <c r="O207" i="1"/>
  <c r="P207" i="1"/>
  <c r="S207" i="1"/>
  <c r="T207" i="1"/>
  <c r="U207" i="1"/>
  <c r="V207" i="1"/>
  <c r="W207" i="1"/>
  <c r="X207" i="1"/>
  <c r="AE207" i="1"/>
  <c r="AF207" i="1"/>
  <c r="AK207" i="1"/>
  <c r="AW207" i="1"/>
  <c r="AL207" i="1"/>
  <c r="AB206" i="1"/>
  <c r="Y207" i="1"/>
  <c r="K207" i="1"/>
  <c r="Z207" i="1"/>
  <c r="AA207" i="1"/>
  <c r="AC207" i="1"/>
  <c r="AD208" i="1"/>
  <c r="C1310" i="1"/>
  <c r="E1310" i="1"/>
  <c r="E208" i="1"/>
  <c r="D1310" i="1"/>
  <c r="F1310" i="1"/>
  <c r="F208" i="1"/>
  <c r="G208" i="1"/>
  <c r="H208" i="1"/>
  <c r="N208" i="1"/>
  <c r="O208" i="1"/>
  <c r="Q202" i="1"/>
  <c r="R202" i="1"/>
  <c r="N203" i="1"/>
  <c r="Q203" i="1"/>
  <c r="R203" i="1"/>
  <c r="N204" i="1"/>
  <c r="Q204" i="1"/>
  <c r="R204" i="1"/>
  <c r="N205" i="1"/>
  <c r="Q205" i="1"/>
  <c r="R205" i="1"/>
  <c r="N206" i="1"/>
  <c r="Q206" i="1"/>
  <c r="R206" i="1"/>
  <c r="N207" i="1"/>
  <c r="Q207" i="1"/>
  <c r="R207" i="1"/>
  <c r="P208" i="1"/>
  <c r="S208" i="1"/>
  <c r="U208" i="1"/>
  <c r="V208" i="1"/>
  <c r="W208" i="1"/>
  <c r="X208" i="1"/>
  <c r="AE208" i="1"/>
  <c r="AF208" i="1"/>
  <c r="AK208" i="1"/>
  <c r="AW208" i="1"/>
  <c r="AL208" i="1"/>
  <c r="AB207" i="1"/>
  <c r="Y208" i="1"/>
  <c r="J208" i="1"/>
  <c r="K208" i="1"/>
  <c r="Z208" i="1"/>
  <c r="AA208" i="1"/>
  <c r="AC208" i="1"/>
  <c r="AD209" i="1"/>
  <c r="C1311" i="1"/>
  <c r="E1311" i="1"/>
  <c r="E209" i="1"/>
  <c r="D1311" i="1"/>
  <c r="F1311" i="1"/>
  <c r="F209" i="1"/>
  <c r="G209" i="1"/>
  <c r="H209" i="1"/>
  <c r="N209" i="1"/>
  <c r="O209" i="1"/>
  <c r="Q208" i="1"/>
  <c r="R208" i="1"/>
  <c r="P209" i="1"/>
  <c r="S209" i="1"/>
  <c r="U209" i="1"/>
  <c r="V209" i="1"/>
  <c r="W209" i="1"/>
  <c r="X209" i="1"/>
  <c r="AE209" i="1"/>
  <c r="AF209" i="1"/>
  <c r="AK209" i="1"/>
  <c r="AW209" i="1"/>
  <c r="AL209" i="1"/>
  <c r="AB208" i="1"/>
  <c r="Y209" i="1"/>
  <c r="J209" i="1"/>
  <c r="K209" i="1"/>
  <c r="Z209" i="1"/>
  <c r="AA209" i="1"/>
  <c r="AC209" i="1"/>
  <c r="AD210" i="1"/>
  <c r="C1312" i="1"/>
  <c r="E1312" i="1"/>
  <c r="E210" i="1"/>
  <c r="D1312" i="1"/>
  <c r="F1312" i="1"/>
  <c r="F210" i="1"/>
  <c r="G210" i="1"/>
  <c r="H210" i="1"/>
  <c r="N210" i="1"/>
  <c r="O210" i="1"/>
  <c r="Q209" i="1"/>
  <c r="R209" i="1"/>
  <c r="P210" i="1"/>
  <c r="S210" i="1"/>
  <c r="U210" i="1"/>
  <c r="V210" i="1"/>
  <c r="W210" i="1"/>
  <c r="X210" i="1"/>
  <c r="AE210" i="1"/>
  <c r="AF210" i="1"/>
  <c r="AK210" i="1"/>
  <c r="AW210" i="1"/>
  <c r="AL210" i="1"/>
  <c r="AB209" i="1"/>
  <c r="Y210" i="1"/>
  <c r="J210" i="1"/>
  <c r="K210" i="1"/>
  <c r="Z210" i="1"/>
  <c r="AA210" i="1"/>
  <c r="AC210" i="1"/>
  <c r="AD211" i="1"/>
  <c r="C1313" i="1"/>
  <c r="E1313" i="1"/>
  <c r="E211" i="1"/>
  <c r="D1313" i="1"/>
  <c r="F1313" i="1"/>
  <c r="F211" i="1"/>
  <c r="G211" i="1"/>
  <c r="H211" i="1"/>
  <c r="N211" i="1"/>
  <c r="O211" i="1"/>
  <c r="Q210" i="1"/>
  <c r="R210" i="1"/>
  <c r="P211" i="1"/>
  <c r="S211" i="1"/>
  <c r="U211" i="1"/>
  <c r="V211" i="1"/>
  <c r="W211" i="1"/>
  <c r="X211" i="1"/>
  <c r="AE211" i="1"/>
  <c r="AF211" i="1"/>
  <c r="AK211" i="1"/>
  <c r="AW211" i="1"/>
  <c r="AL211" i="1"/>
  <c r="AB210" i="1"/>
  <c r="Y211" i="1"/>
  <c r="J211" i="1"/>
  <c r="K211" i="1"/>
  <c r="Z211" i="1"/>
  <c r="AA211" i="1"/>
  <c r="AC211" i="1"/>
  <c r="AD212" i="1"/>
  <c r="C1314" i="1"/>
  <c r="E1314" i="1"/>
  <c r="E212" i="1"/>
  <c r="D1314" i="1"/>
  <c r="F1314" i="1"/>
  <c r="F212" i="1"/>
  <c r="G212" i="1"/>
  <c r="H212" i="1"/>
  <c r="N212" i="1"/>
  <c r="O212" i="1"/>
  <c r="Q211" i="1"/>
  <c r="R211" i="1"/>
  <c r="P212" i="1"/>
  <c r="S212" i="1"/>
  <c r="U212" i="1"/>
  <c r="V212" i="1"/>
  <c r="W212" i="1"/>
  <c r="X212" i="1"/>
  <c r="AE212" i="1"/>
  <c r="AF212" i="1"/>
  <c r="AK212" i="1"/>
  <c r="AW212" i="1"/>
  <c r="AL212" i="1"/>
  <c r="AB211" i="1"/>
  <c r="Y212" i="1"/>
  <c r="J212" i="1"/>
  <c r="K212" i="1"/>
  <c r="Z212" i="1"/>
  <c r="AA212" i="1"/>
  <c r="AC212" i="1"/>
  <c r="AD213" i="1"/>
  <c r="C1315" i="1"/>
  <c r="E1315" i="1"/>
  <c r="E213" i="1"/>
  <c r="D1315" i="1"/>
  <c r="F1315" i="1"/>
  <c r="F213" i="1"/>
  <c r="G213" i="1"/>
  <c r="H213" i="1"/>
  <c r="N213" i="1"/>
  <c r="O213" i="1"/>
  <c r="Q212" i="1"/>
  <c r="R212" i="1"/>
  <c r="P213" i="1"/>
  <c r="S213" i="1"/>
  <c r="U213" i="1"/>
  <c r="V213" i="1"/>
  <c r="W213" i="1"/>
  <c r="X213" i="1"/>
  <c r="AE213" i="1"/>
  <c r="AF213" i="1"/>
  <c r="AK213" i="1"/>
  <c r="AW213" i="1"/>
  <c r="AL213" i="1"/>
  <c r="AB212" i="1"/>
  <c r="Y213" i="1"/>
  <c r="J213" i="1"/>
  <c r="K213" i="1"/>
  <c r="Z213" i="1"/>
  <c r="AA213" i="1"/>
  <c r="AC213" i="1"/>
  <c r="AD214" i="1"/>
  <c r="C1316" i="1"/>
  <c r="E1316" i="1"/>
  <c r="E214" i="1"/>
  <c r="D1316" i="1"/>
  <c r="F1316" i="1"/>
  <c r="F214" i="1"/>
  <c r="G214" i="1"/>
  <c r="H214" i="1"/>
  <c r="N214" i="1"/>
  <c r="O214" i="1"/>
  <c r="Q213" i="1"/>
  <c r="R213" i="1"/>
  <c r="P214" i="1"/>
  <c r="S214" i="1"/>
  <c r="U214" i="1"/>
  <c r="V214" i="1"/>
  <c r="W214" i="1"/>
  <c r="X214" i="1"/>
  <c r="AE214" i="1"/>
  <c r="AF214" i="1"/>
  <c r="AK214" i="1"/>
  <c r="AW214" i="1"/>
  <c r="AL214" i="1"/>
  <c r="AB213" i="1"/>
  <c r="Y214" i="1"/>
  <c r="J214" i="1"/>
  <c r="K214" i="1"/>
  <c r="Z214" i="1"/>
  <c r="AA214" i="1"/>
  <c r="AC214" i="1"/>
  <c r="AD215" i="1"/>
  <c r="C1317" i="1"/>
  <c r="E1317" i="1"/>
  <c r="E215" i="1"/>
  <c r="D1317" i="1"/>
  <c r="F1317" i="1"/>
  <c r="F215" i="1"/>
  <c r="G215" i="1"/>
  <c r="H215" i="1"/>
  <c r="O215" i="1"/>
  <c r="P215" i="1"/>
  <c r="S215" i="1"/>
  <c r="T215" i="1"/>
  <c r="U215" i="1"/>
  <c r="V215" i="1"/>
  <c r="W215" i="1"/>
  <c r="X215" i="1"/>
  <c r="AE215" i="1"/>
  <c r="AF215" i="1"/>
  <c r="AK215" i="1"/>
  <c r="AW215" i="1"/>
  <c r="AL215" i="1"/>
  <c r="AB214" i="1"/>
  <c r="Y215" i="1"/>
  <c r="K215" i="1"/>
  <c r="Z215" i="1"/>
  <c r="AA215" i="1"/>
  <c r="AC215" i="1"/>
  <c r="AD216" i="1"/>
  <c r="C1318" i="1"/>
  <c r="E1318" i="1"/>
  <c r="E216" i="1"/>
  <c r="D1318" i="1"/>
  <c r="F1318" i="1"/>
  <c r="F216" i="1"/>
  <c r="G216" i="1"/>
  <c r="H216" i="1"/>
  <c r="O216" i="1"/>
  <c r="P216" i="1"/>
  <c r="S216" i="1"/>
  <c r="T216" i="1"/>
  <c r="U216" i="1"/>
  <c r="V216" i="1"/>
  <c r="W216" i="1"/>
  <c r="X216" i="1"/>
  <c r="AE216" i="1"/>
  <c r="AF216" i="1"/>
  <c r="AK216" i="1"/>
  <c r="AW216" i="1"/>
  <c r="AL216" i="1"/>
  <c r="AB215" i="1"/>
  <c r="Y216" i="1"/>
  <c r="K216" i="1"/>
  <c r="Z216" i="1"/>
  <c r="AA216" i="1"/>
  <c r="AC216" i="1"/>
  <c r="AD217" i="1"/>
  <c r="C1319" i="1"/>
  <c r="E1319" i="1"/>
  <c r="E217" i="1"/>
  <c r="D1319" i="1"/>
  <c r="F1319" i="1"/>
  <c r="F217" i="1"/>
  <c r="G217" i="1"/>
  <c r="H217" i="1"/>
  <c r="N217" i="1"/>
  <c r="O217" i="1"/>
  <c r="Q214" i="1"/>
  <c r="R214" i="1"/>
  <c r="N215" i="1"/>
  <c r="Q215" i="1"/>
  <c r="R215" i="1"/>
  <c r="N216" i="1"/>
  <c r="Q216" i="1"/>
  <c r="R216" i="1"/>
  <c r="P217" i="1"/>
  <c r="S217" i="1"/>
  <c r="U217" i="1"/>
  <c r="V217" i="1"/>
  <c r="W217" i="1"/>
  <c r="X217" i="1"/>
  <c r="AE217" i="1"/>
  <c r="AF217" i="1"/>
  <c r="AK217" i="1"/>
  <c r="AW217" i="1"/>
  <c r="AL217" i="1"/>
  <c r="AB216" i="1"/>
  <c r="Y217" i="1"/>
  <c r="J217" i="1"/>
  <c r="K217" i="1"/>
  <c r="Z217" i="1"/>
  <c r="AA217" i="1"/>
  <c r="AC217" i="1"/>
  <c r="AD218" i="1"/>
  <c r="C1320" i="1"/>
  <c r="E1320" i="1"/>
  <c r="E218" i="1"/>
  <c r="D1320" i="1"/>
  <c r="F1320" i="1"/>
  <c r="F218" i="1"/>
  <c r="G218" i="1"/>
  <c r="H218" i="1"/>
  <c r="N218" i="1"/>
  <c r="O218" i="1"/>
  <c r="Q217" i="1"/>
  <c r="R217" i="1"/>
  <c r="P218" i="1"/>
  <c r="S218" i="1"/>
  <c r="U218" i="1"/>
  <c r="V218" i="1"/>
  <c r="W218" i="1"/>
  <c r="X218" i="1"/>
  <c r="AE218" i="1"/>
  <c r="AF218" i="1"/>
  <c r="AK218" i="1"/>
  <c r="AW218" i="1"/>
  <c r="AL218" i="1"/>
  <c r="AB217" i="1"/>
  <c r="Y218" i="1"/>
  <c r="J218" i="1"/>
  <c r="K218" i="1"/>
  <c r="Z218" i="1"/>
  <c r="AA218" i="1"/>
  <c r="AC218" i="1"/>
  <c r="AD219" i="1"/>
  <c r="C1321" i="1"/>
  <c r="E1321" i="1"/>
  <c r="E219" i="1"/>
  <c r="D1321" i="1"/>
  <c r="F1321" i="1"/>
  <c r="F219" i="1"/>
  <c r="G219" i="1"/>
  <c r="H219" i="1"/>
  <c r="N219" i="1"/>
  <c r="O219" i="1"/>
  <c r="Q218" i="1"/>
  <c r="R218" i="1"/>
  <c r="P219" i="1"/>
  <c r="S219" i="1"/>
  <c r="U219" i="1"/>
  <c r="V219" i="1"/>
  <c r="W219" i="1"/>
  <c r="X219" i="1"/>
  <c r="AE219" i="1"/>
  <c r="AF219" i="1"/>
  <c r="AK219" i="1"/>
  <c r="AW219" i="1"/>
  <c r="AL219" i="1"/>
  <c r="AB218" i="1"/>
  <c r="Y219" i="1"/>
  <c r="J219" i="1"/>
  <c r="K219" i="1"/>
  <c r="Z219" i="1"/>
  <c r="AA219" i="1"/>
  <c r="AC219" i="1"/>
  <c r="AD220" i="1"/>
  <c r="C1322" i="1"/>
  <c r="E1322" i="1"/>
  <c r="E220" i="1"/>
  <c r="D1322" i="1"/>
  <c r="F1322" i="1"/>
  <c r="F220" i="1"/>
  <c r="G220" i="1"/>
  <c r="H220" i="1"/>
  <c r="N220" i="1"/>
  <c r="O220" i="1"/>
  <c r="Q219" i="1"/>
  <c r="R219" i="1"/>
  <c r="P220" i="1"/>
  <c r="S220" i="1"/>
  <c r="U220" i="1"/>
  <c r="V220" i="1"/>
  <c r="W220" i="1"/>
  <c r="X220" i="1"/>
  <c r="AE220" i="1"/>
  <c r="AF220" i="1"/>
  <c r="AK220" i="1"/>
  <c r="AW220" i="1"/>
  <c r="AL220" i="1"/>
  <c r="AB219" i="1"/>
  <c r="Y220" i="1"/>
  <c r="J220" i="1"/>
  <c r="K220" i="1"/>
  <c r="Z220" i="1"/>
  <c r="AA220" i="1"/>
  <c r="AC220" i="1"/>
  <c r="AD221" i="1"/>
  <c r="C1323" i="1"/>
  <c r="E1323" i="1"/>
  <c r="E221" i="1"/>
  <c r="D1323" i="1"/>
  <c r="F1323" i="1"/>
  <c r="F221" i="1"/>
  <c r="G221" i="1"/>
  <c r="H221" i="1"/>
  <c r="N221" i="1"/>
  <c r="O221" i="1"/>
  <c r="Q220" i="1"/>
  <c r="R220" i="1"/>
  <c r="P221" i="1"/>
  <c r="S221" i="1"/>
  <c r="U221" i="1"/>
  <c r="V221" i="1"/>
  <c r="W221" i="1"/>
  <c r="X221" i="1"/>
  <c r="AE221" i="1"/>
  <c r="AF221" i="1"/>
  <c r="AK221" i="1"/>
  <c r="AW221" i="1"/>
  <c r="AL221" i="1"/>
  <c r="AB220" i="1"/>
  <c r="Y221" i="1"/>
  <c r="J221" i="1"/>
  <c r="K221" i="1"/>
  <c r="Z221" i="1"/>
  <c r="AA221" i="1"/>
  <c r="AC221" i="1"/>
  <c r="AD222" i="1"/>
  <c r="C1324" i="1"/>
  <c r="E1324" i="1"/>
  <c r="E222" i="1"/>
  <c r="D1324" i="1"/>
  <c r="F1324" i="1"/>
  <c r="F222" i="1"/>
  <c r="G222" i="1"/>
  <c r="H222" i="1"/>
  <c r="N222" i="1"/>
  <c r="O222" i="1"/>
  <c r="Q221" i="1"/>
  <c r="R221" i="1"/>
  <c r="P222" i="1"/>
  <c r="S222" i="1"/>
  <c r="U222" i="1"/>
  <c r="V222" i="1"/>
  <c r="W222" i="1"/>
  <c r="X222" i="1"/>
  <c r="AE222" i="1"/>
  <c r="AF222" i="1"/>
  <c r="AK222" i="1"/>
  <c r="AW222" i="1"/>
  <c r="AL222" i="1"/>
  <c r="AB221" i="1"/>
  <c r="Y222" i="1"/>
  <c r="J222" i="1"/>
  <c r="K222" i="1"/>
  <c r="Z222" i="1"/>
  <c r="AA222" i="1"/>
  <c r="AC222" i="1"/>
  <c r="AD223" i="1"/>
  <c r="C1325" i="1"/>
  <c r="E1325" i="1"/>
  <c r="E223" i="1"/>
  <c r="D1325" i="1"/>
  <c r="F1325" i="1"/>
  <c r="F223" i="1"/>
  <c r="G223" i="1"/>
  <c r="H223" i="1"/>
  <c r="N223" i="1"/>
  <c r="O223" i="1"/>
  <c r="Q222" i="1"/>
  <c r="R222" i="1"/>
  <c r="P223" i="1"/>
  <c r="S223" i="1"/>
  <c r="T223" i="1"/>
  <c r="U223" i="1"/>
  <c r="V223" i="1"/>
  <c r="W223" i="1"/>
  <c r="X223" i="1"/>
  <c r="AE223" i="1"/>
  <c r="AF223" i="1"/>
  <c r="AK223" i="1"/>
  <c r="AW223" i="1"/>
  <c r="AL223" i="1"/>
  <c r="AB222" i="1"/>
  <c r="Y223" i="1"/>
  <c r="J223" i="1"/>
  <c r="K223" i="1"/>
  <c r="Z223" i="1"/>
  <c r="AA223" i="1"/>
  <c r="AC223" i="1"/>
  <c r="AD224" i="1"/>
  <c r="C1326" i="1"/>
  <c r="E1326" i="1"/>
  <c r="E224" i="1"/>
  <c r="D1326" i="1"/>
  <c r="F1326" i="1"/>
  <c r="F224" i="1"/>
  <c r="G224" i="1"/>
  <c r="H224" i="1"/>
  <c r="N224" i="1"/>
  <c r="O224" i="1"/>
  <c r="Q223" i="1"/>
  <c r="R223" i="1"/>
  <c r="P224" i="1"/>
  <c r="S224" i="1"/>
  <c r="T224" i="1"/>
  <c r="U224" i="1"/>
  <c r="V224" i="1"/>
  <c r="W224" i="1"/>
  <c r="X224" i="1"/>
  <c r="AE224" i="1"/>
  <c r="AF224" i="1"/>
  <c r="AK224" i="1"/>
  <c r="AW224" i="1"/>
  <c r="AL224" i="1"/>
  <c r="AB223" i="1"/>
  <c r="Y224" i="1"/>
  <c r="J224" i="1"/>
  <c r="K224" i="1"/>
  <c r="Z224" i="1"/>
  <c r="AA224" i="1"/>
  <c r="AC224" i="1"/>
  <c r="AD225" i="1"/>
  <c r="C1327" i="1"/>
  <c r="E1327" i="1"/>
  <c r="E225" i="1"/>
  <c r="D1327" i="1"/>
  <c r="F1327" i="1"/>
  <c r="F225" i="1"/>
  <c r="G225" i="1"/>
  <c r="H225" i="1"/>
  <c r="N225" i="1"/>
  <c r="O225" i="1"/>
  <c r="Q224" i="1"/>
  <c r="R224" i="1"/>
  <c r="P225" i="1"/>
  <c r="S225" i="1"/>
  <c r="T225" i="1"/>
  <c r="U225" i="1"/>
  <c r="V225" i="1"/>
  <c r="W225" i="1"/>
  <c r="X225" i="1"/>
  <c r="AE225" i="1"/>
  <c r="AF225" i="1"/>
  <c r="AK225" i="1"/>
  <c r="AW225" i="1"/>
  <c r="AL225" i="1"/>
  <c r="AB224" i="1"/>
  <c r="Y225" i="1"/>
  <c r="J225" i="1"/>
  <c r="K225" i="1"/>
  <c r="Z225" i="1"/>
  <c r="AA225" i="1"/>
  <c r="AC225" i="1"/>
  <c r="AD226" i="1"/>
  <c r="C1328" i="1"/>
  <c r="E1328" i="1"/>
  <c r="E226" i="1"/>
  <c r="D1328" i="1"/>
  <c r="F1328" i="1"/>
  <c r="F226" i="1"/>
  <c r="G226" i="1"/>
  <c r="H226" i="1"/>
  <c r="N226" i="1"/>
  <c r="O226" i="1"/>
  <c r="Q225" i="1"/>
  <c r="R225" i="1"/>
  <c r="P226" i="1"/>
  <c r="S226" i="1"/>
  <c r="T226" i="1"/>
  <c r="U226" i="1"/>
  <c r="V226" i="1"/>
  <c r="W226" i="1"/>
  <c r="X226" i="1"/>
  <c r="AE226" i="1"/>
  <c r="AF226" i="1"/>
  <c r="AK226" i="1"/>
  <c r="AW226" i="1"/>
  <c r="AL226" i="1"/>
  <c r="AB225" i="1"/>
  <c r="Y226" i="1"/>
  <c r="J226" i="1"/>
  <c r="K226" i="1"/>
  <c r="Z226" i="1"/>
  <c r="AA226" i="1"/>
  <c r="AC226" i="1"/>
  <c r="AD227" i="1"/>
  <c r="C1329" i="1"/>
  <c r="E1329" i="1"/>
  <c r="E227" i="1"/>
  <c r="D1329" i="1"/>
  <c r="F1329" i="1"/>
  <c r="F227" i="1"/>
  <c r="G227" i="1"/>
  <c r="H227" i="1"/>
  <c r="N227" i="1"/>
  <c r="O227" i="1"/>
  <c r="Q226" i="1"/>
  <c r="R226" i="1"/>
  <c r="P227" i="1"/>
  <c r="S227" i="1"/>
  <c r="T227" i="1"/>
  <c r="U227" i="1"/>
  <c r="V227" i="1"/>
  <c r="W227" i="1"/>
  <c r="X227" i="1"/>
  <c r="AE227" i="1"/>
  <c r="AF227" i="1"/>
  <c r="AK227" i="1"/>
  <c r="AW227" i="1"/>
  <c r="AL227" i="1"/>
  <c r="AB226" i="1"/>
  <c r="Y227" i="1"/>
  <c r="J227" i="1"/>
  <c r="K227" i="1"/>
  <c r="Z227" i="1"/>
  <c r="AA227" i="1"/>
  <c r="AC227" i="1"/>
  <c r="AD228" i="1"/>
  <c r="C1330" i="1"/>
  <c r="E1330" i="1"/>
  <c r="E228" i="1"/>
  <c r="D1330" i="1"/>
  <c r="F1330" i="1"/>
  <c r="F228" i="1"/>
  <c r="G228" i="1"/>
  <c r="H228" i="1"/>
  <c r="N228" i="1"/>
  <c r="O228" i="1"/>
  <c r="Q227" i="1"/>
  <c r="R227" i="1"/>
  <c r="P228" i="1"/>
  <c r="S228" i="1"/>
  <c r="T228" i="1"/>
  <c r="U228" i="1"/>
  <c r="V228" i="1"/>
  <c r="W228" i="1"/>
  <c r="X228" i="1"/>
  <c r="AE228" i="1"/>
  <c r="AF228" i="1"/>
  <c r="AK228" i="1"/>
  <c r="AW228" i="1"/>
  <c r="AL228" i="1"/>
  <c r="AB227" i="1"/>
  <c r="Y228" i="1"/>
  <c r="J228" i="1"/>
  <c r="K228" i="1"/>
  <c r="Z228" i="1"/>
  <c r="AA228" i="1"/>
  <c r="AC228" i="1"/>
  <c r="AD229" i="1"/>
  <c r="C1331" i="1"/>
  <c r="E1331" i="1"/>
  <c r="E229" i="1"/>
  <c r="D1331" i="1"/>
  <c r="F1331" i="1"/>
  <c r="F229" i="1"/>
  <c r="G229" i="1"/>
  <c r="H229" i="1"/>
  <c r="N229" i="1"/>
  <c r="O229" i="1"/>
  <c r="Q228" i="1"/>
  <c r="R228" i="1"/>
  <c r="P229" i="1"/>
  <c r="S229" i="1"/>
  <c r="T229" i="1"/>
  <c r="U229" i="1"/>
  <c r="V229" i="1"/>
  <c r="W229" i="1"/>
  <c r="X229" i="1"/>
  <c r="AE229" i="1"/>
  <c r="AF229" i="1"/>
  <c r="AK229" i="1"/>
  <c r="AW229" i="1"/>
  <c r="AL229" i="1"/>
  <c r="AB228" i="1"/>
  <c r="Y229" i="1"/>
  <c r="J229" i="1"/>
  <c r="K229" i="1"/>
  <c r="Z229" i="1"/>
  <c r="AA229" i="1"/>
  <c r="AC229" i="1"/>
  <c r="AD230" i="1"/>
  <c r="C1332" i="1"/>
  <c r="E1332" i="1"/>
  <c r="E230" i="1"/>
  <c r="D1332" i="1"/>
  <c r="F1332" i="1"/>
  <c r="F230" i="1"/>
  <c r="G230" i="1"/>
  <c r="H230" i="1"/>
  <c r="N230" i="1"/>
  <c r="O230" i="1"/>
  <c r="Q229" i="1"/>
  <c r="R229" i="1"/>
  <c r="P230" i="1"/>
  <c r="S230" i="1"/>
  <c r="T230" i="1"/>
  <c r="U230" i="1"/>
  <c r="V230" i="1"/>
  <c r="W230" i="1"/>
  <c r="X230" i="1"/>
  <c r="AE230" i="1"/>
  <c r="AF230" i="1"/>
  <c r="AK230" i="1"/>
  <c r="AW230" i="1"/>
  <c r="AL230" i="1"/>
  <c r="AB229" i="1"/>
  <c r="Y230" i="1"/>
  <c r="J230" i="1"/>
  <c r="K230" i="1"/>
  <c r="Z230" i="1"/>
  <c r="AA230" i="1"/>
  <c r="AC230" i="1"/>
  <c r="AD231" i="1"/>
  <c r="C1333" i="1"/>
  <c r="E1333" i="1"/>
  <c r="E231" i="1"/>
  <c r="D1333" i="1"/>
  <c r="F1333" i="1"/>
  <c r="F231" i="1"/>
  <c r="G231" i="1"/>
  <c r="H231" i="1"/>
  <c r="N231" i="1"/>
  <c r="O231" i="1"/>
  <c r="Q230" i="1"/>
  <c r="R230" i="1"/>
  <c r="P231" i="1"/>
  <c r="S231" i="1"/>
  <c r="T231" i="1"/>
  <c r="U231" i="1"/>
  <c r="V231" i="1"/>
  <c r="W231" i="1"/>
  <c r="X231" i="1"/>
  <c r="AE231" i="1"/>
  <c r="AF231" i="1"/>
  <c r="AK231" i="1"/>
  <c r="AW231" i="1"/>
  <c r="AL231" i="1"/>
  <c r="AB230" i="1"/>
  <c r="Y231" i="1"/>
  <c r="J231" i="1"/>
  <c r="K231" i="1"/>
  <c r="Z231" i="1"/>
  <c r="AA231" i="1"/>
  <c r="AC231" i="1"/>
  <c r="AD232" i="1"/>
  <c r="C1334" i="1"/>
  <c r="E1334" i="1"/>
  <c r="E232" i="1"/>
  <c r="D1334" i="1"/>
  <c r="F1334" i="1"/>
  <c r="F232" i="1"/>
  <c r="G232" i="1"/>
  <c r="H232" i="1"/>
  <c r="N232" i="1"/>
  <c r="O232" i="1"/>
  <c r="Q231" i="1"/>
  <c r="R231" i="1"/>
  <c r="P232" i="1"/>
  <c r="S232" i="1"/>
  <c r="T232" i="1"/>
  <c r="U232" i="1"/>
  <c r="V232" i="1"/>
  <c r="W232" i="1"/>
  <c r="X232" i="1"/>
  <c r="AE232" i="1"/>
  <c r="AF232" i="1"/>
  <c r="AK232" i="1"/>
  <c r="AW232" i="1"/>
  <c r="AL232" i="1"/>
  <c r="AB231" i="1"/>
  <c r="Y232" i="1"/>
  <c r="J232" i="1"/>
  <c r="K232" i="1"/>
  <c r="Z232" i="1"/>
  <c r="AA232" i="1"/>
  <c r="AC232" i="1"/>
  <c r="AD233" i="1"/>
  <c r="C1335" i="1"/>
  <c r="E1335" i="1"/>
  <c r="E233" i="1"/>
  <c r="D1335" i="1"/>
  <c r="F1335" i="1"/>
  <c r="F233" i="1"/>
  <c r="G233" i="1"/>
  <c r="H233" i="1"/>
  <c r="N233" i="1"/>
  <c r="O233" i="1"/>
  <c r="Q232" i="1"/>
  <c r="R232" i="1"/>
  <c r="P233" i="1"/>
  <c r="S233" i="1"/>
  <c r="T233" i="1"/>
  <c r="U233" i="1"/>
  <c r="V233" i="1"/>
  <c r="W233" i="1"/>
  <c r="X233" i="1"/>
  <c r="AE233" i="1"/>
  <c r="AF233" i="1"/>
  <c r="AK233" i="1"/>
  <c r="AW233" i="1"/>
  <c r="AL233" i="1"/>
  <c r="AB232" i="1"/>
  <c r="Y233" i="1"/>
  <c r="J233" i="1"/>
  <c r="K233" i="1"/>
  <c r="Z233" i="1"/>
  <c r="AA233" i="1"/>
  <c r="AC233" i="1"/>
  <c r="AD234" i="1"/>
  <c r="C1336" i="1"/>
  <c r="E1336" i="1"/>
  <c r="E234" i="1"/>
  <c r="D1336" i="1"/>
  <c r="F1336" i="1"/>
  <c r="F234" i="1"/>
  <c r="G234" i="1"/>
  <c r="H234" i="1"/>
  <c r="N234" i="1"/>
  <c r="O234" i="1"/>
  <c r="Q233" i="1"/>
  <c r="R233" i="1"/>
  <c r="P234" i="1"/>
  <c r="S234" i="1"/>
  <c r="T234" i="1"/>
  <c r="U234" i="1"/>
  <c r="V234" i="1"/>
  <c r="W234" i="1"/>
  <c r="X234" i="1"/>
  <c r="AE234" i="1"/>
  <c r="AF234" i="1"/>
  <c r="AK234" i="1"/>
  <c r="AW234" i="1"/>
  <c r="AL234" i="1"/>
  <c r="AB233" i="1"/>
  <c r="Y234" i="1"/>
  <c r="J234" i="1"/>
  <c r="K234" i="1"/>
  <c r="Z234" i="1"/>
  <c r="AA234" i="1"/>
  <c r="AC234" i="1"/>
  <c r="AD235" i="1"/>
  <c r="C1337" i="1"/>
  <c r="E1337" i="1"/>
  <c r="E235" i="1"/>
  <c r="D1337" i="1"/>
  <c r="F1337" i="1"/>
  <c r="F235" i="1"/>
  <c r="G235" i="1"/>
  <c r="H235" i="1"/>
  <c r="N235" i="1"/>
  <c r="O235" i="1"/>
  <c r="Q234" i="1"/>
  <c r="R234" i="1"/>
  <c r="P235" i="1"/>
  <c r="S235" i="1"/>
  <c r="T235" i="1"/>
  <c r="U235" i="1"/>
  <c r="V235" i="1"/>
  <c r="W235" i="1"/>
  <c r="X235" i="1"/>
  <c r="AE235" i="1"/>
  <c r="AF235" i="1"/>
  <c r="AK235" i="1"/>
  <c r="AW235" i="1"/>
  <c r="AL235" i="1"/>
  <c r="AB234" i="1"/>
  <c r="Y235" i="1"/>
  <c r="J235" i="1"/>
  <c r="K235" i="1"/>
  <c r="Z235" i="1"/>
  <c r="AA235" i="1"/>
  <c r="AC235" i="1"/>
  <c r="AD236" i="1"/>
  <c r="C1338" i="1"/>
  <c r="E1338" i="1"/>
  <c r="E236" i="1"/>
  <c r="D1338" i="1"/>
  <c r="F1338" i="1"/>
  <c r="F236" i="1"/>
  <c r="G236" i="1"/>
  <c r="H236" i="1"/>
  <c r="N236" i="1"/>
  <c r="O236" i="1"/>
  <c r="Q235" i="1"/>
  <c r="R235" i="1"/>
  <c r="P236" i="1"/>
  <c r="S236" i="1"/>
  <c r="T236" i="1"/>
  <c r="U236" i="1"/>
  <c r="V236" i="1"/>
  <c r="W236" i="1"/>
  <c r="X236" i="1"/>
  <c r="AE236" i="1"/>
  <c r="AF236" i="1"/>
  <c r="AK236" i="1"/>
  <c r="AW236" i="1"/>
  <c r="AL236" i="1"/>
  <c r="AB235" i="1"/>
  <c r="Y236" i="1"/>
  <c r="J236" i="1"/>
  <c r="K236" i="1"/>
  <c r="Z236" i="1"/>
  <c r="AA236" i="1"/>
  <c r="AC236" i="1"/>
  <c r="AD237" i="1"/>
  <c r="C1339" i="1"/>
  <c r="E1339" i="1"/>
  <c r="E237" i="1"/>
  <c r="D1339" i="1"/>
  <c r="F1339" i="1"/>
  <c r="F237" i="1"/>
  <c r="G237" i="1"/>
  <c r="H237" i="1"/>
  <c r="N237" i="1"/>
  <c r="O237" i="1"/>
  <c r="Q236" i="1"/>
  <c r="R236" i="1"/>
  <c r="P237" i="1"/>
  <c r="S237" i="1"/>
  <c r="T237" i="1"/>
  <c r="U237" i="1"/>
  <c r="V237" i="1"/>
  <c r="W237" i="1"/>
  <c r="X237" i="1"/>
  <c r="AE237" i="1"/>
  <c r="AF237" i="1"/>
  <c r="AK237" i="1"/>
  <c r="AW237" i="1"/>
  <c r="AL237" i="1"/>
  <c r="AB236" i="1"/>
  <c r="Y237" i="1"/>
  <c r="J237" i="1"/>
  <c r="K237" i="1"/>
  <c r="Z237" i="1"/>
  <c r="AA237" i="1"/>
  <c r="AC237" i="1"/>
  <c r="AD238" i="1"/>
  <c r="C1340" i="1"/>
  <c r="E1340" i="1"/>
  <c r="E238" i="1"/>
  <c r="D1340" i="1"/>
  <c r="F1340" i="1"/>
  <c r="F238" i="1"/>
  <c r="G238" i="1"/>
  <c r="H238" i="1"/>
  <c r="N238" i="1"/>
  <c r="O238" i="1"/>
  <c r="Q237" i="1"/>
  <c r="R237" i="1"/>
  <c r="P238" i="1"/>
  <c r="S238" i="1"/>
  <c r="T238" i="1"/>
  <c r="U238" i="1"/>
  <c r="V238" i="1"/>
  <c r="W238" i="1"/>
  <c r="X238" i="1"/>
  <c r="AE238" i="1"/>
  <c r="AF238" i="1"/>
  <c r="AK238" i="1"/>
  <c r="AW238" i="1"/>
  <c r="AL238" i="1"/>
  <c r="AB237" i="1"/>
  <c r="Y238" i="1"/>
  <c r="J238" i="1"/>
  <c r="K238" i="1"/>
  <c r="Z238" i="1"/>
  <c r="AA238" i="1"/>
  <c r="AC238" i="1"/>
  <c r="AD239" i="1"/>
  <c r="C1341" i="1"/>
  <c r="E1341" i="1"/>
  <c r="E239" i="1"/>
  <c r="D1341" i="1"/>
  <c r="F1341" i="1"/>
  <c r="F239" i="1"/>
  <c r="G239" i="1"/>
  <c r="H239" i="1"/>
  <c r="N239" i="1"/>
  <c r="O239" i="1"/>
  <c r="Q238" i="1"/>
  <c r="R238" i="1"/>
  <c r="P239" i="1"/>
  <c r="S239" i="1"/>
  <c r="T239" i="1"/>
  <c r="U239" i="1"/>
  <c r="V239" i="1"/>
  <c r="W239" i="1"/>
  <c r="X239" i="1"/>
  <c r="AE239" i="1"/>
  <c r="AF239" i="1"/>
  <c r="AK239" i="1"/>
  <c r="AW239" i="1"/>
  <c r="AL239" i="1"/>
  <c r="AB238" i="1"/>
  <c r="Y239" i="1"/>
  <c r="J239" i="1"/>
  <c r="K239" i="1"/>
  <c r="Z239" i="1"/>
  <c r="AA239" i="1"/>
  <c r="AC239" i="1"/>
  <c r="AD240" i="1"/>
  <c r="C1342" i="1"/>
  <c r="E1342" i="1"/>
  <c r="E240" i="1"/>
  <c r="D1342" i="1"/>
  <c r="F1342" i="1"/>
  <c r="F240" i="1"/>
  <c r="G240" i="1"/>
  <c r="H240" i="1"/>
  <c r="N240" i="1"/>
  <c r="O240" i="1"/>
  <c r="Q239" i="1"/>
  <c r="R239" i="1"/>
  <c r="P240" i="1"/>
  <c r="S240" i="1"/>
  <c r="T240" i="1"/>
  <c r="U240" i="1"/>
  <c r="V240" i="1"/>
  <c r="W240" i="1"/>
  <c r="X240" i="1"/>
  <c r="AE240" i="1"/>
  <c r="AF240" i="1"/>
  <c r="AK240" i="1"/>
  <c r="AW240" i="1"/>
  <c r="AL240" i="1"/>
  <c r="AB239" i="1"/>
  <c r="Y240" i="1"/>
  <c r="J240" i="1"/>
  <c r="K240" i="1"/>
  <c r="Z240" i="1"/>
  <c r="AA240" i="1"/>
  <c r="AC240" i="1"/>
  <c r="AD241" i="1"/>
  <c r="C1343" i="1"/>
  <c r="E1343" i="1"/>
  <c r="E241" i="1"/>
  <c r="D1343" i="1"/>
  <c r="F1343" i="1"/>
  <c r="F241" i="1"/>
  <c r="G241" i="1"/>
  <c r="H241" i="1"/>
  <c r="N241" i="1"/>
  <c r="O241" i="1"/>
  <c r="Q240" i="1"/>
  <c r="R240" i="1"/>
  <c r="P241" i="1"/>
  <c r="S241" i="1"/>
  <c r="T241" i="1"/>
  <c r="U241" i="1"/>
  <c r="V241" i="1"/>
  <c r="W241" i="1"/>
  <c r="X241" i="1"/>
  <c r="AE241" i="1"/>
  <c r="AF241" i="1"/>
  <c r="AK241" i="1"/>
  <c r="AW241" i="1"/>
  <c r="AL241" i="1"/>
  <c r="AB240" i="1"/>
  <c r="Y241" i="1"/>
  <c r="J241" i="1"/>
  <c r="K241" i="1"/>
  <c r="Z241" i="1"/>
  <c r="AA241" i="1"/>
  <c r="AC241" i="1"/>
  <c r="AD242" i="1"/>
  <c r="C1344" i="1"/>
  <c r="E1344" i="1"/>
  <c r="E242" i="1"/>
  <c r="D1344" i="1"/>
  <c r="F1344" i="1"/>
  <c r="F242" i="1"/>
  <c r="G242" i="1"/>
  <c r="H242" i="1"/>
  <c r="N242" i="1"/>
  <c r="O242" i="1"/>
  <c r="Q241" i="1"/>
  <c r="R241" i="1"/>
  <c r="P242" i="1"/>
  <c r="S242" i="1"/>
  <c r="T242" i="1"/>
  <c r="U242" i="1"/>
  <c r="V242" i="1"/>
  <c r="W242" i="1"/>
  <c r="X242" i="1"/>
  <c r="AE242" i="1"/>
  <c r="AF242" i="1"/>
  <c r="AK242" i="1"/>
  <c r="AW242" i="1"/>
  <c r="AL242" i="1"/>
  <c r="AB241" i="1"/>
  <c r="Y242" i="1"/>
  <c r="J242" i="1"/>
  <c r="K242" i="1"/>
  <c r="Z242" i="1"/>
  <c r="AA242" i="1"/>
  <c r="AC242" i="1"/>
  <c r="AD243" i="1"/>
  <c r="C1345" i="1"/>
  <c r="E1345" i="1"/>
  <c r="E243" i="1"/>
  <c r="D1345" i="1"/>
  <c r="F1345" i="1"/>
  <c r="F243" i="1"/>
  <c r="G243" i="1"/>
  <c r="H243" i="1"/>
  <c r="N243" i="1"/>
  <c r="O243" i="1"/>
  <c r="Q242" i="1"/>
  <c r="R242" i="1"/>
  <c r="P243" i="1"/>
  <c r="S243" i="1"/>
  <c r="T243" i="1"/>
  <c r="U243" i="1"/>
  <c r="V243" i="1"/>
  <c r="W243" i="1"/>
  <c r="X243" i="1"/>
  <c r="AE243" i="1"/>
  <c r="AF243" i="1"/>
  <c r="AK243" i="1"/>
  <c r="AW243" i="1"/>
  <c r="AL243" i="1"/>
  <c r="AB242" i="1"/>
  <c r="Y243" i="1"/>
  <c r="J243" i="1"/>
  <c r="K243" i="1"/>
  <c r="Z243" i="1"/>
  <c r="AA243" i="1"/>
  <c r="AC243" i="1"/>
  <c r="AD244" i="1"/>
  <c r="C1346" i="1"/>
  <c r="E1346" i="1"/>
  <c r="E244" i="1"/>
  <c r="D1346" i="1"/>
  <c r="F1346" i="1"/>
  <c r="F244" i="1"/>
  <c r="G244" i="1"/>
  <c r="H244" i="1"/>
  <c r="N244" i="1"/>
  <c r="O244" i="1"/>
  <c r="Q243" i="1"/>
  <c r="R243" i="1"/>
  <c r="P244" i="1"/>
  <c r="S244" i="1"/>
  <c r="T244" i="1"/>
  <c r="U244" i="1"/>
  <c r="V244" i="1"/>
  <c r="W244" i="1"/>
  <c r="X244" i="1"/>
  <c r="AE244" i="1"/>
  <c r="AF244" i="1"/>
  <c r="AK244" i="1"/>
  <c r="AW244" i="1"/>
  <c r="AL244" i="1"/>
  <c r="AB243" i="1"/>
  <c r="Y244" i="1"/>
  <c r="J244" i="1"/>
  <c r="K244" i="1"/>
  <c r="Z244" i="1"/>
  <c r="AA244" i="1"/>
  <c r="AC244" i="1"/>
  <c r="AD245" i="1"/>
  <c r="C1347" i="1"/>
  <c r="E1347" i="1"/>
  <c r="E245" i="1"/>
  <c r="D1347" i="1"/>
  <c r="F1347" i="1"/>
  <c r="F245" i="1"/>
  <c r="G245" i="1"/>
  <c r="H245" i="1"/>
  <c r="N245" i="1"/>
  <c r="O245" i="1"/>
  <c r="Q244" i="1"/>
  <c r="R244" i="1"/>
  <c r="P245" i="1"/>
  <c r="S245" i="1"/>
  <c r="T245" i="1"/>
  <c r="U245" i="1"/>
  <c r="V245" i="1"/>
  <c r="W245" i="1"/>
  <c r="X245" i="1"/>
  <c r="AE245" i="1"/>
  <c r="AF245" i="1"/>
  <c r="AK245" i="1"/>
  <c r="AW245" i="1"/>
  <c r="AL245" i="1"/>
  <c r="AB244" i="1"/>
  <c r="Y245" i="1"/>
  <c r="J245" i="1"/>
  <c r="K245" i="1"/>
  <c r="Z245" i="1"/>
  <c r="AA245" i="1"/>
  <c r="AC245" i="1"/>
  <c r="AD246" i="1"/>
  <c r="C1348" i="1"/>
  <c r="E1348" i="1"/>
  <c r="E246" i="1"/>
  <c r="D1348" i="1"/>
  <c r="F1348" i="1"/>
  <c r="F246" i="1"/>
  <c r="G246" i="1"/>
  <c r="H246" i="1"/>
  <c r="N246" i="1"/>
  <c r="O246" i="1"/>
  <c r="Q245" i="1"/>
  <c r="R245" i="1"/>
  <c r="P246" i="1"/>
  <c r="S246" i="1"/>
  <c r="T246" i="1"/>
  <c r="U246" i="1"/>
  <c r="V246" i="1"/>
  <c r="W246" i="1"/>
  <c r="X246" i="1"/>
  <c r="AE246" i="1"/>
  <c r="AF246" i="1"/>
  <c r="AK246" i="1"/>
  <c r="AW246" i="1"/>
  <c r="AL246" i="1"/>
  <c r="AB245" i="1"/>
  <c r="Y246" i="1"/>
  <c r="J246" i="1"/>
  <c r="K246" i="1"/>
  <c r="Z246" i="1"/>
  <c r="AA246" i="1"/>
  <c r="AC246" i="1"/>
  <c r="AD247" i="1"/>
  <c r="C1349" i="1"/>
  <c r="E1349" i="1"/>
  <c r="E247" i="1"/>
  <c r="D1349" i="1"/>
  <c r="F1349" i="1"/>
  <c r="F247" i="1"/>
  <c r="G247" i="1"/>
  <c r="H247" i="1"/>
  <c r="N247" i="1"/>
  <c r="O247" i="1"/>
  <c r="Q246" i="1"/>
  <c r="R246" i="1"/>
  <c r="P247" i="1"/>
  <c r="S247" i="1"/>
  <c r="T247" i="1"/>
  <c r="U247" i="1"/>
  <c r="V247" i="1"/>
  <c r="W247" i="1"/>
  <c r="X247" i="1"/>
  <c r="AE247" i="1"/>
  <c r="AF247" i="1"/>
  <c r="AK247" i="1"/>
  <c r="AW247" i="1"/>
  <c r="AL247" i="1"/>
  <c r="AB246" i="1"/>
  <c r="Y247" i="1"/>
  <c r="J247" i="1"/>
  <c r="K247" i="1"/>
  <c r="Z247" i="1"/>
  <c r="AA247" i="1"/>
  <c r="AC247" i="1"/>
  <c r="AD248" i="1"/>
  <c r="C1350" i="1"/>
  <c r="E1350" i="1"/>
  <c r="E248" i="1"/>
  <c r="D1350" i="1"/>
  <c r="F1350" i="1"/>
  <c r="F248" i="1"/>
  <c r="G248" i="1"/>
  <c r="H248" i="1"/>
  <c r="N248" i="1"/>
  <c r="O248" i="1"/>
  <c r="Q247" i="1"/>
  <c r="R247" i="1"/>
  <c r="P248" i="1"/>
  <c r="S248" i="1"/>
  <c r="T248" i="1"/>
  <c r="U248" i="1"/>
  <c r="V248" i="1"/>
  <c r="W248" i="1"/>
  <c r="X248" i="1"/>
  <c r="AE248" i="1"/>
  <c r="AF248" i="1"/>
  <c r="AK248" i="1"/>
  <c r="AW248" i="1"/>
  <c r="AL248" i="1"/>
  <c r="AB247" i="1"/>
  <c r="Y248" i="1"/>
  <c r="J248" i="1"/>
  <c r="K248" i="1"/>
  <c r="Z248" i="1"/>
  <c r="AA248" i="1"/>
  <c r="AC248" i="1"/>
  <c r="AD249" i="1"/>
  <c r="C1351" i="1"/>
  <c r="E1351" i="1"/>
  <c r="E249" i="1"/>
  <c r="D1351" i="1"/>
  <c r="F1351" i="1"/>
  <c r="F249" i="1"/>
  <c r="G249" i="1"/>
  <c r="H249" i="1"/>
  <c r="N249" i="1"/>
  <c r="O249" i="1"/>
  <c r="Q248" i="1"/>
  <c r="R248" i="1"/>
  <c r="P249" i="1"/>
  <c r="S249" i="1"/>
  <c r="T249" i="1"/>
  <c r="U249" i="1"/>
  <c r="V249" i="1"/>
  <c r="W249" i="1"/>
  <c r="X249" i="1"/>
  <c r="AE249" i="1"/>
  <c r="AF249" i="1"/>
  <c r="AK249" i="1"/>
  <c r="AW249" i="1"/>
  <c r="AL249" i="1"/>
  <c r="AB248" i="1"/>
  <c r="Y249" i="1"/>
  <c r="J249" i="1"/>
  <c r="K249" i="1"/>
  <c r="Z249" i="1"/>
  <c r="AA249" i="1"/>
  <c r="AC249" i="1"/>
  <c r="AD250" i="1"/>
  <c r="C1352" i="1"/>
  <c r="E1352" i="1"/>
  <c r="E250" i="1"/>
  <c r="D1352" i="1"/>
  <c r="F1352" i="1"/>
  <c r="F250" i="1"/>
  <c r="G250" i="1"/>
  <c r="H250" i="1"/>
  <c r="N250" i="1"/>
  <c r="O250" i="1"/>
  <c r="Q249" i="1"/>
  <c r="R249" i="1"/>
  <c r="P250" i="1"/>
  <c r="S250" i="1"/>
  <c r="T250" i="1"/>
  <c r="U250" i="1"/>
  <c r="V250" i="1"/>
  <c r="W250" i="1"/>
  <c r="X250" i="1"/>
  <c r="AE250" i="1"/>
  <c r="AF250" i="1"/>
  <c r="AK250" i="1"/>
  <c r="AW250" i="1"/>
  <c r="AL250" i="1"/>
  <c r="AB249" i="1"/>
  <c r="Y250" i="1"/>
  <c r="J250" i="1"/>
  <c r="K250" i="1"/>
  <c r="Z250" i="1"/>
  <c r="AA250" i="1"/>
  <c r="AC250" i="1"/>
  <c r="AD251" i="1"/>
  <c r="C1353" i="1"/>
  <c r="E1353" i="1"/>
  <c r="E251" i="1"/>
  <c r="D1353" i="1"/>
  <c r="F1353" i="1"/>
  <c r="F251" i="1"/>
  <c r="G251" i="1"/>
  <c r="H251" i="1"/>
  <c r="N251" i="1"/>
  <c r="O251" i="1"/>
  <c r="Q250" i="1"/>
  <c r="R250" i="1"/>
  <c r="P251" i="1"/>
  <c r="S251" i="1"/>
  <c r="T251" i="1"/>
  <c r="U251" i="1"/>
  <c r="V251" i="1"/>
  <c r="W251" i="1"/>
  <c r="X251" i="1"/>
  <c r="AE251" i="1"/>
  <c r="AF251" i="1"/>
  <c r="AK251" i="1"/>
  <c r="AW251" i="1"/>
  <c r="AL251" i="1"/>
  <c r="AB250" i="1"/>
  <c r="Y251" i="1"/>
  <c r="J251" i="1"/>
  <c r="K251" i="1"/>
  <c r="Z251" i="1"/>
  <c r="AA251" i="1"/>
  <c r="AC251" i="1"/>
  <c r="AD252" i="1"/>
  <c r="C1354" i="1"/>
  <c r="E1354" i="1"/>
  <c r="E252" i="1"/>
  <c r="D1354" i="1"/>
  <c r="F1354" i="1"/>
  <c r="F252" i="1"/>
  <c r="G252" i="1"/>
  <c r="H252" i="1"/>
  <c r="N252" i="1"/>
  <c r="O252" i="1"/>
  <c r="Q251" i="1"/>
  <c r="R251" i="1"/>
  <c r="P252" i="1"/>
  <c r="S252" i="1"/>
  <c r="T252" i="1"/>
  <c r="U252" i="1"/>
  <c r="V252" i="1"/>
  <c r="W252" i="1"/>
  <c r="X252" i="1"/>
  <c r="AE252" i="1"/>
  <c r="AF252" i="1"/>
  <c r="AK252" i="1"/>
  <c r="AW252" i="1"/>
  <c r="AL252" i="1"/>
  <c r="AB251" i="1"/>
  <c r="Y252" i="1"/>
  <c r="J252" i="1"/>
  <c r="K252" i="1"/>
  <c r="Z252" i="1"/>
  <c r="AA252" i="1"/>
  <c r="AC252" i="1"/>
  <c r="AD253" i="1"/>
  <c r="C1355" i="1"/>
  <c r="E1355" i="1"/>
  <c r="E253" i="1"/>
  <c r="D1355" i="1"/>
  <c r="F1355" i="1"/>
  <c r="F253" i="1"/>
  <c r="G253" i="1"/>
  <c r="H253" i="1"/>
  <c r="N253" i="1"/>
  <c r="O253" i="1"/>
  <c r="Q252" i="1"/>
  <c r="R252" i="1"/>
  <c r="P253" i="1"/>
  <c r="S253" i="1"/>
  <c r="T253" i="1"/>
  <c r="U253" i="1"/>
  <c r="V253" i="1"/>
  <c r="W253" i="1"/>
  <c r="X253" i="1"/>
  <c r="AE253" i="1"/>
  <c r="AF253" i="1"/>
  <c r="AK253" i="1"/>
  <c r="AW253" i="1"/>
  <c r="AL253" i="1"/>
  <c r="AB252" i="1"/>
  <c r="Y253" i="1"/>
  <c r="J253" i="1"/>
  <c r="K253" i="1"/>
  <c r="Z253" i="1"/>
  <c r="AA253" i="1"/>
  <c r="AC253" i="1"/>
  <c r="AD254" i="1"/>
  <c r="C1356" i="1"/>
  <c r="E1356" i="1"/>
  <c r="E254" i="1"/>
  <c r="D1356" i="1"/>
  <c r="F1356" i="1"/>
  <c r="F254" i="1"/>
  <c r="G254" i="1"/>
  <c r="H254" i="1"/>
  <c r="N254" i="1"/>
  <c r="O254" i="1"/>
  <c r="Q253" i="1"/>
  <c r="R253" i="1"/>
  <c r="P254" i="1"/>
  <c r="S254" i="1"/>
  <c r="T254" i="1"/>
  <c r="U254" i="1"/>
  <c r="V254" i="1"/>
  <c r="W254" i="1"/>
  <c r="X254" i="1"/>
  <c r="AE254" i="1"/>
  <c r="AF254" i="1"/>
  <c r="AK254" i="1"/>
  <c r="AW254" i="1"/>
  <c r="AL254" i="1"/>
  <c r="AB253" i="1"/>
  <c r="Y254" i="1"/>
  <c r="J254" i="1"/>
  <c r="K254" i="1"/>
  <c r="Z254" i="1"/>
  <c r="AA254" i="1"/>
  <c r="AC254" i="1"/>
  <c r="AD255" i="1"/>
  <c r="C1357" i="1"/>
  <c r="E1357" i="1"/>
  <c r="E255" i="1"/>
  <c r="D1357" i="1"/>
  <c r="F1357" i="1"/>
  <c r="F255" i="1"/>
  <c r="G255" i="1"/>
  <c r="H255" i="1"/>
  <c r="N255" i="1"/>
  <c r="O255" i="1"/>
  <c r="Q254" i="1"/>
  <c r="R254" i="1"/>
  <c r="P255" i="1"/>
  <c r="S255" i="1"/>
  <c r="T255" i="1"/>
  <c r="U255" i="1"/>
  <c r="V255" i="1"/>
  <c r="W255" i="1"/>
  <c r="X255" i="1"/>
  <c r="AE255" i="1"/>
  <c r="AF255" i="1"/>
  <c r="AK255" i="1"/>
  <c r="AW255" i="1"/>
  <c r="AL255" i="1"/>
  <c r="AB254" i="1"/>
  <c r="Y255" i="1"/>
  <c r="J255" i="1"/>
  <c r="K255" i="1"/>
  <c r="Z255" i="1"/>
  <c r="AA255" i="1"/>
  <c r="AC255" i="1"/>
  <c r="AD256" i="1"/>
  <c r="C1358" i="1"/>
  <c r="E1358" i="1"/>
  <c r="E256" i="1"/>
  <c r="D1358" i="1"/>
  <c r="F1358" i="1"/>
  <c r="F256" i="1"/>
  <c r="G256" i="1"/>
  <c r="H256" i="1"/>
  <c r="N256" i="1"/>
  <c r="O256" i="1"/>
  <c r="Q255" i="1"/>
  <c r="R255" i="1"/>
  <c r="P256" i="1"/>
  <c r="S256" i="1"/>
  <c r="T256" i="1"/>
  <c r="U256" i="1"/>
  <c r="V256" i="1"/>
  <c r="W256" i="1"/>
  <c r="X256" i="1"/>
  <c r="AE256" i="1"/>
  <c r="AF256" i="1"/>
  <c r="AK256" i="1"/>
  <c r="AW256" i="1"/>
  <c r="AL256" i="1"/>
  <c r="AB255" i="1"/>
  <c r="Y256" i="1"/>
  <c r="J256" i="1"/>
  <c r="K256" i="1"/>
  <c r="Z256" i="1"/>
  <c r="AA256" i="1"/>
  <c r="AC256" i="1"/>
  <c r="AD257" i="1"/>
  <c r="C1359" i="1"/>
  <c r="E1359" i="1"/>
  <c r="E257" i="1"/>
  <c r="D1359" i="1"/>
  <c r="F1359" i="1"/>
  <c r="F257" i="1"/>
  <c r="G257" i="1"/>
  <c r="H257" i="1"/>
  <c r="N257" i="1"/>
  <c r="O257" i="1"/>
  <c r="Q256" i="1"/>
  <c r="R256" i="1"/>
  <c r="P257" i="1"/>
  <c r="S257" i="1"/>
  <c r="T257" i="1"/>
  <c r="U257" i="1"/>
  <c r="V257" i="1"/>
  <c r="W257" i="1"/>
  <c r="X257" i="1"/>
  <c r="AE257" i="1"/>
  <c r="AF257" i="1"/>
  <c r="AK257" i="1"/>
  <c r="AW257" i="1"/>
  <c r="AL257" i="1"/>
  <c r="AB256" i="1"/>
  <c r="Y257" i="1"/>
  <c r="J257" i="1"/>
  <c r="K257" i="1"/>
  <c r="Z257" i="1"/>
  <c r="AA257" i="1"/>
  <c r="AC257" i="1"/>
  <c r="AD258" i="1"/>
  <c r="C1360" i="1"/>
  <c r="E1360" i="1"/>
  <c r="E258" i="1"/>
  <c r="D1360" i="1"/>
  <c r="F1360" i="1"/>
  <c r="F258" i="1"/>
  <c r="G258" i="1"/>
  <c r="H258" i="1"/>
  <c r="N258" i="1"/>
  <c r="O258" i="1"/>
  <c r="Q257" i="1"/>
  <c r="R257" i="1"/>
  <c r="P258" i="1"/>
  <c r="S258" i="1"/>
  <c r="T258" i="1"/>
  <c r="U258" i="1"/>
  <c r="V258" i="1"/>
  <c r="W258" i="1"/>
  <c r="X258" i="1"/>
  <c r="AE258" i="1"/>
  <c r="AF258" i="1"/>
  <c r="AK258" i="1"/>
  <c r="AW258" i="1"/>
  <c r="AL258" i="1"/>
  <c r="AB257" i="1"/>
  <c r="Y258" i="1"/>
  <c r="J258" i="1"/>
  <c r="K258" i="1"/>
  <c r="Z258" i="1"/>
  <c r="AA258" i="1"/>
  <c r="AC258" i="1"/>
  <c r="AD259" i="1"/>
  <c r="C1361" i="1"/>
  <c r="E1361" i="1"/>
  <c r="E259" i="1"/>
  <c r="D1361" i="1"/>
  <c r="F1361" i="1"/>
  <c r="F259" i="1"/>
  <c r="G259" i="1"/>
  <c r="H259" i="1"/>
  <c r="N259" i="1"/>
  <c r="O259" i="1"/>
  <c r="Q258" i="1"/>
  <c r="R258" i="1"/>
  <c r="P259" i="1"/>
  <c r="S259" i="1"/>
  <c r="T259" i="1"/>
  <c r="U259" i="1"/>
  <c r="V259" i="1"/>
  <c r="W259" i="1"/>
  <c r="X259" i="1"/>
  <c r="AE259" i="1"/>
  <c r="AF259" i="1"/>
  <c r="AK259" i="1"/>
  <c r="AW259" i="1"/>
  <c r="AL259" i="1"/>
  <c r="AB258" i="1"/>
  <c r="Y259" i="1"/>
  <c r="J259" i="1"/>
  <c r="K259" i="1"/>
  <c r="Z259" i="1"/>
  <c r="AA259" i="1"/>
  <c r="AC259" i="1"/>
  <c r="AD260" i="1"/>
  <c r="C1362" i="1"/>
  <c r="E1362" i="1"/>
  <c r="E260" i="1"/>
  <c r="D1362" i="1"/>
  <c r="F1362" i="1"/>
  <c r="F260" i="1"/>
  <c r="G260" i="1"/>
  <c r="H260" i="1"/>
  <c r="N260" i="1"/>
  <c r="O260" i="1"/>
  <c r="Q259" i="1"/>
  <c r="R259" i="1"/>
  <c r="P260" i="1"/>
  <c r="S260" i="1"/>
  <c r="T260" i="1"/>
  <c r="U260" i="1"/>
  <c r="V260" i="1"/>
  <c r="W260" i="1"/>
  <c r="X260" i="1"/>
  <c r="AE260" i="1"/>
  <c r="AF260" i="1"/>
  <c r="AK260" i="1"/>
  <c r="AW260" i="1"/>
  <c r="AL260" i="1"/>
  <c r="AB259" i="1"/>
  <c r="Y260" i="1"/>
  <c r="J260" i="1"/>
  <c r="K260" i="1"/>
  <c r="Z260" i="1"/>
  <c r="AA260" i="1"/>
  <c r="AC260" i="1"/>
  <c r="AD261" i="1"/>
  <c r="C1363" i="1"/>
  <c r="E1363" i="1"/>
  <c r="E261" i="1"/>
  <c r="D1363" i="1"/>
  <c r="F1363" i="1"/>
  <c r="F261" i="1"/>
  <c r="G261" i="1"/>
  <c r="H261" i="1"/>
  <c r="N261" i="1"/>
  <c r="O261" i="1"/>
  <c r="Q260" i="1"/>
  <c r="R260" i="1"/>
  <c r="P261" i="1"/>
  <c r="S261" i="1"/>
  <c r="T261" i="1"/>
  <c r="U261" i="1"/>
  <c r="V261" i="1"/>
  <c r="W261" i="1"/>
  <c r="X261" i="1"/>
  <c r="AE261" i="1"/>
  <c r="AF261" i="1"/>
  <c r="AK261" i="1"/>
  <c r="AW261" i="1"/>
  <c r="AL261" i="1"/>
  <c r="AB260" i="1"/>
  <c r="Y261" i="1"/>
  <c r="J261" i="1"/>
  <c r="K261" i="1"/>
  <c r="Z261" i="1"/>
  <c r="AA261" i="1"/>
  <c r="AC261" i="1"/>
  <c r="AD262" i="1"/>
  <c r="C1364" i="1"/>
  <c r="E1364" i="1"/>
  <c r="E262" i="1"/>
  <c r="D1364" i="1"/>
  <c r="F1364" i="1"/>
  <c r="F262" i="1"/>
  <c r="G262" i="1"/>
  <c r="H262" i="1"/>
  <c r="N262" i="1"/>
  <c r="O262" i="1"/>
  <c r="Q261" i="1"/>
  <c r="R261" i="1"/>
  <c r="P262" i="1"/>
  <c r="S262" i="1"/>
  <c r="T262" i="1"/>
  <c r="U262" i="1"/>
  <c r="V262" i="1"/>
  <c r="W262" i="1"/>
  <c r="X262" i="1"/>
  <c r="AE262" i="1"/>
  <c r="AF262" i="1"/>
  <c r="AK262" i="1"/>
  <c r="AW262" i="1"/>
  <c r="AL262" i="1"/>
  <c r="AB261" i="1"/>
  <c r="Y262" i="1"/>
  <c r="J262" i="1"/>
  <c r="K262" i="1"/>
  <c r="Z262" i="1"/>
  <c r="AA262" i="1"/>
  <c r="AC262" i="1"/>
  <c r="AD263" i="1"/>
  <c r="C1365" i="1"/>
  <c r="E1365" i="1"/>
  <c r="E263" i="1"/>
  <c r="D1365" i="1"/>
  <c r="F1365" i="1"/>
  <c r="F263" i="1"/>
  <c r="G263" i="1"/>
  <c r="H263" i="1"/>
  <c r="N263" i="1"/>
  <c r="O263" i="1"/>
  <c r="Q262" i="1"/>
  <c r="R262" i="1"/>
  <c r="P263" i="1"/>
  <c r="S263" i="1"/>
  <c r="T263" i="1"/>
  <c r="U263" i="1"/>
  <c r="V263" i="1"/>
  <c r="W263" i="1"/>
  <c r="X263" i="1"/>
  <c r="AE263" i="1"/>
  <c r="AF263" i="1"/>
  <c r="AK263" i="1"/>
  <c r="AW263" i="1"/>
  <c r="AL263" i="1"/>
  <c r="AB262" i="1"/>
  <c r="Y263" i="1"/>
  <c r="J263" i="1"/>
  <c r="K263" i="1"/>
  <c r="Z263" i="1"/>
  <c r="AA263" i="1"/>
  <c r="AC263" i="1"/>
  <c r="AD264" i="1"/>
  <c r="C1366" i="1"/>
  <c r="E1366" i="1"/>
  <c r="E264" i="1"/>
  <c r="D1366" i="1"/>
  <c r="F1366" i="1"/>
  <c r="F264" i="1"/>
  <c r="G264" i="1"/>
  <c r="H264" i="1"/>
  <c r="N264" i="1"/>
  <c r="O264" i="1"/>
  <c r="Q263" i="1"/>
  <c r="R263" i="1"/>
  <c r="P264" i="1"/>
  <c r="S264" i="1"/>
  <c r="T264" i="1"/>
  <c r="U264" i="1"/>
  <c r="V264" i="1"/>
  <c r="W264" i="1"/>
  <c r="X264" i="1"/>
  <c r="AE264" i="1"/>
  <c r="AF264" i="1"/>
  <c r="AK264" i="1"/>
  <c r="AW264" i="1"/>
  <c r="AL264" i="1"/>
  <c r="AB263" i="1"/>
  <c r="Y264" i="1"/>
  <c r="J264" i="1"/>
  <c r="K264" i="1"/>
  <c r="Z264" i="1"/>
  <c r="AA264" i="1"/>
  <c r="AC264" i="1"/>
  <c r="AD265" i="1"/>
  <c r="C1367" i="1"/>
  <c r="E1367" i="1"/>
  <c r="E265" i="1"/>
  <c r="D1367" i="1"/>
  <c r="F1367" i="1"/>
  <c r="F265" i="1"/>
  <c r="G265" i="1"/>
  <c r="H265" i="1"/>
  <c r="N265" i="1"/>
  <c r="O265" i="1"/>
  <c r="Q264" i="1"/>
  <c r="R264" i="1"/>
  <c r="P265" i="1"/>
  <c r="S265" i="1"/>
  <c r="T265" i="1"/>
  <c r="U265" i="1"/>
  <c r="V265" i="1"/>
  <c r="W265" i="1"/>
  <c r="X265" i="1"/>
  <c r="AE265" i="1"/>
  <c r="AF265" i="1"/>
  <c r="AK265" i="1"/>
  <c r="AW265" i="1"/>
  <c r="AL265" i="1"/>
  <c r="AB264" i="1"/>
  <c r="Y265" i="1"/>
  <c r="J265" i="1"/>
  <c r="K265" i="1"/>
  <c r="Z265" i="1"/>
  <c r="AA265" i="1"/>
  <c r="AC265" i="1"/>
  <c r="AD266" i="1"/>
  <c r="C1368" i="1"/>
  <c r="E1368" i="1"/>
  <c r="E266" i="1"/>
  <c r="D1368" i="1"/>
  <c r="F1368" i="1"/>
  <c r="F266" i="1"/>
  <c r="G266" i="1"/>
  <c r="H266" i="1"/>
  <c r="N266" i="1"/>
  <c r="O266" i="1"/>
  <c r="Q265" i="1"/>
  <c r="R265" i="1"/>
  <c r="P266" i="1"/>
  <c r="S266" i="1"/>
  <c r="T266" i="1"/>
  <c r="U266" i="1"/>
  <c r="V266" i="1"/>
  <c r="W266" i="1"/>
  <c r="X266" i="1"/>
  <c r="AE266" i="1"/>
  <c r="AF266" i="1"/>
  <c r="AK266" i="1"/>
  <c r="AW266" i="1"/>
  <c r="AL266" i="1"/>
  <c r="AB265" i="1"/>
  <c r="Y266" i="1"/>
  <c r="J266" i="1"/>
  <c r="K266" i="1"/>
  <c r="Z266" i="1"/>
  <c r="AA266" i="1"/>
  <c r="AC266" i="1"/>
  <c r="AD267" i="1"/>
  <c r="C1369" i="1"/>
  <c r="E1369" i="1"/>
  <c r="E267" i="1"/>
  <c r="D1369" i="1"/>
  <c r="F1369" i="1"/>
  <c r="F267" i="1"/>
  <c r="G267" i="1"/>
  <c r="H267" i="1"/>
  <c r="N267" i="1"/>
  <c r="O267" i="1"/>
  <c r="Q266" i="1"/>
  <c r="R266" i="1"/>
  <c r="P267" i="1"/>
  <c r="S267" i="1"/>
  <c r="T267" i="1"/>
  <c r="U267" i="1"/>
  <c r="V267" i="1"/>
  <c r="W267" i="1"/>
  <c r="X267" i="1"/>
  <c r="AE267" i="1"/>
  <c r="AF267" i="1"/>
  <c r="AK267" i="1"/>
  <c r="AW267" i="1"/>
  <c r="AL267" i="1"/>
  <c r="AB266" i="1"/>
  <c r="Y267" i="1"/>
  <c r="J267" i="1"/>
  <c r="K267" i="1"/>
  <c r="Z267" i="1"/>
  <c r="AA267" i="1"/>
  <c r="AC267" i="1"/>
  <c r="AD268" i="1"/>
  <c r="C1370" i="1"/>
  <c r="E1370" i="1"/>
  <c r="E268" i="1"/>
  <c r="D1370" i="1"/>
  <c r="F1370" i="1"/>
  <c r="F268" i="1"/>
  <c r="G268" i="1"/>
  <c r="H268" i="1"/>
  <c r="N268" i="1"/>
  <c r="O268" i="1"/>
  <c r="Q267" i="1"/>
  <c r="R267" i="1"/>
  <c r="P268" i="1"/>
  <c r="S268" i="1"/>
  <c r="T268" i="1"/>
  <c r="U268" i="1"/>
  <c r="V268" i="1"/>
  <c r="W268" i="1"/>
  <c r="X268" i="1"/>
  <c r="AE268" i="1"/>
  <c r="AF268" i="1"/>
  <c r="AK268" i="1"/>
  <c r="AW268" i="1"/>
  <c r="AL268" i="1"/>
  <c r="AB267" i="1"/>
  <c r="Y268" i="1"/>
  <c r="J268" i="1"/>
  <c r="K268" i="1"/>
  <c r="Z268" i="1"/>
  <c r="AA268" i="1"/>
  <c r="AC268" i="1"/>
  <c r="AD269" i="1"/>
  <c r="C1371" i="1"/>
  <c r="E1371" i="1"/>
  <c r="E269" i="1"/>
  <c r="D1371" i="1"/>
  <c r="F1371" i="1"/>
  <c r="F269" i="1"/>
  <c r="G269" i="1"/>
  <c r="H269" i="1"/>
  <c r="N269" i="1"/>
  <c r="O269" i="1"/>
  <c r="Q268" i="1"/>
  <c r="R268" i="1"/>
  <c r="P269" i="1"/>
  <c r="S269" i="1"/>
  <c r="T269" i="1"/>
  <c r="U269" i="1"/>
  <c r="V269" i="1"/>
  <c r="W269" i="1"/>
  <c r="X269" i="1"/>
  <c r="AE269" i="1"/>
  <c r="AF269" i="1"/>
  <c r="AK269" i="1"/>
  <c r="AW269" i="1"/>
  <c r="AL269" i="1"/>
  <c r="AB268" i="1"/>
  <c r="Y269" i="1"/>
  <c r="J269" i="1"/>
  <c r="K269" i="1"/>
  <c r="Z269" i="1"/>
  <c r="AA269" i="1"/>
  <c r="AC269" i="1"/>
  <c r="AD270" i="1"/>
  <c r="C1372" i="1"/>
  <c r="E1372" i="1"/>
  <c r="E270" i="1"/>
  <c r="D1372" i="1"/>
  <c r="F1372" i="1"/>
  <c r="F270" i="1"/>
  <c r="G270" i="1"/>
  <c r="H270" i="1"/>
  <c r="N270" i="1"/>
  <c r="O270" i="1"/>
  <c r="Q269" i="1"/>
  <c r="R269" i="1"/>
  <c r="P270" i="1"/>
  <c r="S270" i="1"/>
  <c r="T270" i="1"/>
  <c r="U270" i="1"/>
  <c r="V270" i="1"/>
  <c r="W270" i="1"/>
  <c r="X270" i="1"/>
  <c r="AE270" i="1"/>
  <c r="AF270" i="1"/>
  <c r="AK270" i="1"/>
  <c r="AW270" i="1"/>
  <c r="AL270" i="1"/>
  <c r="AB269" i="1"/>
  <c r="Y270" i="1"/>
  <c r="J270" i="1"/>
  <c r="K270" i="1"/>
  <c r="Z270" i="1"/>
  <c r="AA270" i="1"/>
  <c r="AC270" i="1"/>
  <c r="AD271" i="1"/>
  <c r="C1373" i="1"/>
  <c r="E1373" i="1"/>
  <c r="E271" i="1"/>
  <c r="D1373" i="1"/>
  <c r="F1373" i="1"/>
  <c r="F271" i="1"/>
  <c r="G271" i="1"/>
  <c r="H271" i="1"/>
  <c r="N271" i="1"/>
  <c r="O271" i="1"/>
  <c r="Q270" i="1"/>
  <c r="R270" i="1"/>
  <c r="P271" i="1"/>
  <c r="S271" i="1"/>
  <c r="T271" i="1"/>
  <c r="U271" i="1"/>
  <c r="V271" i="1"/>
  <c r="W271" i="1"/>
  <c r="X271" i="1"/>
  <c r="AE271" i="1"/>
  <c r="AF271" i="1"/>
  <c r="AK271" i="1"/>
  <c r="AW271" i="1"/>
  <c r="AL271" i="1"/>
  <c r="AB270" i="1"/>
  <c r="Y271" i="1"/>
  <c r="J271" i="1"/>
  <c r="K271" i="1"/>
  <c r="Z271" i="1"/>
  <c r="AA271" i="1"/>
  <c r="AC271" i="1"/>
  <c r="AD272" i="1"/>
  <c r="C1374" i="1"/>
  <c r="E1374" i="1"/>
  <c r="E272" i="1"/>
  <c r="D1374" i="1"/>
  <c r="F1374" i="1"/>
  <c r="F272" i="1"/>
  <c r="G272" i="1"/>
  <c r="H272" i="1"/>
  <c r="N272" i="1"/>
  <c r="O272" i="1"/>
  <c r="Q271" i="1"/>
  <c r="R271" i="1"/>
  <c r="P272" i="1"/>
  <c r="S272" i="1"/>
  <c r="T272" i="1"/>
  <c r="U272" i="1"/>
  <c r="V272" i="1"/>
  <c r="W272" i="1"/>
  <c r="X272" i="1"/>
  <c r="AE272" i="1"/>
  <c r="AF272" i="1"/>
  <c r="AK272" i="1"/>
  <c r="AW272" i="1"/>
  <c r="AL272" i="1"/>
  <c r="AB271" i="1"/>
  <c r="Y272" i="1"/>
  <c r="J272" i="1"/>
  <c r="K272" i="1"/>
  <c r="Z272" i="1"/>
  <c r="AA272" i="1"/>
  <c r="AC272" i="1"/>
  <c r="AD273" i="1"/>
  <c r="C1375" i="1"/>
  <c r="E1375" i="1"/>
  <c r="E273" i="1"/>
  <c r="D1375" i="1"/>
  <c r="F1375" i="1"/>
  <c r="F273" i="1"/>
  <c r="G273" i="1"/>
  <c r="H273" i="1"/>
  <c r="N273" i="1"/>
  <c r="O273" i="1"/>
  <c r="Q272" i="1"/>
  <c r="R272" i="1"/>
  <c r="P273" i="1"/>
  <c r="S273" i="1"/>
  <c r="T273" i="1"/>
  <c r="U273" i="1"/>
  <c r="V273" i="1"/>
  <c r="W273" i="1"/>
  <c r="X273" i="1"/>
  <c r="AE273" i="1"/>
  <c r="AF273" i="1"/>
  <c r="AK273" i="1"/>
  <c r="AW273" i="1"/>
  <c r="AL273" i="1"/>
  <c r="AB272" i="1"/>
  <c r="Y273" i="1"/>
  <c r="J273" i="1"/>
  <c r="K273" i="1"/>
  <c r="Z273" i="1"/>
  <c r="AA273" i="1"/>
  <c r="AC273" i="1"/>
  <c r="AD274" i="1"/>
  <c r="C1376" i="1"/>
  <c r="E1376" i="1"/>
  <c r="E274" i="1"/>
  <c r="D1376" i="1"/>
  <c r="F1376" i="1"/>
  <c r="F274" i="1"/>
  <c r="G274" i="1"/>
  <c r="H274" i="1"/>
  <c r="N274" i="1"/>
  <c r="O274" i="1"/>
  <c r="Q273" i="1"/>
  <c r="R273" i="1"/>
  <c r="P274" i="1"/>
  <c r="S274" i="1"/>
  <c r="T274" i="1"/>
  <c r="U274" i="1"/>
  <c r="V274" i="1"/>
  <c r="W274" i="1"/>
  <c r="X274" i="1"/>
  <c r="AE274" i="1"/>
  <c r="AF274" i="1"/>
  <c r="AK274" i="1"/>
  <c r="AW274" i="1"/>
  <c r="AL274" i="1"/>
  <c r="AB273" i="1"/>
  <c r="Y274" i="1"/>
  <c r="J274" i="1"/>
  <c r="K274" i="1"/>
  <c r="Z274" i="1"/>
  <c r="AA274" i="1"/>
  <c r="AC274" i="1"/>
  <c r="AD275" i="1"/>
  <c r="C1377" i="1"/>
  <c r="E1377" i="1"/>
  <c r="E275" i="1"/>
  <c r="D1377" i="1"/>
  <c r="F1377" i="1"/>
  <c r="F275" i="1"/>
  <c r="G275" i="1"/>
  <c r="H275" i="1"/>
  <c r="N275" i="1"/>
  <c r="O275" i="1"/>
  <c r="Q274" i="1"/>
  <c r="R274" i="1"/>
  <c r="P275" i="1"/>
  <c r="S275" i="1"/>
  <c r="T275" i="1"/>
  <c r="U275" i="1"/>
  <c r="V275" i="1"/>
  <c r="W275" i="1"/>
  <c r="X275" i="1"/>
  <c r="AE275" i="1"/>
  <c r="AF275" i="1"/>
  <c r="AK275" i="1"/>
  <c r="AW275" i="1"/>
  <c r="AL275" i="1"/>
  <c r="AB274" i="1"/>
  <c r="Y275" i="1"/>
  <c r="J275" i="1"/>
  <c r="K275" i="1"/>
  <c r="Z275" i="1"/>
  <c r="AA275" i="1"/>
  <c r="AC275" i="1"/>
  <c r="AD276" i="1"/>
  <c r="C1378" i="1"/>
  <c r="E1378" i="1"/>
  <c r="E276" i="1"/>
  <c r="D1378" i="1"/>
  <c r="F1378" i="1"/>
  <c r="F276" i="1"/>
  <c r="G276" i="1"/>
  <c r="H276" i="1"/>
  <c r="N276" i="1"/>
  <c r="O276" i="1"/>
  <c r="Q275" i="1"/>
  <c r="R275" i="1"/>
  <c r="P276" i="1"/>
  <c r="S276" i="1"/>
  <c r="T276" i="1"/>
  <c r="U276" i="1"/>
  <c r="V276" i="1"/>
  <c r="W276" i="1"/>
  <c r="X276" i="1"/>
  <c r="AE276" i="1"/>
  <c r="AF276" i="1"/>
  <c r="AK276" i="1"/>
  <c r="AW276" i="1"/>
  <c r="AL276" i="1"/>
  <c r="AB275" i="1"/>
  <c r="Y276" i="1"/>
  <c r="J276" i="1"/>
  <c r="K276" i="1"/>
  <c r="Z276" i="1"/>
  <c r="AA276" i="1"/>
  <c r="AC276" i="1"/>
  <c r="AD277" i="1"/>
  <c r="C1379" i="1"/>
  <c r="E1379" i="1"/>
  <c r="E277" i="1"/>
  <c r="D1379" i="1"/>
  <c r="F1379" i="1"/>
  <c r="F277" i="1"/>
  <c r="G277" i="1"/>
  <c r="H277" i="1"/>
  <c r="N277" i="1"/>
  <c r="O277" i="1"/>
  <c r="Q276" i="1"/>
  <c r="R276" i="1"/>
  <c r="P277" i="1"/>
  <c r="S277" i="1"/>
  <c r="T277" i="1"/>
  <c r="U277" i="1"/>
  <c r="V277" i="1"/>
  <c r="W277" i="1"/>
  <c r="X277" i="1"/>
  <c r="AE277" i="1"/>
  <c r="AF277" i="1"/>
  <c r="AK277" i="1"/>
  <c r="AW277" i="1"/>
  <c r="AL277" i="1"/>
  <c r="AB276" i="1"/>
  <c r="Y277" i="1"/>
  <c r="J277" i="1"/>
  <c r="K277" i="1"/>
  <c r="Z277" i="1"/>
  <c r="AA277" i="1"/>
  <c r="AC277" i="1"/>
  <c r="AD278" i="1"/>
  <c r="C1380" i="1"/>
  <c r="E1380" i="1"/>
  <c r="E278" i="1"/>
  <c r="D1380" i="1"/>
  <c r="F1380" i="1"/>
  <c r="F278" i="1"/>
  <c r="G278" i="1"/>
  <c r="H278" i="1"/>
  <c r="N278" i="1"/>
  <c r="O278" i="1"/>
  <c r="Q277" i="1"/>
  <c r="R277" i="1"/>
  <c r="P278" i="1"/>
  <c r="S278" i="1"/>
  <c r="T278" i="1"/>
  <c r="U278" i="1"/>
  <c r="V278" i="1"/>
  <c r="W278" i="1"/>
  <c r="X278" i="1"/>
  <c r="AE278" i="1"/>
  <c r="AF278" i="1"/>
  <c r="AK278" i="1"/>
  <c r="AW278" i="1"/>
  <c r="AL278" i="1"/>
  <c r="AB277" i="1"/>
  <c r="Y278" i="1"/>
  <c r="J278" i="1"/>
  <c r="K278" i="1"/>
  <c r="Z278" i="1"/>
  <c r="AA278" i="1"/>
  <c r="AC278" i="1"/>
  <c r="AD279" i="1"/>
  <c r="C1381" i="1"/>
  <c r="E1381" i="1"/>
  <c r="E279" i="1"/>
  <c r="D1381" i="1"/>
  <c r="F1381" i="1"/>
  <c r="F279" i="1"/>
  <c r="G279" i="1"/>
  <c r="H279" i="1"/>
  <c r="N279" i="1"/>
  <c r="O279" i="1"/>
  <c r="Q278" i="1"/>
  <c r="R278" i="1"/>
  <c r="P279" i="1"/>
  <c r="S279" i="1"/>
  <c r="T279" i="1"/>
  <c r="U279" i="1"/>
  <c r="V279" i="1"/>
  <c r="W279" i="1"/>
  <c r="X279" i="1"/>
  <c r="AE279" i="1"/>
  <c r="AF279" i="1"/>
  <c r="AK279" i="1"/>
  <c r="AW279" i="1"/>
  <c r="AL279" i="1"/>
  <c r="AB278" i="1"/>
  <c r="Y279" i="1"/>
  <c r="J279" i="1"/>
  <c r="K279" i="1"/>
  <c r="Z279" i="1"/>
  <c r="AA279" i="1"/>
  <c r="AC279" i="1"/>
  <c r="AD280" i="1"/>
  <c r="C1382" i="1"/>
  <c r="E1382" i="1"/>
  <c r="E280" i="1"/>
  <c r="D1382" i="1"/>
  <c r="F1382" i="1"/>
  <c r="F280" i="1"/>
  <c r="G280" i="1"/>
  <c r="H280" i="1"/>
  <c r="N280" i="1"/>
  <c r="O280" i="1"/>
  <c r="Q279" i="1"/>
  <c r="R279" i="1"/>
  <c r="P280" i="1"/>
  <c r="S280" i="1"/>
  <c r="T280" i="1"/>
  <c r="U280" i="1"/>
  <c r="V280" i="1"/>
  <c r="W280" i="1"/>
  <c r="X280" i="1"/>
  <c r="AE280" i="1"/>
  <c r="AF280" i="1"/>
  <c r="AK280" i="1"/>
  <c r="AW280" i="1"/>
  <c r="AL280" i="1"/>
  <c r="AB279" i="1"/>
  <c r="Y280" i="1"/>
  <c r="J280" i="1"/>
  <c r="K280" i="1"/>
  <c r="Z280" i="1"/>
  <c r="AA280" i="1"/>
  <c r="AC280" i="1"/>
  <c r="AD281" i="1"/>
  <c r="C1383" i="1"/>
  <c r="E1383" i="1"/>
  <c r="E281" i="1"/>
  <c r="D1383" i="1"/>
  <c r="F1383" i="1"/>
  <c r="F281" i="1"/>
  <c r="G281" i="1"/>
  <c r="H281" i="1"/>
  <c r="N281" i="1"/>
  <c r="O281" i="1"/>
  <c r="Q280" i="1"/>
  <c r="R280" i="1"/>
  <c r="P281" i="1"/>
  <c r="S281" i="1"/>
  <c r="T281" i="1"/>
  <c r="U281" i="1"/>
  <c r="V281" i="1"/>
  <c r="W281" i="1"/>
  <c r="X281" i="1"/>
  <c r="AE281" i="1"/>
  <c r="AF281" i="1"/>
  <c r="AK281" i="1"/>
  <c r="AW281" i="1"/>
  <c r="AL281" i="1"/>
  <c r="AB280" i="1"/>
  <c r="Y281" i="1"/>
  <c r="J281" i="1"/>
  <c r="K281" i="1"/>
  <c r="Z281" i="1"/>
  <c r="AA281" i="1"/>
  <c r="AC281" i="1"/>
  <c r="AD282" i="1"/>
  <c r="C1384" i="1"/>
  <c r="E1384" i="1"/>
  <c r="E282" i="1"/>
  <c r="D1384" i="1"/>
  <c r="F1384" i="1"/>
  <c r="F282" i="1"/>
  <c r="G282" i="1"/>
  <c r="H282" i="1"/>
  <c r="N282" i="1"/>
  <c r="O282" i="1"/>
  <c r="Q281" i="1"/>
  <c r="R281" i="1"/>
  <c r="P282" i="1"/>
  <c r="S282" i="1"/>
  <c r="T282" i="1"/>
  <c r="U282" i="1"/>
  <c r="V282" i="1"/>
  <c r="W282" i="1"/>
  <c r="X282" i="1"/>
  <c r="AE282" i="1"/>
  <c r="AF282" i="1"/>
  <c r="AK282" i="1"/>
  <c r="AW282" i="1"/>
  <c r="AL282" i="1"/>
  <c r="AB281" i="1"/>
  <c r="Y282" i="1"/>
  <c r="J282" i="1"/>
  <c r="K282" i="1"/>
  <c r="Z282" i="1"/>
  <c r="AA282" i="1"/>
  <c r="AC282" i="1"/>
  <c r="AD283" i="1"/>
  <c r="C1385" i="1"/>
  <c r="E1385" i="1"/>
  <c r="E283" i="1"/>
  <c r="D1385" i="1"/>
  <c r="F1385" i="1"/>
  <c r="F283" i="1"/>
  <c r="G283" i="1"/>
  <c r="H283" i="1"/>
  <c r="N283" i="1"/>
  <c r="O283" i="1"/>
  <c r="Q282" i="1"/>
  <c r="R282" i="1"/>
  <c r="P283" i="1"/>
  <c r="S283" i="1"/>
  <c r="T283" i="1"/>
  <c r="U283" i="1"/>
  <c r="V283" i="1"/>
  <c r="W283" i="1"/>
  <c r="X283" i="1"/>
  <c r="AE283" i="1"/>
  <c r="AF283" i="1"/>
  <c r="AK283" i="1"/>
  <c r="AW283" i="1"/>
  <c r="AL283" i="1"/>
  <c r="AB282" i="1"/>
  <c r="Y283" i="1"/>
  <c r="J283" i="1"/>
  <c r="K283" i="1"/>
  <c r="Z283" i="1"/>
  <c r="AA283" i="1"/>
  <c r="AC283" i="1"/>
  <c r="AD284" i="1"/>
  <c r="C1386" i="1"/>
  <c r="E1386" i="1"/>
  <c r="E284" i="1"/>
  <c r="D1386" i="1"/>
  <c r="F1386" i="1"/>
  <c r="F284" i="1"/>
  <c r="G284" i="1"/>
  <c r="H284" i="1"/>
  <c r="N284" i="1"/>
  <c r="O284" i="1"/>
  <c r="Q283" i="1"/>
  <c r="R283" i="1"/>
  <c r="P284" i="1"/>
  <c r="S284" i="1"/>
  <c r="T284" i="1"/>
  <c r="U284" i="1"/>
  <c r="V284" i="1"/>
  <c r="W284" i="1"/>
  <c r="X284" i="1"/>
  <c r="AE284" i="1"/>
  <c r="AF284" i="1"/>
  <c r="AK284" i="1"/>
  <c r="AW284" i="1"/>
  <c r="AL284" i="1"/>
  <c r="AB283" i="1"/>
  <c r="Y284" i="1"/>
  <c r="J284" i="1"/>
  <c r="K284" i="1"/>
  <c r="Z284" i="1"/>
  <c r="AA284" i="1"/>
  <c r="AC284" i="1"/>
  <c r="AD285" i="1"/>
  <c r="C1387" i="1"/>
  <c r="E1387" i="1"/>
  <c r="E285" i="1"/>
  <c r="D1387" i="1"/>
  <c r="F1387" i="1"/>
  <c r="F285" i="1"/>
  <c r="G285" i="1"/>
  <c r="H285" i="1"/>
  <c r="N285" i="1"/>
  <c r="O285" i="1"/>
  <c r="Q284" i="1"/>
  <c r="R284" i="1"/>
  <c r="P285" i="1"/>
  <c r="S285" i="1"/>
  <c r="T285" i="1"/>
  <c r="U285" i="1"/>
  <c r="V285" i="1"/>
  <c r="W285" i="1"/>
  <c r="X285" i="1"/>
  <c r="AE285" i="1"/>
  <c r="AF285" i="1"/>
  <c r="AK285" i="1"/>
  <c r="AW285" i="1"/>
  <c r="AL285" i="1"/>
  <c r="AB284" i="1"/>
  <c r="Y285" i="1"/>
  <c r="J285" i="1"/>
  <c r="K285" i="1"/>
  <c r="Z285" i="1"/>
  <c r="AA285" i="1"/>
  <c r="AC285" i="1"/>
  <c r="AD286" i="1"/>
  <c r="C1388" i="1"/>
  <c r="E1388" i="1"/>
  <c r="E286" i="1"/>
  <c r="D1388" i="1"/>
  <c r="F1388" i="1"/>
  <c r="F286" i="1"/>
  <c r="G286" i="1"/>
  <c r="H286" i="1"/>
  <c r="N286" i="1"/>
  <c r="O286" i="1"/>
  <c r="Q285" i="1"/>
  <c r="R285" i="1"/>
  <c r="P286" i="1"/>
  <c r="S286" i="1"/>
  <c r="T286" i="1"/>
  <c r="U286" i="1"/>
  <c r="V286" i="1"/>
  <c r="W286" i="1"/>
  <c r="X286" i="1"/>
  <c r="AE286" i="1"/>
  <c r="AF286" i="1"/>
  <c r="AK286" i="1"/>
  <c r="AW286" i="1"/>
  <c r="AL286" i="1"/>
  <c r="AB285" i="1"/>
  <c r="Y286" i="1"/>
  <c r="J286" i="1"/>
  <c r="K286" i="1"/>
  <c r="Z286" i="1"/>
  <c r="AA286" i="1"/>
  <c r="AC286" i="1"/>
  <c r="AD287" i="1"/>
  <c r="C1389" i="1"/>
  <c r="E1389" i="1"/>
  <c r="E287" i="1"/>
  <c r="D1389" i="1"/>
  <c r="F1389" i="1"/>
  <c r="F287" i="1"/>
  <c r="G287" i="1"/>
  <c r="H287" i="1"/>
  <c r="N287" i="1"/>
  <c r="O287" i="1"/>
  <c r="Q286" i="1"/>
  <c r="R286" i="1"/>
  <c r="P287" i="1"/>
  <c r="S287" i="1"/>
  <c r="T287" i="1"/>
  <c r="U287" i="1"/>
  <c r="V287" i="1"/>
  <c r="W287" i="1"/>
  <c r="X287" i="1"/>
  <c r="AE287" i="1"/>
  <c r="AF287" i="1"/>
  <c r="AK287" i="1"/>
  <c r="AW287" i="1"/>
  <c r="AL287" i="1"/>
  <c r="AB286" i="1"/>
  <c r="Y287" i="1"/>
  <c r="J287" i="1"/>
  <c r="K287" i="1"/>
  <c r="Z287" i="1"/>
  <c r="AA287" i="1"/>
  <c r="AC287" i="1"/>
  <c r="AD288" i="1"/>
  <c r="C1390" i="1"/>
  <c r="E1390" i="1"/>
  <c r="E288" i="1"/>
  <c r="D1390" i="1"/>
  <c r="F1390" i="1"/>
  <c r="F288" i="1"/>
  <c r="G288" i="1"/>
  <c r="H288" i="1"/>
  <c r="N288" i="1"/>
  <c r="O288" i="1"/>
  <c r="Q287" i="1"/>
  <c r="R287" i="1"/>
  <c r="P288" i="1"/>
  <c r="S288" i="1"/>
  <c r="T288" i="1"/>
  <c r="U288" i="1"/>
  <c r="V288" i="1"/>
  <c r="W288" i="1"/>
  <c r="X288" i="1"/>
  <c r="AE288" i="1"/>
  <c r="AF288" i="1"/>
  <c r="AK288" i="1"/>
  <c r="AW288" i="1"/>
  <c r="AL288" i="1"/>
  <c r="AB287" i="1"/>
  <c r="Y288" i="1"/>
  <c r="J288" i="1"/>
  <c r="K288" i="1"/>
  <c r="Z288" i="1"/>
  <c r="AA288" i="1"/>
  <c r="AC288" i="1"/>
  <c r="AD289" i="1"/>
  <c r="C1391" i="1"/>
  <c r="E1391" i="1"/>
  <c r="E289" i="1"/>
  <c r="D1391" i="1"/>
  <c r="F1391" i="1"/>
  <c r="F289" i="1"/>
  <c r="G289" i="1"/>
  <c r="H289" i="1"/>
  <c r="N289" i="1"/>
  <c r="O289" i="1"/>
  <c r="Q288" i="1"/>
  <c r="R288" i="1"/>
  <c r="P289" i="1"/>
  <c r="S289" i="1"/>
  <c r="T289" i="1"/>
  <c r="U289" i="1"/>
  <c r="V289" i="1"/>
  <c r="W289" i="1"/>
  <c r="X289" i="1"/>
  <c r="AE289" i="1"/>
  <c r="AF289" i="1"/>
  <c r="AK289" i="1"/>
  <c r="AW289" i="1"/>
  <c r="AL289" i="1"/>
  <c r="AB288" i="1"/>
  <c r="Y289" i="1"/>
  <c r="J289" i="1"/>
  <c r="K289" i="1"/>
  <c r="Z289" i="1"/>
  <c r="AA289" i="1"/>
  <c r="AC289" i="1"/>
  <c r="AD290" i="1"/>
  <c r="C1392" i="1"/>
  <c r="E1392" i="1"/>
  <c r="E290" i="1"/>
  <c r="D1392" i="1"/>
  <c r="F1392" i="1"/>
  <c r="F290" i="1"/>
  <c r="G290" i="1"/>
  <c r="H290" i="1"/>
  <c r="N290" i="1"/>
  <c r="O290" i="1"/>
  <c r="Q289" i="1"/>
  <c r="R289" i="1"/>
  <c r="P290" i="1"/>
  <c r="S290" i="1"/>
  <c r="T290" i="1"/>
  <c r="U290" i="1"/>
  <c r="V290" i="1"/>
  <c r="W290" i="1"/>
  <c r="X290" i="1"/>
  <c r="AE290" i="1"/>
  <c r="AF290" i="1"/>
  <c r="AK290" i="1"/>
  <c r="AW290" i="1"/>
  <c r="AL290" i="1"/>
  <c r="AB289" i="1"/>
  <c r="Y290" i="1"/>
  <c r="J290" i="1"/>
  <c r="K290" i="1"/>
  <c r="Z290" i="1"/>
  <c r="AA290" i="1"/>
  <c r="AC290" i="1"/>
  <c r="AD291" i="1"/>
  <c r="C1393" i="1"/>
  <c r="E1393" i="1"/>
  <c r="E291" i="1"/>
  <c r="D1393" i="1"/>
  <c r="F1393" i="1"/>
  <c r="F291" i="1"/>
  <c r="G291" i="1"/>
  <c r="H291" i="1"/>
  <c r="N291" i="1"/>
  <c r="O291" i="1"/>
  <c r="Q290" i="1"/>
  <c r="R290" i="1"/>
  <c r="P291" i="1"/>
  <c r="S291" i="1"/>
  <c r="T291" i="1"/>
  <c r="U291" i="1"/>
  <c r="V291" i="1"/>
  <c r="W291" i="1"/>
  <c r="X291" i="1"/>
  <c r="AE291" i="1"/>
  <c r="AF291" i="1"/>
  <c r="AK291" i="1"/>
  <c r="AW291" i="1"/>
  <c r="AL291" i="1"/>
  <c r="AB290" i="1"/>
  <c r="Y291" i="1"/>
  <c r="J291" i="1"/>
  <c r="K291" i="1"/>
  <c r="Z291" i="1"/>
  <c r="AA291" i="1"/>
  <c r="AC291" i="1"/>
  <c r="AD292" i="1"/>
  <c r="C1394" i="1"/>
  <c r="E1394" i="1"/>
  <c r="E292" i="1"/>
  <c r="D1394" i="1"/>
  <c r="F1394" i="1"/>
  <c r="F292" i="1"/>
  <c r="G292" i="1"/>
  <c r="H292" i="1"/>
  <c r="N292" i="1"/>
  <c r="O292" i="1"/>
  <c r="Q291" i="1"/>
  <c r="R291" i="1"/>
  <c r="P292" i="1"/>
  <c r="S292" i="1"/>
  <c r="T292" i="1"/>
  <c r="U292" i="1"/>
  <c r="V292" i="1"/>
  <c r="W292" i="1"/>
  <c r="X292" i="1"/>
  <c r="AE292" i="1"/>
  <c r="AF292" i="1"/>
  <c r="AK292" i="1"/>
  <c r="AW292" i="1"/>
  <c r="AL292" i="1"/>
  <c r="AB291" i="1"/>
  <c r="Y292" i="1"/>
  <c r="J292" i="1"/>
  <c r="K292" i="1"/>
  <c r="Z292" i="1"/>
  <c r="AA292" i="1"/>
  <c r="AC292" i="1"/>
  <c r="AD293" i="1"/>
  <c r="C1395" i="1"/>
  <c r="E1395" i="1"/>
  <c r="E293" i="1"/>
  <c r="D1395" i="1"/>
  <c r="F1395" i="1"/>
  <c r="F293" i="1"/>
  <c r="G293" i="1"/>
  <c r="H293" i="1"/>
  <c r="N293" i="1"/>
  <c r="O293" i="1"/>
  <c r="Q292" i="1"/>
  <c r="R292" i="1"/>
  <c r="P293" i="1"/>
  <c r="S293" i="1"/>
  <c r="T293" i="1"/>
  <c r="U293" i="1"/>
  <c r="V293" i="1"/>
  <c r="W293" i="1"/>
  <c r="X293" i="1"/>
  <c r="AE293" i="1"/>
  <c r="AF293" i="1"/>
  <c r="AK293" i="1"/>
  <c r="AW293" i="1"/>
  <c r="AL293" i="1"/>
  <c r="AB292" i="1"/>
  <c r="Y293" i="1"/>
  <c r="J293" i="1"/>
  <c r="K293" i="1"/>
  <c r="Z293" i="1"/>
  <c r="AA293" i="1"/>
  <c r="AC293" i="1"/>
  <c r="AD294" i="1"/>
  <c r="C1396" i="1"/>
  <c r="E1396" i="1"/>
  <c r="E294" i="1"/>
  <c r="D1396" i="1"/>
  <c r="F1396" i="1"/>
  <c r="F294" i="1"/>
  <c r="G294" i="1"/>
  <c r="H294" i="1"/>
  <c r="N294" i="1"/>
  <c r="O294" i="1"/>
  <c r="Q293" i="1"/>
  <c r="R293" i="1"/>
  <c r="P294" i="1"/>
  <c r="S294" i="1"/>
  <c r="T294" i="1"/>
  <c r="U294" i="1"/>
  <c r="V294" i="1"/>
  <c r="W294" i="1"/>
  <c r="X294" i="1"/>
  <c r="AE294" i="1"/>
  <c r="AF294" i="1"/>
  <c r="AK294" i="1"/>
  <c r="AW294" i="1"/>
  <c r="AL294" i="1"/>
  <c r="AB293" i="1"/>
  <c r="Y294" i="1"/>
  <c r="J294" i="1"/>
  <c r="K294" i="1"/>
  <c r="Z294" i="1"/>
  <c r="AA294" i="1"/>
  <c r="AC294" i="1"/>
  <c r="AD295" i="1"/>
  <c r="C1397" i="1"/>
  <c r="E1397" i="1"/>
  <c r="E295" i="1"/>
  <c r="D1397" i="1"/>
  <c r="F1397" i="1"/>
  <c r="F295" i="1"/>
  <c r="G295" i="1"/>
  <c r="H295" i="1"/>
  <c r="N295" i="1"/>
  <c r="O295" i="1"/>
  <c r="Q294" i="1"/>
  <c r="R294" i="1"/>
  <c r="P295" i="1"/>
  <c r="S295" i="1"/>
  <c r="T295" i="1"/>
  <c r="U295" i="1"/>
  <c r="V295" i="1"/>
  <c r="W295" i="1"/>
  <c r="X295" i="1"/>
  <c r="AE295" i="1"/>
  <c r="AF295" i="1"/>
  <c r="AK295" i="1"/>
  <c r="AW295" i="1"/>
  <c r="AL295" i="1"/>
  <c r="AB294" i="1"/>
  <c r="Y295" i="1"/>
  <c r="J295" i="1"/>
  <c r="K295" i="1"/>
  <c r="Z295" i="1"/>
  <c r="AA295" i="1"/>
  <c r="AC295" i="1"/>
  <c r="AD296" i="1"/>
  <c r="C1398" i="1"/>
  <c r="E1398" i="1"/>
  <c r="E296" i="1"/>
  <c r="D1398" i="1"/>
  <c r="F1398" i="1"/>
  <c r="F296" i="1"/>
  <c r="G296" i="1"/>
  <c r="H296" i="1"/>
  <c r="N296" i="1"/>
  <c r="O296" i="1"/>
  <c r="Q295" i="1"/>
  <c r="R295" i="1"/>
  <c r="P296" i="1"/>
  <c r="S296" i="1"/>
  <c r="T296" i="1"/>
  <c r="U296" i="1"/>
  <c r="V296" i="1"/>
  <c r="W296" i="1"/>
  <c r="X296" i="1"/>
  <c r="AE296" i="1"/>
  <c r="AF296" i="1"/>
  <c r="AK296" i="1"/>
  <c r="AW296" i="1"/>
  <c r="AL296" i="1"/>
  <c r="AB295" i="1"/>
  <c r="Y296" i="1"/>
  <c r="J296" i="1"/>
  <c r="K296" i="1"/>
  <c r="Z296" i="1"/>
  <c r="AA296" i="1"/>
  <c r="AC296" i="1"/>
  <c r="AD297" i="1"/>
  <c r="C1399" i="1"/>
  <c r="E1399" i="1"/>
  <c r="E297" i="1"/>
  <c r="D1399" i="1"/>
  <c r="F1399" i="1"/>
  <c r="F297" i="1"/>
  <c r="G297" i="1"/>
  <c r="H297" i="1"/>
  <c r="N297" i="1"/>
  <c r="O297" i="1"/>
  <c r="Q296" i="1"/>
  <c r="R296" i="1"/>
  <c r="P297" i="1"/>
  <c r="S297" i="1"/>
  <c r="T297" i="1"/>
  <c r="U297" i="1"/>
  <c r="V297" i="1"/>
  <c r="W297" i="1"/>
  <c r="X297" i="1"/>
  <c r="AE297" i="1"/>
  <c r="AF297" i="1"/>
  <c r="AK297" i="1"/>
  <c r="AW297" i="1"/>
  <c r="AL297" i="1"/>
  <c r="AB296" i="1"/>
  <c r="Y297" i="1"/>
  <c r="J297" i="1"/>
  <c r="K297" i="1"/>
  <c r="Z297" i="1"/>
  <c r="AA297" i="1"/>
  <c r="AC297" i="1"/>
  <c r="AD298" i="1"/>
  <c r="C1400" i="1"/>
  <c r="E1400" i="1"/>
  <c r="E298" i="1"/>
  <c r="D1400" i="1"/>
  <c r="F1400" i="1"/>
  <c r="F298" i="1"/>
  <c r="G298" i="1"/>
  <c r="H298" i="1"/>
  <c r="N298" i="1"/>
  <c r="O298" i="1"/>
  <c r="Q297" i="1"/>
  <c r="R297" i="1"/>
  <c r="P298" i="1"/>
  <c r="S298" i="1"/>
  <c r="T298" i="1"/>
  <c r="U298" i="1"/>
  <c r="V298" i="1"/>
  <c r="W298" i="1"/>
  <c r="X298" i="1"/>
  <c r="AE298" i="1"/>
  <c r="AF298" i="1"/>
  <c r="AK298" i="1"/>
  <c r="AW298" i="1"/>
  <c r="AL298" i="1"/>
  <c r="AB297" i="1"/>
  <c r="Y298" i="1"/>
  <c r="J298" i="1"/>
  <c r="K298" i="1"/>
  <c r="Z298" i="1"/>
  <c r="AA298" i="1"/>
  <c r="AC298" i="1"/>
  <c r="AD299" i="1"/>
  <c r="C1401" i="1"/>
  <c r="E1401" i="1"/>
  <c r="E299" i="1"/>
  <c r="D1401" i="1"/>
  <c r="F1401" i="1"/>
  <c r="F299" i="1"/>
  <c r="G299" i="1"/>
  <c r="H299" i="1"/>
  <c r="N299" i="1"/>
  <c r="O299" i="1"/>
  <c r="Q298" i="1"/>
  <c r="R298" i="1"/>
  <c r="P299" i="1"/>
  <c r="S299" i="1"/>
  <c r="T299" i="1"/>
  <c r="U299" i="1"/>
  <c r="V299" i="1"/>
  <c r="W299" i="1"/>
  <c r="X299" i="1"/>
  <c r="AE299" i="1"/>
  <c r="AF299" i="1"/>
  <c r="AK299" i="1"/>
  <c r="AW299" i="1"/>
  <c r="AL299" i="1"/>
  <c r="AB298" i="1"/>
  <c r="Y299" i="1"/>
  <c r="J299" i="1"/>
  <c r="K299" i="1"/>
  <c r="Z299" i="1"/>
  <c r="AA299" i="1"/>
  <c r="AC299" i="1"/>
  <c r="AD300" i="1"/>
  <c r="C1402" i="1"/>
  <c r="E1402" i="1"/>
  <c r="E300" i="1"/>
  <c r="D1402" i="1"/>
  <c r="F1402" i="1"/>
  <c r="F300" i="1"/>
  <c r="G300" i="1"/>
  <c r="H300" i="1"/>
  <c r="N300" i="1"/>
  <c r="O300" i="1"/>
  <c r="Q299" i="1"/>
  <c r="R299" i="1"/>
  <c r="P300" i="1"/>
  <c r="S300" i="1"/>
  <c r="T300" i="1"/>
  <c r="U300" i="1"/>
  <c r="V300" i="1"/>
  <c r="W300" i="1"/>
  <c r="X300" i="1"/>
  <c r="AE300" i="1"/>
  <c r="AF300" i="1"/>
  <c r="AK300" i="1"/>
  <c r="AW300" i="1"/>
  <c r="AL300" i="1"/>
  <c r="AB299" i="1"/>
  <c r="Y300" i="1"/>
  <c r="J300" i="1"/>
  <c r="K300" i="1"/>
  <c r="Z300" i="1"/>
  <c r="AA300" i="1"/>
  <c r="AC300" i="1"/>
  <c r="AD301" i="1"/>
  <c r="C1403" i="1"/>
  <c r="E1403" i="1"/>
  <c r="E301" i="1"/>
  <c r="D1403" i="1"/>
  <c r="F1403" i="1"/>
  <c r="F301" i="1"/>
  <c r="G301" i="1"/>
  <c r="H301" i="1"/>
  <c r="N301" i="1"/>
  <c r="O301" i="1"/>
  <c r="Q300" i="1"/>
  <c r="R300" i="1"/>
  <c r="P301" i="1"/>
  <c r="S301" i="1"/>
  <c r="T301" i="1"/>
  <c r="U301" i="1"/>
  <c r="V301" i="1"/>
  <c r="W301" i="1"/>
  <c r="X301" i="1"/>
  <c r="AE301" i="1"/>
  <c r="AF301" i="1"/>
  <c r="AK301" i="1"/>
  <c r="AW301" i="1"/>
  <c r="AL301" i="1"/>
  <c r="AB300" i="1"/>
  <c r="Y301" i="1"/>
  <c r="J301" i="1"/>
  <c r="K301" i="1"/>
  <c r="Z301" i="1"/>
  <c r="AA301" i="1"/>
  <c r="AC301" i="1"/>
  <c r="AD302" i="1"/>
  <c r="C1404" i="1"/>
  <c r="E1404" i="1"/>
  <c r="E302" i="1"/>
  <c r="D1404" i="1"/>
  <c r="F1404" i="1"/>
  <c r="F302" i="1"/>
  <c r="G302" i="1"/>
  <c r="H302" i="1"/>
  <c r="N302" i="1"/>
  <c r="O302" i="1"/>
  <c r="Q301" i="1"/>
  <c r="R301" i="1"/>
  <c r="P302" i="1"/>
  <c r="S302" i="1"/>
  <c r="T302" i="1"/>
  <c r="U302" i="1"/>
  <c r="V302" i="1"/>
  <c r="W302" i="1"/>
  <c r="X302" i="1"/>
  <c r="AE302" i="1"/>
  <c r="AF302" i="1"/>
  <c r="AK302" i="1"/>
  <c r="AW302" i="1"/>
  <c r="AL302" i="1"/>
  <c r="AB301" i="1"/>
  <c r="Y302" i="1"/>
  <c r="J302" i="1"/>
  <c r="K302" i="1"/>
  <c r="Z302" i="1"/>
  <c r="AA302" i="1"/>
  <c r="AC302" i="1"/>
  <c r="AD303" i="1"/>
  <c r="C1405" i="1"/>
  <c r="E1405" i="1"/>
  <c r="E303" i="1"/>
  <c r="D1405" i="1"/>
  <c r="F1405" i="1"/>
  <c r="F303" i="1"/>
  <c r="G303" i="1"/>
  <c r="H303" i="1"/>
  <c r="N303" i="1"/>
  <c r="O303" i="1"/>
  <c r="Q302" i="1"/>
  <c r="R302" i="1"/>
  <c r="P303" i="1"/>
  <c r="S303" i="1"/>
  <c r="T303" i="1"/>
  <c r="U303" i="1"/>
  <c r="V303" i="1"/>
  <c r="W303" i="1"/>
  <c r="X303" i="1"/>
  <c r="AE303" i="1"/>
  <c r="AF303" i="1"/>
  <c r="AK303" i="1"/>
  <c r="AW303" i="1"/>
  <c r="AL303" i="1"/>
  <c r="AB302" i="1"/>
  <c r="Y303" i="1"/>
  <c r="J303" i="1"/>
  <c r="K303" i="1"/>
  <c r="Z303" i="1"/>
  <c r="AA303" i="1"/>
  <c r="AC303" i="1"/>
  <c r="AD304" i="1"/>
  <c r="C1406" i="1"/>
  <c r="E1406" i="1"/>
  <c r="E304" i="1"/>
  <c r="D1406" i="1"/>
  <c r="F1406" i="1"/>
  <c r="F304" i="1"/>
  <c r="G304" i="1"/>
  <c r="H304" i="1"/>
  <c r="N304" i="1"/>
  <c r="O304" i="1"/>
  <c r="Q303" i="1"/>
  <c r="R303" i="1"/>
  <c r="P304" i="1"/>
  <c r="S304" i="1"/>
  <c r="T304" i="1"/>
  <c r="U304" i="1"/>
  <c r="V304" i="1"/>
  <c r="W304" i="1"/>
  <c r="X304" i="1"/>
  <c r="AE304" i="1"/>
  <c r="AF304" i="1"/>
  <c r="AK304" i="1"/>
  <c r="AW304" i="1"/>
  <c r="AL304" i="1"/>
  <c r="AB303" i="1"/>
  <c r="Y304" i="1"/>
  <c r="J304" i="1"/>
  <c r="K304" i="1"/>
  <c r="Z304" i="1"/>
  <c r="AA304" i="1"/>
  <c r="AC304" i="1"/>
  <c r="AD305" i="1"/>
  <c r="C1407" i="1"/>
  <c r="E1407" i="1"/>
  <c r="E305" i="1"/>
  <c r="D1407" i="1"/>
  <c r="F1407" i="1"/>
  <c r="F305" i="1"/>
  <c r="G305" i="1"/>
  <c r="H305" i="1"/>
  <c r="N305" i="1"/>
  <c r="O305" i="1"/>
  <c r="Q304" i="1"/>
  <c r="R304" i="1"/>
  <c r="P305" i="1"/>
  <c r="S305" i="1"/>
  <c r="T305" i="1"/>
  <c r="U305" i="1"/>
  <c r="V305" i="1"/>
  <c r="W305" i="1"/>
  <c r="X305" i="1"/>
  <c r="AE305" i="1"/>
  <c r="AF305" i="1"/>
  <c r="AK305" i="1"/>
  <c r="AW305" i="1"/>
  <c r="AL305" i="1"/>
  <c r="AB304" i="1"/>
  <c r="Y305" i="1"/>
  <c r="J305" i="1"/>
  <c r="K305" i="1"/>
  <c r="Z305" i="1"/>
  <c r="AA305" i="1"/>
  <c r="AC305" i="1"/>
  <c r="AD306" i="1"/>
  <c r="C1408" i="1"/>
  <c r="E1408" i="1"/>
  <c r="E306" i="1"/>
  <c r="D1408" i="1"/>
  <c r="F1408" i="1"/>
  <c r="F306" i="1"/>
  <c r="G306" i="1"/>
  <c r="H306" i="1"/>
  <c r="N306" i="1"/>
  <c r="O306" i="1"/>
  <c r="Q305" i="1"/>
  <c r="R305" i="1"/>
  <c r="P306" i="1"/>
  <c r="S306" i="1"/>
  <c r="T306" i="1"/>
  <c r="U306" i="1"/>
  <c r="V306" i="1"/>
  <c r="W306" i="1"/>
  <c r="X306" i="1"/>
  <c r="AE306" i="1"/>
  <c r="AF306" i="1"/>
  <c r="AK306" i="1"/>
  <c r="AW306" i="1"/>
  <c r="AL306" i="1"/>
  <c r="AB305" i="1"/>
  <c r="Y306" i="1"/>
  <c r="J306" i="1"/>
  <c r="K306" i="1"/>
  <c r="Z306" i="1"/>
  <c r="AA306" i="1"/>
  <c r="AC306" i="1"/>
  <c r="AD307" i="1"/>
  <c r="C1409" i="1"/>
  <c r="E1409" i="1"/>
  <c r="E307" i="1"/>
  <c r="D1409" i="1"/>
  <c r="F1409" i="1"/>
  <c r="F307" i="1"/>
  <c r="G307" i="1"/>
  <c r="H307" i="1"/>
  <c r="N307" i="1"/>
  <c r="O307" i="1"/>
  <c r="Q306" i="1"/>
  <c r="R306" i="1"/>
  <c r="P307" i="1"/>
  <c r="S307" i="1"/>
  <c r="T307" i="1"/>
  <c r="U307" i="1"/>
  <c r="V307" i="1"/>
  <c r="W307" i="1"/>
  <c r="X307" i="1"/>
  <c r="AE307" i="1"/>
  <c r="AF307" i="1"/>
  <c r="AK307" i="1"/>
  <c r="AW307" i="1"/>
  <c r="AL307" i="1"/>
  <c r="AB306" i="1"/>
  <c r="Y307" i="1"/>
  <c r="J307" i="1"/>
  <c r="K307" i="1"/>
  <c r="Z307" i="1"/>
  <c r="AA307" i="1"/>
  <c r="AC307" i="1"/>
  <c r="AD308" i="1"/>
  <c r="C1410" i="1"/>
  <c r="E1410" i="1"/>
  <c r="E308" i="1"/>
  <c r="D1410" i="1"/>
  <c r="F1410" i="1"/>
  <c r="F308" i="1"/>
  <c r="G308" i="1"/>
  <c r="H308" i="1"/>
  <c r="N308" i="1"/>
  <c r="O308" i="1"/>
  <c r="Q307" i="1"/>
  <c r="R307" i="1"/>
  <c r="P308" i="1"/>
  <c r="S308" i="1"/>
  <c r="T308" i="1"/>
  <c r="U308" i="1"/>
  <c r="V308" i="1"/>
  <c r="W308" i="1"/>
  <c r="X308" i="1"/>
  <c r="AE308" i="1"/>
  <c r="AF308" i="1"/>
  <c r="AK308" i="1"/>
  <c r="AW308" i="1"/>
  <c r="AL308" i="1"/>
  <c r="AB307" i="1"/>
  <c r="Y308" i="1"/>
  <c r="J308" i="1"/>
  <c r="K308" i="1"/>
  <c r="Z308" i="1"/>
  <c r="AA308" i="1"/>
  <c r="AC308" i="1"/>
  <c r="AD309" i="1"/>
  <c r="C1411" i="1"/>
  <c r="E1411" i="1"/>
  <c r="E309" i="1"/>
  <c r="D1411" i="1"/>
  <c r="F1411" i="1"/>
  <c r="F309" i="1"/>
  <c r="G309" i="1"/>
  <c r="H309" i="1"/>
  <c r="N309" i="1"/>
  <c r="O309" i="1"/>
  <c r="Q308" i="1"/>
  <c r="R308" i="1"/>
  <c r="P309" i="1"/>
  <c r="S309" i="1"/>
  <c r="T309" i="1"/>
  <c r="U309" i="1"/>
  <c r="V309" i="1"/>
  <c r="W309" i="1"/>
  <c r="X309" i="1"/>
  <c r="AE309" i="1"/>
  <c r="AF309" i="1"/>
  <c r="AK309" i="1"/>
  <c r="AW309" i="1"/>
  <c r="AL309" i="1"/>
  <c r="AB308" i="1"/>
  <c r="Y309" i="1"/>
  <c r="J309" i="1"/>
  <c r="K309" i="1"/>
  <c r="Z309" i="1"/>
  <c r="AA309" i="1"/>
  <c r="AC309" i="1"/>
  <c r="AD310" i="1"/>
  <c r="C1412" i="1"/>
  <c r="E1412" i="1"/>
  <c r="E310" i="1"/>
  <c r="D1412" i="1"/>
  <c r="F1412" i="1"/>
  <c r="F310" i="1"/>
  <c r="G310" i="1"/>
  <c r="H310" i="1"/>
  <c r="N310" i="1"/>
  <c r="O310" i="1"/>
  <c r="Q309" i="1"/>
  <c r="R309" i="1"/>
  <c r="P310" i="1"/>
  <c r="S310" i="1"/>
  <c r="T310" i="1"/>
  <c r="U310" i="1"/>
  <c r="V310" i="1"/>
  <c r="W310" i="1"/>
  <c r="X310" i="1"/>
  <c r="AE310" i="1"/>
  <c r="AF310" i="1"/>
  <c r="AK310" i="1"/>
  <c r="AW310" i="1"/>
  <c r="AL310" i="1"/>
  <c r="AB309" i="1"/>
  <c r="Y310" i="1"/>
  <c r="J310" i="1"/>
  <c r="K310" i="1"/>
  <c r="Z310" i="1"/>
  <c r="AA310" i="1"/>
  <c r="AC310" i="1"/>
  <c r="AD311" i="1"/>
  <c r="C1413" i="1"/>
  <c r="E1413" i="1"/>
  <c r="E311" i="1"/>
  <c r="D1413" i="1"/>
  <c r="F1413" i="1"/>
  <c r="F311" i="1"/>
  <c r="G311" i="1"/>
  <c r="H311" i="1"/>
  <c r="N311" i="1"/>
  <c r="O311" i="1"/>
  <c r="Q310" i="1"/>
  <c r="R310" i="1"/>
  <c r="P311" i="1"/>
  <c r="S311" i="1"/>
  <c r="T311" i="1"/>
  <c r="U311" i="1"/>
  <c r="V311" i="1"/>
  <c r="W311" i="1"/>
  <c r="X311" i="1"/>
  <c r="AE311" i="1"/>
  <c r="AF311" i="1"/>
  <c r="AK311" i="1"/>
  <c r="AW311" i="1"/>
  <c r="AL311" i="1"/>
  <c r="AB310" i="1"/>
  <c r="Y311" i="1"/>
  <c r="J311" i="1"/>
  <c r="K311" i="1"/>
  <c r="Z311" i="1"/>
  <c r="AA311" i="1"/>
  <c r="AC311" i="1"/>
  <c r="AD312" i="1"/>
  <c r="C1414" i="1"/>
  <c r="E1414" i="1"/>
  <c r="E312" i="1"/>
  <c r="D1414" i="1"/>
  <c r="F1414" i="1"/>
  <c r="F312" i="1"/>
  <c r="G312" i="1"/>
  <c r="H312" i="1"/>
  <c r="N312" i="1"/>
  <c r="O312" i="1"/>
  <c r="Q311" i="1"/>
  <c r="R311" i="1"/>
  <c r="P312" i="1"/>
  <c r="S312" i="1"/>
  <c r="T312" i="1"/>
  <c r="U312" i="1"/>
  <c r="V312" i="1"/>
  <c r="W312" i="1"/>
  <c r="X312" i="1"/>
  <c r="AE312" i="1"/>
  <c r="AF312" i="1"/>
  <c r="AK312" i="1"/>
  <c r="AW312" i="1"/>
  <c r="AL312" i="1"/>
  <c r="AB311" i="1"/>
  <c r="Y312" i="1"/>
  <c r="J312" i="1"/>
  <c r="K312" i="1"/>
  <c r="Z312" i="1"/>
  <c r="AA312" i="1"/>
  <c r="AC312" i="1"/>
  <c r="AD313" i="1"/>
  <c r="C1415" i="1"/>
  <c r="E1415" i="1"/>
  <c r="E313" i="1"/>
  <c r="D1415" i="1"/>
  <c r="F1415" i="1"/>
  <c r="F313" i="1"/>
  <c r="G313" i="1"/>
  <c r="H313" i="1"/>
  <c r="N313" i="1"/>
  <c r="O313" i="1"/>
  <c r="Q312" i="1"/>
  <c r="R312" i="1"/>
  <c r="P313" i="1"/>
  <c r="S313" i="1"/>
  <c r="T313" i="1"/>
  <c r="U313" i="1"/>
  <c r="V313" i="1"/>
  <c r="W313" i="1"/>
  <c r="X313" i="1"/>
  <c r="AE313" i="1"/>
  <c r="AF313" i="1"/>
  <c r="AK313" i="1"/>
  <c r="AW313" i="1"/>
  <c r="AL313" i="1"/>
  <c r="AB312" i="1"/>
  <c r="Y313" i="1"/>
  <c r="J313" i="1"/>
  <c r="K313" i="1"/>
  <c r="Z313" i="1"/>
  <c r="AA313" i="1"/>
  <c r="AC313" i="1"/>
  <c r="AD314" i="1"/>
  <c r="C1416" i="1"/>
  <c r="E1416" i="1"/>
  <c r="E314" i="1"/>
  <c r="D1416" i="1"/>
  <c r="F1416" i="1"/>
  <c r="F314" i="1"/>
  <c r="G314" i="1"/>
  <c r="H314" i="1"/>
  <c r="N314" i="1"/>
  <c r="O314" i="1"/>
  <c r="Q313" i="1"/>
  <c r="R313" i="1"/>
  <c r="P314" i="1"/>
  <c r="S314" i="1"/>
  <c r="T314" i="1"/>
  <c r="U314" i="1"/>
  <c r="V314" i="1"/>
  <c r="W314" i="1"/>
  <c r="X314" i="1"/>
  <c r="AE314" i="1"/>
  <c r="AF314" i="1"/>
  <c r="AK314" i="1"/>
  <c r="AW314" i="1"/>
  <c r="AL314" i="1"/>
  <c r="AB313" i="1"/>
  <c r="Y314" i="1"/>
  <c r="J314" i="1"/>
  <c r="K314" i="1"/>
  <c r="Z314" i="1"/>
  <c r="AA314" i="1"/>
  <c r="AC314" i="1"/>
  <c r="AD315" i="1"/>
  <c r="C1417" i="1"/>
  <c r="E1417" i="1"/>
  <c r="E315" i="1"/>
  <c r="D1417" i="1"/>
  <c r="F1417" i="1"/>
  <c r="F315" i="1"/>
  <c r="G315" i="1"/>
  <c r="H315" i="1"/>
  <c r="N315" i="1"/>
  <c r="O315" i="1"/>
  <c r="Q314" i="1"/>
  <c r="R314" i="1"/>
  <c r="P315" i="1"/>
  <c r="S315" i="1"/>
  <c r="T315" i="1"/>
  <c r="U315" i="1"/>
  <c r="V315" i="1"/>
  <c r="W315" i="1"/>
  <c r="X315" i="1"/>
  <c r="AE315" i="1"/>
  <c r="AF315" i="1"/>
  <c r="AK315" i="1"/>
  <c r="AW315" i="1"/>
  <c r="AL315" i="1"/>
  <c r="AB314" i="1"/>
  <c r="Y315" i="1"/>
  <c r="J315" i="1"/>
  <c r="K315" i="1"/>
  <c r="Z315" i="1"/>
  <c r="AA315" i="1"/>
  <c r="AC315" i="1"/>
  <c r="AD316" i="1"/>
  <c r="C1418" i="1"/>
  <c r="E1418" i="1"/>
  <c r="E316" i="1"/>
  <c r="D1418" i="1"/>
  <c r="F1418" i="1"/>
  <c r="F316" i="1"/>
  <c r="G316" i="1"/>
  <c r="H316" i="1"/>
  <c r="N316" i="1"/>
  <c r="O316" i="1"/>
  <c r="Q315" i="1"/>
  <c r="R315" i="1"/>
  <c r="P316" i="1"/>
  <c r="S316" i="1"/>
  <c r="T316" i="1"/>
  <c r="U316" i="1"/>
  <c r="V316" i="1"/>
  <c r="W316" i="1"/>
  <c r="X316" i="1"/>
  <c r="AE316" i="1"/>
  <c r="AF316" i="1"/>
  <c r="AK316" i="1"/>
  <c r="AW316" i="1"/>
  <c r="AL316" i="1"/>
  <c r="AB315" i="1"/>
  <c r="Y316" i="1"/>
  <c r="J316" i="1"/>
  <c r="K316" i="1"/>
  <c r="Z316" i="1"/>
  <c r="AA316" i="1"/>
  <c r="AC316" i="1"/>
  <c r="AD317" i="1"/>
  <c r="C1419" i="1"/>
  <c r="E1419" i="1"/>
  <c r="E317" i="1"/>
  <c r="D1419" i="1"/>
  <c r="F1419" i="1"/>
  <c r="F317" i="1"/>
  <c r="G317" i="1"/>
  <c r="H317" i="1"/>
  <c r="N317" i="1"/>
  <c r="O317" i="1"/>
  <c r="Q316" i="1"/>
  <c r="R316" i="1"/>
  <c r="P317" i="1"/>
  <c r="S317" i="1"/>
  <c r="T317" i="1"/>
  <c r="U317" i="1"/>
  <c r="V317" i="1"/>
  <c r="W317" i="1"/>
  <c r="X317" i="1"/>
  <c r="AE317" i="1"/>
  <c r="AF317" i="1"/>
  <c r="AK317" i="1"/>
  <c r="AW317" i="1"/>
  <c r="AL317" i="1"/>
  <c r="AB316" i="1"/>
  <c r="Y317" i="1"/>
  <c r="J317" i="1"/>
  <c r="K317" i="1"/>
  <c r="Z317" i="1"/>
  <c r="AA317" i="1"/>
  <c r="AC317" i="1"/>
  <c r="AD318" i="1"/>
  <c r="C1420" i="1"/>
  <c r="E1420" i="1"/>
  <c r="E318" i="1"/>
  <c r="D1420" i="1"/>
  <c r="F1420" i="1"/>
  <c r="F318" i="1"/>
  <c r="G318" i="1"/>
  <c r="H318" i="1"/>
  <c r="N318" i="1"/>
  <c r="O318" i="1"/>
  <c r="Q317" i="1"/>
  <c r="R317" i="1"/>
  <c r="P318" i="1"/>
  <c r="S318" i="1"/>
  <c r="T318" i="1"/>
  <c r="U318" i="1"/>
  <c r="V318" i="1"/>
  <c r="W318" i="1"/>
  <c r="X318" i="1"/>
  <c r="AE318" i="1"/>
  <c r="AF318" i="1"/>
  <c r="AK318" i="1"/>
  <c r="AW318" i="1"/>
  <c r="AL318" i="1"/>
  <c r="AB317" i="1"/>
  <c r="Y318" i="1"/>
  <c r="J318" i="1"/>
  <c r="K318" i="1"/>
  <c r="Z318" i="1"/>
  <c r="AA318" i="1"/>
  <c r="AC318" i="1"/>
  <c r="AD319" i="1"/>
  <c r="C1421" i="1"/>
  <c r="E1421" i="1"/>
  <c r="E319" i="1"/>
  <c r="D1421" i="1"/>
  <c r="F1421" i="1"/>
  <c r="F319" i="1"/>
  <c r="G319" i="1"/>
  <c r="H319" i="1"/>
  <c r="N319" i="1"/>
  <c r="O319" i="1"/>
  <c r="Q318" i="1"/>
  <c r="R318" i="1"/>
  <c r="P319" i="1"/>
  <c r="S319" i="1"/>
  <c r="T319" i="1"/>
  <c r="U319" i="1"/>
  <c r="V319" i="1"/>
  <c r="W319" i="1"/>
  <c r="X319" i="1"/>
  <c r="AE319" i="1"/>
  <c r="AF319" i="1"/>
  <c r="AK319" i="1"/>
  <c r="AW319" i="1"/>
  <c r="AL319" i="1"/>
  <c r="AB318" i="1"/>
  <c r="Y319" i="1"/>
  <c r="J319" i="1"/>
  <c r="K319" i="1"/>
  <c r="Z319" i="1"/>
  <c r="AA319" i="1"/>
  <c r="AC319" i="1"/>
  <c r="AD320" i="1"/>
  <c r="C1422" i="1"/>
  <c r="E1422" i="1"/>
  <c r="E320" i="1"/>
  <c r="D1422" i="1"/>
  <c r="F1422" i="1"/>
  <c r="F320" i="1"/>
  <c r="G320" i="1"/>
  <c r="H320" i="1"/>
  <c r="N320" i="1"/>
  <c r="O320" i="1"/>
  <c r="Q319" i="1"/>
  <c r="R319" i="1"/>
  <c r="P320" i="1"/>
  <c r="S320" i="1"/>
  <c r="T320" i="1"/>
  <c r="U320" i="1"/>
  <c r="V320" i="1"/>
  <c r="W320" i="1"/>
  <c r="X320" i="1"/>
  <c r="AE320" i="1"/>
  <c r="AF320" i="1"/>
  <c r="AK320" i="1"/>
  <c r="AW320" i="1"/>
  <c r="AL320" i="1"/>
  <c r="AB319" i="1"/>
  <c r="Y320" i="1"/>
  <c r="J320" i="1"/>
  <c r="K320" i="1"/>
  <c r="Z320" i="1"/>
  <c r="AA320" i="1"/>
  <c r="AC320" i="1"/>
  <c r="AD321" i="1"/>
  <c r="C1423" i="1"/>
  <c r="E1423" i="1"/>
  <c r="E321" i="1"/>
  <c r="D1423" i="1"/>
  <c r="F1423" i="1"/>
  <c r="F321" i="1"/>
  <c r="G321" i="1"/>
  <c r="H321" i="1"/>
  <c r="N321" i="1"/>
  <c r="O321" i="1"/>
  <c r="Q320" i="1"/>
  <c r="R320" i="1"/>
  <c r="P321" i="1"/>
  <c r="S321" i="1"/>
  <c r="T321" i="1"/>
  <c r="U321" i="1"/>
  <c r="V321" i="1"/>
  <c r="W321" i="1"/>
  <c r="X321" i="1"/>
  <c r="AE321" i="1"/>
  <c r="AF321" i="1"/>
  <c r="AK321" i="1"/>
  <c r="AW321" i="1"/>
  <c r="AL321" i="1"/>
  <c r="AB320" i="1"/>
  <c r="Y321" i="1"/>
  <c r="J321" i="1"/>
  <c r="K321" i="1"/>
  <c r="Z321" i="1"/>
  <c r="AA321" i="1"/>
  <c r="AC321" i="1"/>
  <c r="AD322" i="1"/>
  <c r="C1424" i="1"/>
  <c r="E1424" i="1"/>
  <c r="E322" i="1"/>
  <c r="D1424" i="1"/>
  <c r="F1424" i="1"/>
  <c r="F322" i="1"/>
  <c r="G322" i="1"/>
  <c r="H322" i="1"/>
  <c r="N322" i="1"/>
  <c r="O322" i="1"/>
  <c r="Q321" i="1"/>
  <c r="R321" i="1"/>
  <c r="P322" i="1"/>
  <c r="S322" i="1"/>
  <c r="T322" i="1"/>
  <c r="U322" i="1"/>
  <c r="V322" i="1"/>
  <c r="W322" i="1"/>
  <c r="X322" i="1"/>
  <c r="AE322" i="1"/>
  <c r="AF322" i="1"/>
  <c r="AK322" i="1"/>
  <c r="AW322" i="1"/>
  <c r="AL322" i="1"/>
  <c r="AB321" i="1"/>
  <c r="Y322" i="1"/>
  <c r="J322" i="1"/>
  <c r="K322" i="1"/>
  <c r="Z322" i="1"/>
  <c r="AA322" i="1"/>
  <c r="AC322" i="1"/>
  <c r="AD323" i="1"/>
  <c r="C1425" i="1"/>
  <c r="E1425" i="1"/>
  <c r="E323" i="1"/>
  <c r="D1425" i="1"/>
  <c r="F1425" i="1"/>
  <c r="F323" i="1"/>
  <c r="G323" i="1"/>
  <c r="H323" i="1"/>
  <c r="N323" i="1"/>
  <c r="O323" i="1"/>
  <c r="Q322" i="1"/>
  <c r="R322" i="1"/>
  <c r="P323" i="1"/>
  <c r="S323" i="1"/>
  <c r="T323" i="1"/>
  <c r="U323" i="1"/>
  <c r="V323" i="1"/>
  <c r="W323" i="1"/>
  <c r="X323" i="1"/>
  <c r="AE323" i="1"/>
  <c r="AF323" i="1"/>
  <c r="AK323" i="1"/>
  <c r="AW323" i="1"/>
  <c r="AL323" i="1"/>
  <c r="AB322" i="1"/>
  <c r="Y323" i="1"/>
  <c r="J323" i="1"/>
  <c r="K323" i="1"/>
  <c r="Z323" i="1"/>
  <c r="AA323" i="1"/>
  <c r="AC323" i="1"/>
  <c r="AD324" i="1"/>
  <c r="C1426" i="1"/>
  <c r="E1426" i="1"/>
  <c r="E324" i="1"/>
  <c r="D1426" i="1"/>
  <c r="F1426" i="1"/>
  <c r="F324" i="1"/>
  <c r="G324" i="1"/>
  <c r="H324" i="1"/>
  <c r="N324" i="1"/>
  <c r="O324" i="1"/>
  <c r="Q323" i="1"/>
  <c r="R323" i="1"/>
  <c r="P324" i="1"/>
  <c r="S324" i="1"/>
  <c r="T324" i="1"/>
  <c r="U324" i="1"/>
  <c r="V324" i="1"/>
  <c r="W324" i="1"/>
  <c r="X324" i="1"/>
  <c r="AE324" i="1"/>
  <c r="AF324" i="1"/>
  <c r="AK324" i="1"/>
  <c r="AW324" i="1"/>
  <c r="AL324" i="1"/>
  <c r="AB323" i="1"/>
  <c r="Y324" i="1"/>
  <c r="J324" i="1"/>
  <c r="K324" i="1"/>
  <c r="Z324" i="1"/>
  <c r="AA324" i="1"/>
  <c r="AC324" i="1"/>
  <c r="AD325" i="1"/>
  <c r="C1427" i="1"/>
  <c r="E1427" i="1"/>
  <c r="E325" i="1"/>
  <c r="D1427" i="1"/>
  <c r="F1427" i="1"/>
  <c r="F325" i="1"/>
  <c r="G325" i="1"/>
  <c r="H325" i="1"/>
  <c r="N325" i="1"/>
  <c r="O325" i="1"/>
  <c r="Q324" i="1"/>
  <c r="R324" i="1"/>
  <c r="P325" i="1"/>
  <c r="S325" i="1"/>
  <c r="T325" i="1"/>
  <c r="U325" i="1"/>
  <c r="V325" i="1"/>
  <c r="W325" i="1"/>
  <c r="X325" i="1"/>
  <c r="AE325" i="1"/>
  <c r="AF325" i="1"/>
  <c r="AK325" i="1"/>
  <c r="AW325" i="1"/>
  <c r="AL325" i="1"/>
  <c r="AB324" i="1"/>
  <c r="Y325" i="1"/>
  <c r="J325" i="1"/>
  <c r="K325" i="1"/>
  <c r="Z325" i="1"/>
  <c r="AA325" i="1"/>
  <c r="AC325" i="1"/>
  <c r="AD326" i="1"/>
  <c r="C1428" i="1"/>
  <c r="E1428" i="1"/>
  <c r="E326" i="1"/>
  <c r="D1428" i="1"/>
  <c r="F1428" i="1"/>
  <c r="F326" i="1"/>
  <c r="G326" i="1"/>
  <c r="H326" i="1"/>
  <c r="N326" i="1"/>
  <c r="O326" i="1"/>
  <c r="Q325" i="1"/>
  <c r="R325" i="1"/>
  <c r="P326" i="1"/>
  <c r="S326" i="1"/>
  <c r="T326" i="1"/>
  <c r="U326" i="1"/>
  <c r="V326" i="1"/>
  <c r="W326" i="1"/>
  <c r="X326" i="1"/>
  <c r="AE326" i="1"/>
  <c r="AF326" i="1"/>
  <c r="AK326" i="1"/>
  <c r="AW326" i="1"/>
  <c r="AL326" i="1"/>
  <c r="AB325" i="1"/>
  <c r="Y326" i="1"/>
  <c r="J326" i="1"/>
  <c r="K326" i="1"/>
  <c r="Z326" i="1"/>
  <c r="AA326" i="1"/>
  <c r="AC326" i="1"/>
  <c r="AD327" i="1"/>
  <c r="C1429" i="1"/>
  <c r="E1429" i="1"/>
  <c r="E327" i="1"/>
  <c r="D1429" i="1"/>
  <c r="F1429" i="1"/>
  <c r="F327" i="1"/>
  <c r="G327" i="1"/>
  <c r="H327" i="1"/>
  <c r="N327" i="1"/>
  <c r="O327" i="1"/>
  <c r="Q326" i="1"/>
  <c r="R326" i="1"/>
  <c r="P327" i="1"/>
  <c r="S327" i="1"/>
  <c r="T327" i="1"/>
  <c r="U327" i="1"/>
  <c r="V327" i="1"/>
  <c r="W327" i="1"/>
  <c r="X327" i="1"/>
  <c r="AE327" i="1"/>
  <c r="AF327" i="1"/>
  <c r="AK327" i="1"/>
  <c r="AW327" i="1"/>
  <c r="AL327" i="1"/>
  <c r="AB326" i="1"/>
  <c r="Y327" i="1"/>
  <c r="J327" i="1"/>
  <c r="K327" i="1"/>
  <c r="Z327" i="1"/>
  <c r="AA327" i="1"/>
  <c r="AC327" i="1"/>
  <c r="AD328" i="1"/>
  <c r="C1430" i="1"/>
  <c r="E1430" i="1"/>
  <c r="E328" i="1"/>
  <c r="D1430" i="1"/>
  <c r="F1430" i="1"/>
  <c r="F328" i="1"/>
  <c r="G328" i="1"/>
  <c r="H328" i="1"/>
  <c r="N328" i="1"/>
  <c r="O328" i="1"/>
  <c r="Q327" i="1"/>
  <c r="R327" i="1"/>
  <c r="P328" i="1"/>
  <c r="S328" i="1"/>
  <c r="T328" i="1"/>
  <c r="U328" i="1"/>
  <c r="V328" i="1"/>
  <c r="W328" i="1"/>
  <c r="X328" i="1"/>
  <c r="AE328" i="1"/>
  <c r="AF328" i="1"/>
  <c r="AK328" i="1"/>
  <c r="AW328" i="1"/>
  <c r="AL328" i="1"/>
  <c r="AB327" i="1"/>
  <c r="Y328" i="1"/>
  <c r="J328" i="1"/>
  <c r="K328" i="1"/>
  <c r="Z328" i="1"/>
  <c r="AA328" i="1"/>
  <c r="AC328" i="1"/>
  <c r="AD329" i="1"/>
  <c r="C1431" i="1"/>
  <c r="E1431" i="1"/>
  <c r="E329" i="1"/>
  <c r="D1431" i="1"/>
  <c r="F1431" i="1"/>
  <c r="F329" i="1"/>
  <c r="G329" i="1"/>
  <c r="H329" i="1"/>
  <c r="N329" i="1"/>
  <c r="O329" i="1"/>
  <c r="Q328" i="1"/>
  <c r="R328" i="1"/>
  <c r="P329" i="1"/>
  <c r="S329" i="1"/>
  <c r="T329" i="1"/>
  <c r="U329" i="1"/>
  <c r="V329" i="1"/>
  <c r="W329" i="1"/>
  <c r="X329" i="1"/>
  <c r="AE329" i="1"/>
  <c r="AF329" i="1"/>
  <c r="AK329" i="1"/>
  <c r="AW329" i="1"/>
  <c r="AL329" i="1"/>
  <c r="AB328" i="1"/>
  <c r="Y329" i="1"/>
  <c r="J329" i="1"/>
  <c r="K329" i="1"/>
  <c r="Z329" i="1"/>
  <c r="AA329" i="1"/>
  <c r="AC329" i="1"/>
  <c r="AD330" i="1"/>
  <c r="C1432" i="1"/>
  <c r="E1432" i="1"/>
  <c r="E330" i="1"/>
  <c r="D1432" i="1"/>
  <c r="F1432" i="1"/>
  <c r="F330" i="1"/>
  <c r="G330" i="1"/>
  <c r="H330" i="1"/>
  <c r="N330" i="1"/>
  <c r="O330" i="1"/>
  <c r="Q329" i="1"/>
  <c r="R329" i="1"/>
  <c r="P330" i="1"/>
  <c r="S330" i="1"/>
  <c r="T330" i="1"/>
  <c r="U330" i="1"/>
  <c r="V330" i="1"/>
  <c r="W330" i="1"/>
  <c r="X330" i="1"/>
  <c r="AE330" i="1"/>
  <c r="AF330" i="1"/>
  <c r="AK330" i="1"/>
  <c r="AW330" i="1"/>
  <c r="AL330" i="1"/>
  <c r="AB329" i="1"/>
  <c r="Y330" i="1"/>
  <c r="J330" i="1"/>
  <c r="K330" i="1"/>
  <c r="Z330" i="1"/>
  <c r="AA330" i="1"/>
  <c r="AC330" i="1"/>
  <c r="AD331" i="1"/>
  <c r="C1433" i="1"/>
  <c r="E1433" i="1"/>
  <c r="E331" i="1"/>
  <c r="D1433" i="1"/>
  <c r="F1433" i="1"/>
  <c r="F331" i="1"/>
  <c r="G331" i="1"/>
  <c r="H331" i="1"/>
  <c r="N331" i="1"/>
  <c r="O331" i="1"/>
  <c r="Q330" i="1"/>
  <c r="R330" i="1"/>
  <c r="P331" i="1"/>
  <c r="S331" i="1"/>
  <c r="T331" i="1"/>
  <c r="U331" i="1"/>
  <c r="V331" i="1"/>
  <c r="W331" i="1"/>
  <c r="X331" i="1"/>
  <c r="AE331" i="1"/>
  <c r="AF331" i="1"/>
  <c r="AK331" i="1"/>
  <c r="AW331" i="1"/>
  <c r="AL331" i="1"/>
  <c r="AB330" i="1"/>
  <c r="Y331" i="1"/>
  <c r="J331" i="1"/>
  <c r="K331" i="1"/>
  <c r="Z331" i="1"/>
  <c r="AA331" i="1"/>
  <c r="AC331" i="1"/>
  <c r="AD332" i="1"/>
  <c r="C1434" i="1"/>
  <c r="E1434" i="1"/>
  <c r="E332" i="1"/>
  <c r="D1434" i="1"/>
  <c r="F1434" i="1"/>
  <c r="F332" i="1"/>
  <c r="G332" i="1"/>
  <c r="H332" i="1"/>
  <c r="N332" i="1"/>
  <c r="O332" i="1"/>
  <c r="Q331" i="1"/>
  <c r="R331" i="1"/>
  <c r="P332" i="1"/>
  <c r="S332" i="1"/>
  <c r="T332" i="1"/>
  <c r="U332" i="1"/>
  <c r="V332" i="1"/>
  <c r="W332" i="1"/>
  <c r="X332" i="1"/>
  <c r="AE332" i="1"/>
  <c r="AF332" i="1"/>
  <c r="AK332" i="1"/>
  <c r="AW332" i="1"/>
  <c r="AL332" i="1"/>
  <c r="AB331" i="1"/>
  <c r="Y332" i="1"/>
  <c r="J332" i="1"/>
  <c r="K332" i="1"/>
  <c r="Z332" i="1"/>
  <c r="AA332" i="1"/>
  <c r="AC332" i="1"/>
  <c r="AD333" i="1"/>
  <c r="C1435" i="1"/>
  <c r="E1435" i="1"/>
  <c r="E333" i="1"/>
  <c r="D1435" i="1"/>
  <c r="F1435" i="1"/>
  <c r="F333" i="1"/>
  <c r="G333" i="1"/>
  <c r="H333" i="1"/>
  <c r="N333" i="1"/>
  <c r="O333" i="1"/>
  <c r="Q332" i="1"/>
  <c r="R332" i="1"/>
  <c r="P333" i="1"/>
  <c r="S333" i="1"/>
  <c r="T333" i="1"/>
  <c r="U333" i="1"/>
  <c r="V333" i="1"/>
  <c r="W333" i="1"/>
  <c r="X333" i="1"/>
  <c r="AE333" i="1"/>
  <c r="AF333" i="1"/>
  <c r="AK333" i="1"/>
  <c r="AW333" i="1"/>
  <c r="AL333" i="1"/>
  <c r="AB332" i="1"/>
  <c r="Y333" i="1"/>
  <c r="J333" i="1"/>
  <c r="K333" i="1"/>
  <c r="Z333" i="1"/>
  <c r="AA333" i="1"/>
  <c r="AC333" i="1"/>
  <c r="AD334" i="1"/>
  <c r="C1436" i="1"/>
  <c r="E1436" i="1"/>
  <c r="E334" i="1"/>
  <c r="D1436" i="1"/>
  <c r="F1436" i="1"/>
  <c r="F334" i="1"/>
  <c r="G334" i="1"/>
  <c r="H334" i="1"/>
  <c r="N334" i="1"/>
  <c r="O334" i="1"/>
  <c r="Q333" i="1"/>
  <c r="R333" i="1"/>
  <c r="P334" i="1"/>
  <c r="S334" i="1"/>
  <c r="T334" i="1"/>
  <c r="U334" i="1"/>
  <c r="V334" i="1"/>
  <c r="W334" i="1"/>
  <c r="X334" i="1"/>
  <c r="AE334" i="1"/>
  <c r="AF334" i="1"/>
  <c r="AK334" i="1"/>
  <c r="AW334" i="1"/>
  <c r="AL334" i="1"/>
  <c r="AB333" i="1"/>
  <c r="Y334" i="1"/>
  <c r="J334" i="1"/>
  <c r="K334" i="1"/>
  <c r="Z334" i="1"/>
  <c r="AA334" i="1"/>
  <c r="AC334" i="1"/>
  <c r="AD335" i="1"/>
  <c r="C1437" i="1"/>
  <c r="E1437" i="1"/>
  <c r="E335" i="1"/>
  <c r="D1437" i="1"/>
  <c r="F1437" i="1"/>
  <c r="F335" i="1"/>
  <c r="G335" i="1"/>
  <c r="H335" i="1"/>
  <c r="N335" i="1"/>
  <c r="O335" i="1"/>
  <c r="Q334" i="1"/>
  <c r="R334" i="1"/>
  <c r="P335" i="1"/>
  <c r="S335" i="1"/>
  <c r="T335" i="1"/>
  <c r="U335" i="1"/>
  <c r="V335" i="1"/>
  <c r="W335" i="1"/>
  <c r="X335" i="1"/>
  <c r="AE335" i="1"/>
  <c r="AF335" i="1"/>
  <c r="AK335" i="1"/>
  <c r="AW335" i="1"/>
  <c r="AL335" i="1"/>
  <c r="AB334" i="1"/>
  <c r="Y335" i="1"/>
  <c r="J335" i="1"/>
  <c r="K335" i="1"/>
  <c r="Z335" i="1"/>
  <c r="AA335" i="1"/>
  <c r="AC335" i="1"/>
  <c r="AD336" i="1"/>
  <c r="C1438" i="1"/>
  <c r="E1438" i="1"/>
  <c r="E336" i="1"/>
  <c r="D1438" i="1"/>
  <c r="F1438" i="1"/>
  <c r="F336" i="1"/>
  <c r="G336" i="1"/>
  <c r="H336" i="1"/>
  <c r="N336" i="1"/>
  <c r="O336" i="1"/>
  <c r="Q335" i="1"/>
  <c r="R335" i="1"/>
  <c r="P336" i="1"/>
  <c r="S336" i="1"/>
  <c r="T336" i="1"/>
  <c r="U336" i="1"/>
  <c r="V336" i="1"/>
  <c r="W336" i="1"/>
  <c r="X336" i="1"/>
  <c r="AE336" i="1"/>
  <c r="AF336" i="1"/>
  <c r="AK336" i="1"/>
  <c r="AW336" i="1"/>
  <c r="AL336" i="1"/>
  <c r="AB335" i="1"/>
  <c r="Y336" i="1"/>
  <c r="J336" i="1"/>
  <c r="K336" i="1"/>
  <c r="Z336" i="1"/>
  <c r="AA336" i="1"/>
  <c r="AC336" i="1"/>
  <c r="AD337" i="1"/>
  <c r="C1439" i="1"/>
  <c r="E1439" i="1"/>
  <c r="E337" i="1"/>
  <c r="D1439" i="1"/>
  <c r="F1439" i="1"/>
  <c r="F337" i="1"/>
  <c r="G337" i="1"/>
  <c r="H337" i="1"/>
  <c r="N337" i="1"/>
  <c r="O337" i="1"/>
  <c r="Q336" i="1"/>
  <c r="R336" i="1"/>
  <c r="P337" i="1"/>
  <c r="S337" i="1"/>
  <c r="T337" i="1"/>
  <c r="U337" i="1"/>
  <c r="V337" i="1"/>
  <c r="W337" i="1"/>
  <c r="X337" i="1"/>
  <c r="AE337" i="1"/>
  <c r="AF337" i="1"/>
  <c r="AK337" i="1"/>
  <c r="AW337" i="1"/>
  <c r="AL337" i="1"/>
  <c r="AB336" i="1"/>
  <c r="Y337" i="1"/>
  <c r="J337" i="1"/>
  <c r="K337" i="1"/>
  <c r="Z337" i="1"/>
  <c r="AA337" i="1"/>
  <c r="AC337" i="1"/>
  <c r="AD338" i="1"/>
  <c r="C1440" i="1"/>
  <c r="E1440" i="1"/>
  <c r="E338" i="1"/>
  <c r="D1440" i="1"/>
  <c r="F1440" i="1"/>
  <c r="F338" i="1"/>
  <c r="G338" i="1"/>
  <c r="H338" i="1"/>
  <c r="N338" i="1"/>
  <c r="O338" i="1"/>
  <c r="Q337" i="1"/>
  <c r="R337" i="1"/>
  <c r="P338" i="1"/>
  <c r="S338" i="1"/>
  <c r="T338" i="1"/>
  <c r="U338" i="1"/>
  <c r="V338" i="1"/>
  <c r="W338" i="1"/>
  <c r="X338" i="1"/>
  <c r="AE338" i="1"/>
  <c r="AF338" i="1"/>
  <c r="AK338" i="1"/>
  <c r="AW338" i="1"/>
  <c r="AL338" i="1"/>
  <c r="AB337" i="1"/>
  <c r="Y338" i="1"/>
  <c r="J338" i="1"/>
  <c r="K338" i="1"/>
  <c r="Z338" i="1"/>
  <c r="AA338" i="1"/>
  <c r="AC338" i="1"/>
  <c r="AD339" i="1"/>
  <c r="C1441" i="1"/>
  <c r="E1441" i="1"/>
  <c r="E339" i="1"/>
  <c r="D1441" i="1"/>
  <c r="F1441" i="1"/>
  <c r="F339" i="1"/>
  <c r="G339" i="1"/>
  <c r="H339" i="1"/>
  <c r="N339" i="1"/>
  <c r="O339" i="1"/>
  <c r="Q338" i="1"/>
  <c r="R338" i="1"/>
  <c r="P339" i="1"/>
  <c r="S339" i="1"/>
  <c r="T339" i="1"/>
  <c r="U339" i="1"/>
  <c r="V339" i="1"/>
  <c r="W339" i="1"/>
  <c r="X339" i="1"/>
  <c r="AE339" i="1"/>
  <c r="AF339" i="1"/>
  <c r="AK339" i="1"/>
  <c r="AW339" i="1"/>
  <c r="AL339" i="1"/>
  <c r="AB338" i="1"/>
  <c r="Y339" i="1"/>
  <c r="J339" i="1"/>
  <c r="K339" i="1"/>
  <c r="Z339" i="1"/>
  <c r="AA339" i="1"/>
  <c r="AC339" i="1"/>
  <c r="AD340" i="1"/>
  <c r="C1442" i="1"/>
  <c r="E1442" i="1"/>
  <c r="E340" i="1"/>
  <c r="D1442" i="1"/>
  <c r="F1442" i="1"/>
  <c r="F340" i="1"/>
  <c r="G340" i="1"/>
  <c r="H340" i="1"/>
  <c r="N340" i="1"/>
  <c r="O340" i="1"/>
  <c r="Q339" i="1"/>
  <c r="R339" i="1"/>
  <c r="P340" i="1"/>
  <c r="S340" i="1"/>
  <c r="T340" i="1"/>
  <c r="U340" i="1"/>
  <c r="V340" i="1"/>
  <c r="W340" i="1"/>
  <c r="X340" i="1"/>
  <c r="AE340" i="1"/>
  <c r="AF340" i="1"/>
  <c r="AK340" i="1"/>
  <c r="AW340" i="1"/>
  <c r="AL340" i="1"/>
  <c r="AB339" i="1"/>
  <c r="Y340" i="1"/>
  <c r="J340" i="1"/>
  <c r="K340" i="1"/>
  <c r="Z340" i="1"/>
  <c r="AA340" i="1"/>
  <c r="AC340" i="1"/>
  <c r="AD341" i="1"/>
  <c r="C1443" i="1"/>
  <c r="E1443" i="1"/>
  <c r="E341" i="1"/>
  <c r="D1443" i="1"/>
  <c r="F1443" i="1"/>
  <c r="F341" i="1"/>
  <c r="G341" i="1"/>
  <c r="H341" i="1"/>
  <c r="N341" i="1"/>
  <c r="O341" i="1"/>
  <c r="Q340" i="1"/>
  <c r="R340" i="1"/>
  <c r="P341" i="1"/>
  <c r="S341" i="1"/>
  <c r="T341" i="1"/>
  <c r="U341" i="1"/>
  <c r="V341" i="1"/>
  <c r="W341" i="1"/>
  <c r="X341" i="1"/>
  <c r="AE341" i="1"/>
  <c r="AF341" i="1"/>
  <c r="AK341" i="1"/>
  <c r="AW341" i="1"/>
  <c r="AL341" i="1"/>
  <c r="AB340" i="1"/>
  <c r="Y341" i="1"/>
  <c r="J341" i="1"/>
  <c r="K341" i="1"/>
  <c r="Z341" i="1"/>
  <c r="AA341" i="1"/>
  <c r="AC341" i="1"/>
  <c r="AD342" i="1"/>
  <c r="C1444" i="1"/>
  <c r="E1444" i="1"/>
  <c r="E342" i="1"/>
  <c r="D1444" i="1"/>
  <c r="F1444" i="1"/>
  <c r="F342" i="1"/>
  <c r="G342" i="1"/>
  <c r="H342" i="1"/>
  <c r="N342" i="1"/>
  <c r="O342" i="1"/>
  <c r="Q341" i="1"/>
  <c r="R341" i="1"/>
  <c r="P342" i="1"/>
  <c r="S342" i="1"/>
  <c r="T342" i="1"/>
  <c r="U342" i="1"/>
  <c r="V342" i="1"/>
  <c r="W342" i="1"/>
  <c r="X342" i="1"/>
  <c r="AE342" i="1"/>
  <c r="AF342" i="1"/>
  <c r="AK342" i="1"/>
  <c r="AW342" i="1"/>
  <c r="AL342" i="1"/>
  <c r="AB341" i="1"/>
  <c r="Y342" i="1"/>
  <c r="J342" i="1"/>
  <c r="K342" i="1"/>
  <c r="Z342" i="1"/>
  <c r="AA342" i="1"/>
  <c r="AC342" i="1"/>
  <c r="AD343" i="1"/>
  <c r="C1445" i="1"/>
  <c r="E1445" i="1"/>
  <c r="E343" i="1"/>
  <c r="D1445" i="1"/>
  <c r="F1445" i="1"/>
  <c r="F343" i="1"/>
  <c r="G343" i="1"/>
  <c r="H343" i="1"/>
  <c r="N343" i="1"/>
  <c r="O343" i="1"/>
  <c r="Q342" i="1"/>
  <c r="R342" i="1"/>
  <c r="P343" i="1"/>
  <c r="S343" i="1"/>
  <c r="T343" i="1"/>
  <c r="U343" i="1"/>
  <c r="V343" i="1"/>
  <c r="W343" i="1"/>
  <c r="X343" i="1"/>
  <c r="AE343" i="1"/>
  <c r="AF343" i="1"/>
  <c r="AK343" i="1"/>
  <c r="AW343" i="1"/>
  <c r="AL343" i="1"/>
  <c r="AB342" i="1"/>
  <c r="Y343" i="1"/>
  <c r="J343" i="1"/>
  <c r="K343" i="1"/>
  <c r="Z343" i="1"/>
  <c r="AA343" i="1"/>
  <c r="AC343" i="1"/>
  <c r="AD344" i="1"/>
  <c r="C1446" i="1"/>
  <c r="E1446" i="1"/>
  <c r="E344" i="1"/>
  <c r="D1446" i="1"/>
  <c r="F1446" i="1"/>
  <c r="F344" i="1"/>
  <c r="G344" i="1"/>
  <c r="H344" i="1"/>
  <c r="N344" i="1"/>
  <c r="O344" i="1"/>
  <c r="Q343" i="1"/>
  <c r="R343" i="1"/>
  <c r="P344" i="1"/>
  <c r="S344" i="1"/>
  <c r="T344" i="1"/>
  <c r="U344" i="1"/>
  <c r="V344" i="1"/>
  <c r="W344" i="1"/>
  <c r="X344" i="1"/>
  <c r="AE344" i="1"/>
  <c r="AF344" i="1"/>
  <c r="AK344" i="1"/>
  <c r="AW344" i="1"/>
  <c r="AL344" i="1"/>
  <c r="AB343" i="1"/>
  <c r="Y344" i="1"/>
  <c r="J344" i="1"/>
  <c r="K344" i="1"/>
  <c r="Z344" i="1"/>
  <c r="AA344" i="1"/>
  <c r="AC344" i="1"/>
  <c r="AD345" i="1"/>
  <c r="C1447" i="1"/>
  <c r="E1447" i="1"/>
  <c r="E345" i="1"/>
  <c r="D1447" i="1"/>
  <c r="F1447" i="1"/>
  <c r="F345" i="1"/>
  <c r="G345" i="1"/>
  <c r="H345" i="1"/>
  <c r="N345" i="1"/>
  <c r="O345" i="1"/>
  <c r="Q344" i="1"/>
  <c r="R344" i="1"/>
  <c r="P345" i="1"/>
  <c r="S345" i="1"/>
  <c r="T345" i="1"/>
  <c r="U345" i="1"/>
  <c r="V345" i="1"/>
  <c r="W345" i="1"/>
  <c r="X345" i="1"/>
  <c r="AE345" i="1"/>
  <c r="AF345" i="1"/>
  <c r="AK345" i="1"/>
  <c r="AW345" i="1"/>
  <c r="AL345" i="1"/>
  <c r="AB344" i="1"/>
  <c r="Y345" i="1"/>
  <c r="J345" i="1"/>
  <c r="K345" i="1"/>
  <c r="Z345" i="1"/>
  <c r="AA345" i="1"/>
  <c r="AC345" i="1"/>
  <c r="AD346" i="1"/>
  <c r="C1448" i="1"/>
  <c r="E1448" i="1"/>
  <c r="E346" i="1"/>
  <c r="D1448" i="1"/>
  <c r="F1448" i="1"/>
  <c r="F346" i="1"/>
  <c r="G346" i="1"/>
  <c r="H346" i="1"/>
  <c r="N346" i="1"/>
  <c r="O346" i="1"/>
  <c r="Q345" i="1"/>
  <c r="R345" i="1"/>
  <c r="P346" i="1"/>
  <c r="S346" i="1"/>
  <c r="T346" i="1"/>
  <c r="U346" i="1"/>
  <c r="V346" i="1"/>
  <c r="W346" i="1"/>
  <c r="X346" i="1"/>
  <c r="AE346" i="1"/>
  <c r="AF346" i="1"/>
  <c r="AK346" i="1"/>
  <c r="AW346" i="1"/>
  <c r="AL346" i="1"/>
  <c r="AB345" i="1"/>
  <c r="Y346" i="1"/>
  <c r="J346" i="1"/>
  <c r="K346" i="1"/>
  <c r="Z346" i="1"/>
  <c r="AA346" i="1"/>
  <c r="AC346" i="1"/>
  <c r="AD347" i="1"/>
  <c r="C1449" i="1"/>
  <c r="E1449" i="1"/>
  <c r="E347" i="1"/>
  <c r="D1449" i="1"/>
  <c r="F1449" i="1"/>
  <c r="F347" i="1"/>
  <c r="G347" i="1"/>
  <c r="H347" i="1"/>
  <c r="N347" i="1"/>
  <c r="O347" i="1"/>
  <c r="Q346" i="1"/>
  <c r="R346" i="1"/>
  <c r="P347" i="1"/>
  <c r="S347" i="1"/>
  <c r="T347" i="1"/>
  <c r="U347" i="1"/>
  <c r="V347" i="1"/>
  <c r="W347" i="1"/>
  <c r="X347" i="1"/>
  <c r="AE347" i="1"/>
  <c r="AF347" i="1"/>
  <c r="AK347" i="1"/>
  <c r="AW347" i="1"/>
  <c r="AL347" i="1"/>
  <c r="AB346" i="1"/>
  <c r="Y347" i="1"/>
  <c r="J347" i="1"/>
  <c r="K347" i="1"/>
  <c r="Z347" i="1"/>
  <c r="AA347" i="1"/>
  <c r="AC347" i="1"/>
  <c r="AD348" i="1"/>
  <c r="C1450" i="1"/>
  <c r="E1450" i="1"/>
  <c r="E348" i="1"/>
  <c r="D1450" i="1"/>
  <c r="F1450" i="1"/>
  <c r="F348" i="1"/>
  <c r="G348" i="1"/>
  <c r="H348" i="1"/>
  <c r="N348" i="1"/>
  <c r="O348" i="1"/>
  <c r="Q347" i="1"/>
  <c r="R347" i="1"/>
  <c r="P348" i="1"/>
  <c r="S348" i="1"/>
  <c r="T348" i="1"/>
  <c r="U348" i="1"/>
  <c r="V348" i="1"/>
  <c r="W348" i="1"/>
  <c r="X348" i="1"/>
  <c r="AE348" i="1"/>
  <c r="AF348" i="1"/>
  <c r="AK348" i="1"/>
  <c r="AW348" i="1"/>
  <c r="AL348" i="1"/>
  <c r="AB347" i="1"/>
  <c r="Y348" i="1"/>
  <c r="J348" i="1"/>
  <c r="K348" i="1"/>
  <c r="Z348" i="1"/>
  <c r="AA348" i="1"/>
  <c r="AC348" i="1"/>
  <c r="AD349" i="1"/>
  <c r="C1451" i="1"/>
  <c r="E1451" i="1"/>
  <c r="E349" i="1"/>
  <c r="D1451" i="1"/>
  <c r="F1451" i="1"/>
  <c r="F349" i="1"/>
  <c r="G349" i="1"/>
  <c r="H349" i="1"/>
  <c r="N349" i="1"/>
  <c r="O349" i="1"/>
  <c r="Q348" i="1"/>
  <c r="R348" i="1"/>
  <c r="P349" i="1"/>
  <c r="S349" i="1"/>
  <c r="T349" i="1"/>
  <c r="U349" i="1"/>
  <c r="V349" i="1"/>
  <c r="W349" i="1"/>
  <c r="X349" i="1"/>
  <c r="AE349" i="1"/>
  <c r="AF349" i="1"/>
  <c r="AK349" i="1"/>
  <c r="AW349" i="1"/>
  <c r="AL349" i="1"/>
  <c r="AB348" i="1"/>
  <c r="Y349" i="1"/>
  <c r="J349" i="1"/>
  <c r="K349" i="1"/>
  <c r="Z349" i="1"/>
  <c r="AA349" i="1"/>
  <c r="AC349" i="1"/>
  <c r="AD350" i="1"/>
  <c r="C1452" i="1"/>
  <c r="E1452" i="1"/>
  <c r="E350" i="1"/>
  <c r="D1452" i="1"/>
  <c r="F1452" i="1"/>
  <c r="F350" i="1"/>
  <c r="G350" i="1"/>
  <c r="H350" i="1"/>
  <c r="N350" i="1"/>
  <c r="O350" i="1"/>
  <c r="Q349" i="1"/>
  <c r="R349" i="1"/>
  <c r="P350" i="1"/>
  <c r="S350" i="1"/>
  <c r="T350" i="1"/>
  <c r="U350" i="1"/>
  <c r="V350" i="1"/>
  <c r="W350" i="1"/>
  <c r="X350" i="1"/>
  <c r="AE350" i="1"/>
  <c r="AF350" i="1"/>
  <c r="AK350" i="1"/>
  <c r="AW350" i="1"/>
  <c r="AL350" i="1"/>
  <c r="AB349" i="1"/>
  <c r="Y350" i="1"/>
  <c r="J350" i="1"/>
  <c r="K350" i="1"/>
  <c r="Z350" i="1"/>
  <c r="AA350" i="1"/>
  <c r="AC350" i="1"/>
  <c r="AD351" i="1"/>
  <c r="C1453" i="1"/>
  <c r="E1453" i="1"/>
  <c r="E351" i="1"/>
  <c r="D1453" i="1"/>
  <c r="F1453" i="1"/>
  <c r="F351" i="1"/>
  <c r="G351" i="1"/>
  <c r="H351" i="1"/>
  <c r="N351" i="1"/>
  <c r="O351" i="1"/>
  <c r="Q350" i="1"/>
  <c r="R350" i="1"/>
  <c r="P351" i="1"/>
  <c r="S351" i="1"/>
  <c r="T351" i="1"/>
  <c r="U351" i="1"/>
  <c r="V351" i="1"/>
  <c r="W351" i="1"/>
  <c r="X351" i="1"/>
  <c r="AE351" i="1"/>
  <c r="AF351" i="1"/>
  <c r="AK351" i="1"/>
  <c r="AW351" i="1"/>
  <c r="AL351" i="1"/>
  <c r="AB350" i="1"/>
  <c r="Y351" i="1"/>
  <c r="J351" i="1"/>
  <c r="K351" i="1"/>
  <c r="Z351" i="1"/>
  <c r="AA351" i="1"/>
  <c r="AC351" i="1"/>
  <c r="AD352" i="1"/>
  <c r="C1454" i="1"/>
  <c r="E1454" i="1"/>
  <c r="E352" i="1"/>
  <c r="D1454" i="1"/>
  <c r="F1454" i="1"/>
  <c r="F352" i="1"/>
  <c r="G352" i="1"/>
  <c r="H352" i="1"/>
  <c r="N352" i="1"/>
  <c r="O352" i="1"/>
  <c r="Q351" i="1"/>
  <c r="R351" i="1"/>
  <c r="P352" i="1"/>
  <c r="S352" i="1"/>
  <c r="T352" i="1"/>
  <c r="U352" i="1"/>
  <c r="V352" i="1"/>
  <c r="W352" i="1"/>
  <c r="X352" i="1"/>
  <c r="AE352" i="1"/>
  <c r="AF352" i="1"/>
  <c r="AK352" i="1"/>
  <c r="AW352" i="1"/>
  <c r="AL352" i="1"/>
  <c r="AB351" i="1"/>
  <c r="Y352" i="1"/>
  <c r="J352" i="1"/>
  <c r="K352" i="1"/>
  <c r="Z352" i="1"/>
  <c r="AA352" i="1"/>
  <c r="AC352" i="1"/>
  <c r="AD353" i="1"/>
  <c r="C1455" i="1"/>
  <c r="E1455" i="1"/>
  <c r="E353" i="1"/>
  <c r="D1455" i="1"/>
  <c r="F1455" i="1"/>
  <c r="F353" i="1"/>
  <c r="G353" i="1"/>
  <c r="H353" i="1"/>
  <c r="N353" i="1"/>
  <c r="O353" i="1"/>
  <c r="Q352" i="1"/>
  <c r="R352" i="1"/>
  <c r="P353" i="1"/>
  <c r="S353" i="1"/>
  <c r="T353" i="1"/>
  <c r="U353" i="1"/>
  <c r="V353" i="1"/>
  <c r="W353" i="1"/>
  <c r="X353" i="1"/>
  <c r="AE353" i="1"/>
  <c r="AF353" i="1"/>
  <c r="AK353" i="1"/>
  <c r="AW353" i="1"/>
  <c r="AL353" i="1"/>
  <c r="AB352" i="1"/>
  <c r="Y353" i="1"/>
  <c r="J353" i="1"/>
  <c r="K353" i="1"/>
  <c r="Z353" i="1"/>
  <c r="AA353" i="1"/>
  <c r="AC353" i="1"/>
  <c r="AD354" i="1"/>
  <c r="C1456" i="1"/>
  <c r="E1456" i="1"/>
  <c r="E354" i="1"/>
  <c r="D1456" i="1"/>
  <c r="F1456" i="1"/>
  <c r="F354" i="1"/>
  <c r="G354" i="1"/>
  <c r="H354" i="1"/>
  <c r="N354" i="1"/>
  <c r="O354" i="1"/>
  <c r="Q353" i="1"/>
  <c r="R353" i="1"/>
  <c r="P354" i="1"/>
  <c r="S354" i="1"/>
  <c r="T354" i="1"/>
  <c r="U354" i="1"/>
  <c r="V354" i="1"/>
  <c r="W354" i="1"/>
  <c r="X354" i="1"/>
  <c r="AE354" i="1"/>
  <c r="AF354" i="1"/>
  <c r="AK354" i="1"/>
  <c r="AW354" i="1"/>
  <c r="AL354" i="1"/>
  <c r="AB353" i="1"/>
  <c r="Y354" i="1"/>
  <c r="J354" i="1"/>
  <c r="K354" i="1"/>
  <c r="Z354" i="1"/>
  <c r="AA354" i="1"/>
  <c r="AC354" i="1"/>
  <c r="AD355" i="1"/>
  <c r="C1457" i="1"/>
  <c r="E1457" i="1"/>
  <c r="E355" i="1"/>
  <c r="D1457" i="1"/>
  <c r="F1457" i="1"/>
  <c r="F355" i="1"/>
  <c r="G355" i="1"/>
  <c r="H355" i="1"/>
  <c r="N355" i="1"/>
  <c r="O355" i="1"/>
  <c r="Q354" i="1"/>
  <c r="R354" i="1"/>
  <c r="P355" i="1"/>
  <c r="S355" i="1"/>
  <c r="T355" i="1"/>
  <c r="U355" i="1"/>
  <c r="V355" i="1"/>
  <c r="W355" i="1"/>
  <c r="X355" i="1"/>
  <c r="AE355" i="1"/>
  <c r="AF355" i="1"/>
  <c r="AK355" i="1"/>
  <c r="AW355" i="1"/>
  <c r="AL355" i="1"/>
  <c r="AB354" i="1"/>
  <c r="Y355" i="1"/>
  <c r="J355" i="1"/>
  <c r="K355" i="1"/>
  <c r="Z355" i="1"/>
  <c r="AA355" i="1"/>
  <c r="AC355" i="1"/>
  <c r="AD356" i="1"/>
  <c r="C1458" i="1"/>
  <c r="E1458" i="1"/>
  <c r="E356" i="1"/>
  <c r="D1458" i="1"/>
  <c r="F1458" i="1"/>
  <c r="F356" i="1"/>
  <c r="G356" i="1"/>
  <c r="H356" i="1"/>
  <c r="N356" i="1"/>
  <c r="O356" i="1"/>
  <c r="Q355" i="1"/>
  <c r="R355" i="1"/>
  <c r="P356" i="1"/>
  <c r="S356" i="1"/>
  <c r="T356" i="1"/>
  <c r="U356" i="1"/>
  <c r="V356" i="1"/>
  <c r="W356" i="1"/>
  <c r="X356" i="1"/>
  <c r="AE356" i="1"/>
  <c r="AF356" i="1"/>
  <c r="AK356" i="1"/>
  <c r="AW356" i="1"/>
  <c r="AL356" i="1"/>
  <c r="AB355" i="1"/>
  <c r="Y356" i="1"/>
  <c r="J356" i="1"/>
  <c r="K356" i="1"/>
  <c r="Z356" i="1"/>
  <c r="AA356" i="1"/>
  <c r="AC356" i="1"/>
  <c r="AD357" i="1"/>
  <c r="C1459" i="1"/>
  <c r="E1459" i="1"/>
  <c r="E357" i="1"/>
  <c r="D1459" i="1"/>
  <c r="F1459" i="1"/>
  <c r="F357" i="1"/>
  <c r="G357" i="1"/>
  <c r="H357" i="1"/>
  <c r="N357" i="1"/>
  <c r="O357" i="1"/>
  <c r="Q356" i="1"/>
  <c r="R356" i="1"/>
  <c r="P357" i="1"/>
  <c r="S357" i="1"/>
  <c r="T357" i="1"/>
  <c r="U357" i="1"/>
  <c r="V357" i="1"/>
  <c r="W357" i="1"/>
  <c r="X357" i="1"/>
  <c r="AE357" i="1"/>
  <c r="AF357" i="1"/>
  <c r="AK357" i="1"/>
  <c r="AW357" i="1"/>
  <c r="AL357" i="1"/>
  <c r="AB356" i="1"/>
  <c r="Y357" i="1"/>
  <c r="J357" i="1"/>
  <c r="K357" i="1"/>
  <c r="Z357" i="1"/>
  <c r="AA357" i="1"/>
  <c r="AC357" i="1"/>
  <c r="AD358" i="1"/>
  <c r="C1460" i="1"/>
  <c r="E1460" i="1"/>
  <c r="E358" i="1"/>
  <c r="D1460" i="1"/>
  <c r="F1460" i="1"/>
  <c r="F358" i="1"/>
  <c r="G358" i="1"/>
  <c r="H358" i="1"/>
  <c r="N358" i="1"/>
  <c r="O358" i="1"/>
  <c r="Q357" i="1"/>
  <c r="R357" i="1"/>
  <c r="P358" i="1"/>
  <c r="S358" i="1"/>
  <c r="T358" i="1"/>
  <c r="U358" i="1"/>
  <c r="V358" i="1"/>
  <c r="W358" i="1"/>
  <c r="X358" i="1"/>
  <c r="AE358" i="1"/>
  <c r="AF358" i="1"/>
  <c r="AK358" i="1"/>
  <c r="AW358" i="1"/>
  <c r="AL358" i="1"/>
  <c r="AB357" i="1"/>
  <c r="Y358" i="1"/>
  <c r="J358" i="1"/>
  <c r="K358" i="1"/>
  <c r="Z358" i="1"/>
  <c r="AA358" i="1"/>
  <c r="AC358" i="1"/>
  <c r="AD359" i="1"/>
  <c r="C1461" i="1"/>
  <c r="E1461" i="1"/>
  <c r="E359" i="1"/>
  <c r="D1461" i="1"/>
  <c r="F1461" i="1"/>
  <c r="F359" i="1"/>
  <c r="G359" i="1"/>
  <c r="H359" i="1"/>
  <c r="N359" i="1"/>
  <c r="O359" i="1"/>
  <c r="Q358" i="1"/>
  <c r="R358" i="1"/>
  <c r="P359" i="1"/>
  <c r="S359" i="1"/>
  <c r="T359" i="1"/>
  <c r="U359" i="1"/>
  <c r="V359" i="1"/>
  <c r="W359" i="1"/>
  <c r="X359" i="1"/>
  <c r="AE359" i="1"/>
  <c r="AF359" i="1"/>
  <c r="AK359" i="1"/>
  <c r="AW359" i="1"/>
  <c r="AL359" i="1"/>
  <c r="AB358" i="1"/>
  <c r="Y359" i="1"/>
  <c r="J359" i="1"/>
  <c r="K359" i="1"/>
  <c r="Z359" i="1"/>
  <c r="AA359" i="1"/>
  <c r="AC359" i="1"/>
  <c r="AD360" i="1"/>
  <c r="C1462" i="1"/>
  <c r="E1462" i="1"/>
  <c r="E360" i="1"/>
  <c r="D1462" i="1"/>
  <c r="F1462" i="1"/>
  <c r="F360" i="1"/>
  <c r="G360" i="1"/>
  <c r="H360" i="1"/>
  <c r="N360" i="1"/>
  <c r="O360" i="1"/>
  <c r="Q359" i="1"/>
  <c r="R359" i="1"/>
  <c r="P360" i="1"/>
  <c r="S360" i="1"/>
  <c r="T360" i="1"/>
  <c r="U360" i="1"/>
  <c r="V360" i="1"/>
  <c r="W360" i="1"/>
  <c r="X360" i="1"/>
  <c r="AE360" i="1"/>
  <c r="AF360" i="1"/>
  <c r="AK360" i="1"/>
  <c r="AW360" i="1"/>
  <c r="AL360" i="1"/>
  <c r="AB359" i="1"/>
  <c r="Y360" i="1"/>
  <c r="J360" i="1"/>
  <c r="K360" i="1"/>
  <c r="Z360" i="1"/>
  <c r="AA360" i="1"/>
  <c r="AC360" i="1"/>
  <c r="AD361" i="1"/>
  <c r="C1463" i="1"/>
  <c r="E1463" i="1"/>
  <c r="E361" i="1"/>
  <c r="D1463" i="1"/>
  <c r="F1463" i="1"/>
  <c r="F361" i="1"/>
  <c r="G361" i="1"/>
  <c r="H361" i="1"/>
  <c r="N361" i="1"/>
  <c r="O361" i="1"/>
  <c r="Q360" i="1"/>
  <c r="R360" i="1"/>
  <c r="P361" i="1"/>
  <c r="S361" i="1"/>
  <c r="T361" i="1"/>
  <c r="U361" i="1"/>
  <c r="V361" i="1"/>
  <c r="W361" i="1"/>
  <c r="X361" i="1"/>
  <c r="AE361" i="1"/>
  <c r="AF361" i="1"/>
  <c r="AK361" i="1"/>
  <c r="AW361" i="1"/>
  <c r="AL361" i="1"/>
  <c r="AB360" i="1"/>
  <c r="Y361" i="1"/>
  <c r="J361" i="1"/>
  <c r="K361" i="1"/>
  <c r="Z361" i="1"/>
  <c r="AA361" i="1"/>
  <c r="AC361" i="1"/>
  <c r="AD362" i="1"/>
  <c r="C1464" i="1"/>
  <c r="E1464" i="1"/>
  <c r="E362" i="1"/>
  <c r="D1464" i="1"/>
  <c r="F1464" i="1"/>
  <c r="F362" i="1"/>
  <c r="G362" i="1"/>
  <c r="H362" i="1"/>
  <c r="N362" i="1"/>
  <c r="O362" i="1"/>
  <c r="Q361" i="1"/>
  <c r="R361" i="1"/>
  <c r="P362" i="1"/>
  <c r="S362" i="1"/>
  <c r="T362" i="1"/>
  <c r="U362" i="1"/>
  <c r="V362" i="1"/>
  <c r="W362" i="1"/>
  <c r="X362" i="1"/>
  <c r="AE362" i="1"/>
  <c r="AF362" i="1"/>
  <c r="AK362" i="1"/>
  <c r="AW362" i="1"/>
  <c r="AL362" i="1"/>
  <c r="AB361" i="1"/>
  <c r="Y362" i="1"/>
  <c r="J362" i="1"/>
  <c r="K362" i="1"/>
  <c r="Z362" i="1"/>
  <c r="AA362" i="1"/>
  <c r="AC362" i="1"/>
  <c r="AD363" i="1"/>
  <c r="C1465" i="1"/>
  <c r="E1465" i="1"/>
  <c r="E363" i="1"/>
  <c r="D1465" i="1"/>
  <c r="F1465" i="1"/>
  <c r="F363" i="1"/>
  <c r="G363" i="1"/>
  <c r="H363" i="1"/>
  <c r="N363" i="1"/>
  <c r="O363" i="1"/>
  <c r="Q362" i="1"/>
  <c r="R362" i="1"/>
  <c r="P363" i="1"/>
  <c r="S363" i="1"/>
  <c r="T363" i="1"/>
  <c r="U363" i="1"/>
  <c r="V363" i="1"/>
  <c r="W363" i="1"/>
  <c r="X363" i="1"/>
  <c r="AE363" i="1"/>
  <c r="AF363" i="1"/>
  <c r="AK363" i="1"/>
  <c r="AW363" i="1"/>
  <c r="AL363" i="1"/>
  <c r="AB362" i="1"/>
  <c r="Y363" i="1"/>
  <c r="J363" i="1"/>
  <c r="K363" i="1"/>
  <c r="Z363" i="1"/>
  <c r="AA363" i="1"/>
  <c r="AC363" i="1"/>
  <c r="AD364" i="1"/>
  <c r="C1466" i="1"/>
  <c r="E1466" i="1"/>
  <c r="E364" i="1"/>
  <c r="D1466" i="1"/>
  <c r="F1466" i="1"/>
  <c r="F364" i="1"/>
  <c r="G364" i="1"/>
  <c r="H364" i="1"/>
  <c r="N364" i="1"/>
  <c r="O364" i="1"/>
  <c r="Q363" i="1"/>
  <c r="R363" i="1"/>
  <c r="P364" i="1"/>
  <c r="S364" i="1"/>
  <c r="T364" i="1"/>
  <c r="U364" i="1"/>
  <c r="V364" i="1"/>
  <c r="W364" i="1"/>
  <c r="X364" i="1"/>
  <c r="AE364" i="1"/>
  <c r="AF364" i="1"/>
  <c r="AK364" i="1"/>
  <c r="AW364" i="1"/>
  <c r="AL364" i="1"/>
  <c r="AB363" i="1"/>
  <c r="Y364" i="1"/>
  <c r="J364" i="1"/>
  <c r="K364" i="1"/>
  <c r="Z364" i="1"/>
  <c r="AA364" i="1"/>
  <c r="AC364" i="1"/>
  <c r="AD365" i="1"/>
  <c r="C1467" i="1"/>
  <c r="E1467" i="1"/>
  <c r="E365" i="1"/>
  <c r="D1467" i="1"/>
  <c r="F1467" i="1"/>
  <c r="F365" i="1"/>
  <c r="G365" i="1"/>
  <c r="H365" i="1"/>
  <c r="N365" i="1"/>
  <c r="O365" i="1"/>
  <c r="Q364" i="1"/>
  <c r="R364" i="1"/>
  <c r="P365" i="1"/>
  <c r="S365" i="1"/>
  <c r="T365" i="1"/>
  <c r="U365" i="1"/>
  <c r="V365" i="1"/>
  <c r="W365" i="1"/>
  <c r="X365" i="1"/>
  <c r="AE365" i="1"/>
  <c r="AF365" i="1"/>
  <c r="AK365" i="1"/>
  <c r="AW365" i="1"/>
  <c r="AL365" i="1"/>
  <c r="AB364" i="1"/>
  <c r="Y365" i="1"/>
  <c r="J365" i="1"/>
  <c r="K365" i="1"/>
  <c r="Z365" i="1"/>
  <c r="AA365" i="1"/>
  <c r="AC365" i="1"/>
  <c r="AD366" i="1"/>
  <c r="C1468" i="1"/>
  <c r="E1468" i="1"/>
  <c r="E366" i="1"/>
  <c r="D1468" i="1"/>
  <c r="F1468" i="1"/>
  <c r="F366" i="1"/>
  <c r="G366" i="1"/>
  <c r="H366" i="1"/>
  <c r="N366" i="1"/>
  <c r="O366" i="1"/>
  <c r="Q365" i="1"/>
  <c r="R365" i="1"/>
  <c r="P366" i="1"/>
  <c r="S366" i="1"/>
  <c r="T366" i="1"/>
  <c r="U366" i="1"/>
  <c r="V366" i="1"/>
  <c r="W366" i="1"/>
  <c r="X366" i="1"/>
  <c r="AE366" i="1"/>
  <c r="AF366" i="1"/>
  <c r="AK366" i="1"/>
  <c r="AW366" i="1"/>
  <c r="AL366" i="1"/>
  <c r="AB365" i="1"/>
  <c r="Y366" i="1"/>
  <c r="J366" i="1"/>
  <c r="K366" i="1"/>
  <c r="Z366" i="1"/>
  <c r="AA366" i="1"/>
  <c r="AC366" i="1"/>
  <c r="AD367" i="1"/>
  <c r="C1469" i="1"/>
  <c r="E1469" i="1"/>
  <c r="E367" i="1"/>
  <c r="D1469" i="1"/>
  <c r="F1469" i="1"/>
  <c r="F367" i="1"/>
  <c r="G367" i="1"/>
  <c r="H367" i="1"/>
  <c r="N367" i="1"/>
  <c r="O367" i="1"/>
  <c r="Q366" i="1"/>
  <c r="R366" i="1"/>
  <c r="P367" i="1"/>
  <c r="S367" i="1"/>
  <c r="T367" i="1"/>
  <c r="U367" i="1"/>
  <c r="V367" i="1"/>
  <c r="W367" i="1"/>
  <c r="X367" i="1"/>
  <c r="AE367" i="1"/>
  <c r="AF367" i="1"/>
  <c r="AK367" i="1"/>
  <c r="AW367" i="1"/>
  <c r="AL367" i="1"/>
  <c r="AB366" i="1"/>
  <c r="Y367" i="1"/>
  <c r="J367" i="1"/>
  <c r="K367" i="1"/>
  <c r="Z367" i="1"/>
  <c r="AA367" i="1"/>
  <c r="AC367" i="1"/>
  <c r="AD368" i="1"/>
  <c r="C1470" i="1"/>
  <c r="E1470" i="1"/>
  <c r="E368" i="1"/>
  <c r="D1470" i="1"/>
  <c r="F1470" i="1"/>
  <c r="F368" i="1"/>
  <c r="G368" i="1"/>
  <c r="H368" i="1"/>
  <c r="N368" i="1"/>
  <c r="O368" i="1"/>
  <c r="Q367" i="1"/>
  <c r="R367" i="1"/>
  <c r="P368" i="1"/>
  <c r="S368" i="1"/>
  <c r="T368" i="1"/>
  <c r="U368" i="1"/>
  <c r="V368" i="1"/>
  <c r="W368" i="1"/>
  <c r="X368" i="1"/>
  <c r="AE368" i="1"/>
  <c r="AF368" i="1"/>
  <c r="AK368" i="1"/>
  <c r="AW368" i="1"/>
  <c r="AL368" i="1"/>
  <c r="AB367" i="1"/>
  <c r="Y368" i="1"/>
  <c r="J368" i="1"/>
  <c r="K368" i="1"/>
  <c r="Z368" i="1"/>
  <c r="AA368" i="1"/>
  <c r="AC368" i="1"/>
  <c r="AD369" i="1"/>
  <c r="C1471" i="1"/>
  <c r="E1471" i="1"/>
  <c r="E369" i="1"/>
  <c r="D1471" i="1"/>
  <c r="F1471" i="1"/>
  <c r="F369" i="1"/>
  <c r="G369" i="1"/>
  <c r="H369" i="1"/>
  <c r="N369" i="1"/>
  <c r="O369" i="1"/>
  <c r="Q368" i="1"/>
  <c r="R368" i="1"/>
  <c r="P369" i="1"/>
  <c r="S369" i="1"/>
  <c r="T369" i="1"/>
  <c r="U369" i="1"/>
  <c r="V369" i="1"/>
  <c r="W369" i="1"/>
  <c r="X369" i="1"/>
  <c r="AE369" i="1"/>
  <c r="AF369" i="1"/>
  <c r="AK369" i="1"/>
  <c r="AW369" i="1"/>
  <c r="AL369" i="1"/>
  <c r="AB368" i="1"/>
  <c r="Y369" i="1"/>
  <c r="J369" i="1"/>
  <c r="K369" i="1"/>
  <c r="Z369" i="1"/>
  <c r="AA369" i="1"/>
  <c r="AC369" i="1"/>
  <c r="AD370" i="1"/>
  <c r="C1472" i="1"/>
  <c r="E1472" i="1"/>
  <c r="E370" i="1"/>
  <c r="D1472" i="1"/>
  <c r="F1472" i="1"/>
  <c r="F370" i="1"/>
  <c r="G370" i="1"/>
  <c r="H370" i="1"/>
  <c r="N370" i="1"/>
  <c r="O370" i="1"/>
  <c r="Q369" i="1"/>
  <c r="R369" i="1"/>
  <c r="P370" i="1"/>
  <c r="S370" i="1"/>
  <c r="T370" i="1"/>
  <c r="U370" i="1"/>
  <c r="V370" i="1"/>
  <c r="W370" i="1"/>
  <c r="X370" i="1"/>
  <c r="AE370" i="1"/>
  <c r="AF370" i="1"/>
  <c r="AK370" i="1"/>
  <c r="AW370" i="1"/>
  <c r="AL370" i="1"/>
  <c r="AB369" i="1"/>
  <c r="Y370" i="1"/>
  <c r="J370" i="1"/>
  <c r="K370" i="1"/>
  <c r="Z370" i="1"/>
  <c r="AA370" i="1"/>
  <c r="AC370" i="1"/>
  <c r="AD371" i="1"/>
  <c r="C1473" i="1"/>
  <c r="E1473" i="1"/>
  <c r="E371" i="1"/>
  <c r="D1473" i="1"/>
  <c r="F1473" i="1"/>
  <c r="F371" i="1"/>
  <c r="G371" i="1"/>
  <c r="H371" i="1"/>
  <c r="N371" i="1"/>
  <c r="O371" i="1"/>
  <c r="Q370" i="1"/>
  <c r="R370" i="1"/>
  <c r="P371" i="1"/>
  <c r="S371" i="1"/>
  <c r="T371" i="1"/>
  <c r="U371" i="1"/>
  <c r="V371" i="1"/>
  <c r="W371" i="1"/>
  <c r="X371" i="1"/>
  <c r="AE371" i="1"/>
  <c r="AF371" i="1"/>
  <c r="AK371" i="1"/>
  <c r="AW371" i="1"/>
  <c r="AL371" i="1"/>
  <c r="AB370" i="1"/>
  <c r="Y371" i="1"/>
  <c r="J371" i="1"/>
  <c r="K371" i="1"/>
  <c r="Z371" i="1"/>
  <c r="AA371" i="1"/>
  <c r="AC371" i="1"/>
  <c r="AD372" i="1"/>
  <c r="C1474" i="1"/>
  <c r="E1474" i="1"/>
  <c r="E372" i="1"/>
  <c r="D1474" i="1"/>
  <c r="F1474" i="1"/>
  <c r="F372" i="1"/>
  <c r="G372" i="1"/>
  <c r="H372" i="1"/>
  <c r="N372" i="1"/>
  <c r="O372" i="1"/>
  <c r="Q371" i="1"/>
  <c r="R371" i="1"/>
  <c r="P372" i="1"/>
  <c r="S372" i="1"/>
  <c r="T372" i="1"/>
  <c r="U372" i="1"/>
  <c r="V372" i="1"/>
  <c r="W372" i="1"/>
  <c r="X372" i="1"/>
  <c r="AE372" i="1"/>
  <c r="AF372" i="1"/>
  <c r="AK372" i="1"/>
  <c r="AW372" i="1"/>
  <c r="AL372" i="1"/>
  <c r="AB371" i="1"/>
  <c r="Y372" i="1"/>
  <c r="J372" i="1"/>
  <c r="K372" i="1"/>
  <c r="Z372" i="1"/>
  <c r="AA372" i="1"/>
  <c r="AC372" i="1"/>
  <c r="AD373" i="1"/>
  <c r="C1475" i="1"/>
  <c r="E1475" i="1"/>
  <c r="E373" i="1"/>
  <c r="D1475" i="1"/>
  <c r="F1475" i="1"/>
  <c r="F373" i="1"/>
  <c r="G373" i="1"/>
  <c r="H373" i="1"/>
  <c r="N373" i="1"/>
  <c r="O373" i="1"/>
  <c r="Q372" i="1"/>
  <c r="R372" i="1"/>
  <c r="P373" i="1"/>
  <c r="S373" i="1"/>
  <c r="T373" i="1"/>
  <c r="U373" i="1"/>
  <c r="V373" i="1"/>
  <c r="W373" i="1"/>
  <c r="X373" i="1"/>
  <c r="AE373" i="1"/>
  <c r="AF373" i="1"/>
  <c r="AK373" i="1"/>
  <c r="AW373" i="1"/>
  <c r="AL373" i="1"/>
  <c r="AB372" i="1"/>
  <c r="Y373" i="1"/>
  <c r="J373" i="1"/>
  <c r="K373" i="1"/>
  <c r="Z373" i="1"/>
  <c r="AA373" i="1"/>
  <c r="AC373" i="1"/>
  <c r="AD374" i="1"/>
  <c r="C1476" i="1"/>
  <c r="E1476" i="1"/>
  <c r="E374" i="1"/>
  <c r="D1476" i="1"/>
  <c r="F1476" i="1"/>
  <c r="F374" i="1"/>
  <c r="G374" i="1"/>
  <c r="H374" i="1"/>
  <c r="N374" i="1"/>
  <c r="O374" i="1"/>
  <c r="Q373" i="1"/>
  <c r="R373" i="1"/>
  <c r="P374" i="1"/>
  <c r="S374" i="1"/>
  <c r="T374" i="1"/>
  <c r="U374" i="1"/>
  <c r="V374" i="1"/>
  <c r="W374" i="1"/>
  <c r="X374" i="1"/>
  <c r="AE374" i="1"/>
  <c r="AF374" i="1"/>
  <c r="AK374" i="1"/>
  <c r="AW374" i="1"/>
  <c r="AL374" i="1"/>
  <c r="AB373" i="1"/>
  <c r="Y374" i="1"/>
  <c r="J374" i="1"/>
  <c r="K374" i="1"/>
  <c r="Z374" i="1"/>
  <c r="AA374" i="1"/>
  <c r="AC374" i="1"/>
  <c r="AD375" i="1"/>
  <c r="C1477" i="1"/>
  <c r="E1477" i="1"/>
  <c r="E375" i="1"/>
  <c r="D1477" i="1"/>
  <c r="F1477" i="1"/>
  <c r="F375" i="1"/>
  <c r="G375" i="1"/>
  <c r="H375" i="1"/>
  <c r="N375" i="1"/>
  <c r="O375" i="1"/>
  <c r="Q374" i="1"/>
  <c r="R374" i="1"/>
  <c r="P375" i="1"/>
  <c r="S375" i="1"/>
  <c r="T375" i="1"/>
  <c r="U375" i="1"/>
  <c r="V375" i="1"/>
  <c r="W375" i="1"/>
  <c r="X375" i="1"/>
  <c r="AE375" i="1"/>
  <c r="AF375" i="1"/>
  <c r="AK375" i="1"/>
  <c r="AW375" i="1"/>
  <c r="AL375" i="1"/>
  <c r="AB374" i="1"/>
  <c r="Y375" i="1"/>
  <c r="J375" i="1"/>
  <c r="K375" i="1"/>
  <c r="Z375" i="1"/>
  <c r="AA375" i="1"/>
  <c r="AC375" i="1"/>
  <c r="AD376" i="1"/>
  <c r="C1478" i="1"/>
  <c r="E1478" i="1"/>
  <c r="E376" i="1"/>
  <c r="D1478" i="1"/>
  <c r="F1478" i="1"/>
  <c r="F376" i="1"/>
  <c r="G376" i="1"/>
  <c r="H376" i="1"/>
  <c r="N376" i="1"/>
  <c r="O376" i="1"/>
  <c r="Q375" i="1"/>
  <c r="R375" i="1"/>
  <c r="P376" i="1"/>
  <c r="S376" i="1"/>
  <c r="T376" i="1"/>
  <c r="U376" i="1"/>
  <c r="V376" i="1"/>
  <c r="W376" i="1"/>
  <c r="X376" i="1"/>
  <c r="AE376" i="1"/>
  <c r="AF376" i="1"/>
  <c r="AK376" i="1"/>
  <c r="AW376" i="1"/>
  <c r="AL376" i="1"/>
  <c r="AB375" i="1"/>
  <c r="Y376" i="1"/>
  <c r="J376" i="1"/>
  <c r="K376" i="1"/>
  <c r="Z376" i="1"/>
  <c r="AA376" i="1"/>
  <c r="AC376" i="1"/>
  <c r="AD377" i="1"/>
  <c r="C1479" i="1"/>
  <c r="E1479" i="1"/>
  <c r="E377" i="1"/>
  <c r="D1479" i="1"/>
  <c r="F1479" i="1"/>
  <c r="F377" i="1"/>
  <c r="G377" i="1"/>
  <c r="H377" i="1"/>
  <c r="N377" i="1"/>
  <c r="O377" i="1"/>
  <c r="Q376" i="1"/>
  <c r="R376" i="1"/>
  <c r="P377" i="1"/>
  <c r="S377" i="1"/>
  <c r="T377" i="1"/>
  <c r="U377" i="1"/>
  <c r="V377" i="1"/>
  <c r="W377" i="1"/>
  <c r="X377" i="1"/>
  <c r="AE377" i="1"/>
  <c r="AF377" i="1"/>
  <c r="AK377" i="1"/>
  <c r="AW377" i="1"/>
  <c r="AL377" i="1"/>
  <c r="AB376" i="1"/>
  <c r="Y377" i="1"/>
  <c r="J377" i="1"/>
  <c r="K377" i="1"/>
  <c r="Z377" i="1"/>
  <c r="AA377" i="1"/>
  <c r="AC377" i="1"/>
  <c r="AD378" i="1"/>
  <c r="C1480" i="1"/>
  <c r="E1480" i="1"/>
  <c r="E378" i="1"/>
  <c r="D1480" i="1"/>
  <c r="F1480" i="1"/>
  <c r="F378" i="1"/>
  <c r="G378" i="1"/>
  <c r="H378" i="1"/>
  <c r="N378" i="1"/>
  <c r="O378" i="1"/>
  <c r="Q377" i="1"/>
  <c r="R377" i="1"/>
  <c r="P378" i="1"/>
  <c r="S378" i="1"/>
  <c r="T378" i="1"/>
  <c r="U378" i="1"/>
  <c r="V378" i="1"/>
  <c r="W378" i="1"/>
  <c r="X378" i="1"/>
  <c r="AE378" i="1"/>
  <c r="AF378" i="1"/>
  <c r="AK378" i="1"/>
  <c r="AW378" i="1"/>
  <c r="AL378" i="1"/>
  <c r="AB377" i="1"/>
  <c r="Y378" i="1"/>
  <c r="J378" i="1"/>
  <c r="K378" i="1"/>
  <c r="Z378" i="1"/>
  <c r="AA378" i="1"/>
  <c r="AC378" i="1"/>
  <c r="AD379" i="1"/>
  <c r="C1481" i="1"/>
  <c r="E1481" i="1"/>
  <c r="E379" i="1"/>
  <c r="D1481" i="1"/>
  <c r="F1481" i="1"/>
  <c r="F379" i="1"/>
  <c r="G379" i="1"/>
  <c r="H379" i="1"/>
  <c r="N379" i="1"/>
  <c r="O379" i="1"/>
  <c r="Q378" i="1"/>
  <c r="R378" i="1"/>
  <c r="P379" i="1"/>
  <c r="S379" i="1"/>
  <c r="T379" i="1"/>
  <c r="U379" i="1"/>
  <c r="V379" i="1"/>
  <c r="W379" i="1"/>
  <c r="X379" i="1"/>
  <c r="AE379" i="1"/>
  <c r="AF379" i="1"/>
  <c r="AK379" i="1"/>
  <c r="AW379" i="1"/>
  <c r="AL379" i="1"/>
  <c r="AB378" i="1"/>
  <c r="Y379" i="1"/>
  <c r="J379" i="1"/>
  <c r="K379" i="1"/>
  <c r="Z379" i="1"/>
  <c r="AA379" i="1"/>
  <c r="AC379" i="1"/>
  <c r="AD380" i="1"/>
  <c r="C1482" i="1"/>
  <c r="E1482" i="1"/>
  <c r="E380" i="1"/>
  <c r="D1482" i="1"/>
  <c r="F1482" i="1"/>
  <c r="F380" i="1"/>
  <c r="G380" i="1"/>
  <c r="H380" i="1"/>
  <c r="O380" i="1"/>
  <c r="P380" i="1"/>
  <c r="S380" i="1"/>
  <c r="T380" i="1"/>
  <c r="U380" i="1"/>
  <c r="V380" i="1"/>
  <c r="W380" i="1"/>
  <c r="X380" i="1"/>
  <c r="AE380" i="1"/>
  <c r="AF380" i="1"/>
  <c r="AK380" i="1"/>
  <c r="AW380" i="1"/>
  <c r="AL380" i="1"/>
  <c r="AB379" i="1"/>
  <c r="Y380" i="1"/>
  <c r="K380" i="1"/>
  <c r="Z380" i="1"/>
  <c r="AA380" i="1"/>
  <c r="AC380" i="1"/>
  <c r="AD381" i="1"/>
  <c r="C1483" i="1"/>
  <c r="E1483" i="1"/>
  <c r="E381" i="1"/>
  <c r="D1483" i="1"/>
  <c r="F1483" i="1"/>
  <c r="F381" i="1"/>
  <c r="G381" i="1"/>
  <c r="H381" i="1"/>
  <c r="N381" i="1"/>
  <c r="O381" i="1"/>
  <c r="Q379" i="1"/>
  <c r="R379" i="1"/>
  <c r="N380" i="1"/>
  <c r="Q380" i="1"/>
  <c r="R380" i="1"/>
  <c r="P381" i="1"/>
  <c r="S381" i="1"/>
  <c r="U381" i="1"/>
  <c r="V381" i="1"/>
  <c r="W381" i="1"/>
  <c r="X381" i="1"/>
  <c r="AE381" i="1"/>
  <c r="AF381" i="1"/>
  <c r="AK381" i="1"/>
  <c r="AW381" i="1"/>
  <c r="AL381" i="1"/>
  <c r="AB380" i="1"/>
  <c r="Y381" i="1"/>
  <c r="J381" i="1"/>
  <c r="K381" i="1"/>
  <c r="Z381" i="1"/>
  <c r="AA381" i="1"/>
  <c r="AC381" i="1"/>
  <c r="AD382" i="1"/>
  <c r="C1484" i="1"/>
  <c r="E1484" i="1"/>
  <c r="E382" i="1"/>
  <c r="D1484" i="1"/>
  <c r="F1484" i="1"/>
  <c r="F382" i="1"/>
  <c r="G382" i="1"/>
  <c r="H382" i="1"/>
  <c r="N382" i="1"/>
  <c r="O382" i="1"/>
  <c r="Q381" i="1"/>
  <c r="R381" i="1"/>
  <c r="P382" i="1"/>
  <c r="S382" i="1"/>
  <c r="U382" i="1"/>
  <c r="V382" i="1"/>
  <c r="W382" i="1"/>
  <c r="X382" i="1"/>
  <c r="AE382" i="1"/>
  <c r="AF382" i="1"/>
  <c r="AK382" i="1"/>
  <c r="AW382" i="1"/>
  <c r="AL382" i="1"/>
  <c r="AB381" i="1"/>
  <c r="Y382" i="1"/>
  <c r="J382" i="1"/>
  <c r="K382" i="1"/>
  <c r="Z382" i="1"/>
  <c r="AA382" i="1"/>
  <c r="AC382" i="1"/>
  <c r="AD383" i="1"/>
  <c r="C1485" i="1"/>
  <c r="E1485" i="1"/>
  <c r="E383" i="1"/>
  <c r="D1485" i="1"/>
  <c r="F1485" i="1"/>
  <c r="F383" i="1"/>
  <c r="G383" i="1"/>
  <c r="H383" i="1"/>
  <c r="N383" i="1"/>
  <c r="O383" i="1"/>
  <c r="Q382" i="1"/>
  <c r="R382" i="1"/>
  <c r="P383" i="1"/>
  <c r="S383" i="1"/>
  <c r="T383" i="1"/>
  <c r="U383" i="1"/>
  <c r="V383" i="1"/>
  <c r="W383" i="1"/>
  <c r="X383" i="1"/>
  <c r="AE383" i="1"/>
  <c r="AF383" i="1"/>
  <c r="AK383" i="1"/>
  <c r="AW383" i="1"/>
  <c r="AL383" i="1"/>
  <c r="AB382" i="1"/>
  <c r="Y383" i="1"/>
  <c r="J383" i="1"/>
  <c r="K383" i="1"/>
  <c r="Z383" i="1"/>
  <c r="AA383" i="1"/>
  <c r="AC383" i="1"/>
  <c r="AD384" i="1"/>
  <c r="C1486" i="1"/>
  <c r="E1486" i="1"/>
  <c r="E384" i="1"/>
  <c r="D1486" i="1"/>
  <c r="F1486" i="1"/>
  <c r="F384" i="1"/>
  <c r="G384" i="1"/>
  <c r="H384" i="1"/>
  <c r="N384" i="1"/>
  <c r="O384" i="1"/>
  <c r="Q383" i="1"/>
  <c r="R383" i="1"/>
  <c r="P384" i="1"/>
  <c r="S384" i="1"/>
  <c r="T384" i="1"/>
  <c r="U384" i="1"/>
  <c r="V384" i="1"/>
  <c r="W384" i="1"/>
  <c r="X384" i="1"/>
  <c r="AE384" i="1"/>
  <c r="AF384" i="1"/>
  <c r="AK384" i="1"/>
  <c r="AW384" i="1"/>
  <c r="AL384" i="1"/>
  <c r="AB383" i="1"/>
  <c r="Y384" i="1"/>
  <c r="J384" i="1"/>
  <c r="K384" i="1"/>
  <c r="Z384" i="1"/>
  <c r="AA384" i="1"/>
  <c r="AC384" i="1"/>
  <c r="AD385" i="1"/>
  <c r="C1487" i="1"/>
  <c r="E1487" i="1"/>
  <c r="E385" i="1"/>
  <c r="D1487" i="1"/>
  <c r="F1487" i="1"/>
  <c r="F385" i="1"/>
  <c r="G385" i="1"/>
  <c r="H385" i="1"/>
  <c r="N385" i="1"/>
  <c r="O385" i="1"/>
  <c r="Q384" i="1"/>
  <c r="R384" i="1"/>
  <c r="P385" i="1"/>
  <c r="S385" i="1"/>
  <c r="T385" i="1"/>
  <c r="U385" i="1"/>
  <c r="V385" i="1"/>
  <c r="W385" i="1"/>
  <c r="X385" i="1"/>
  <c r="AE385" i="1"/>
  <c r="AF385" i="1"/>
  <c r="AK385" i="1"/>
  <c r="AW385" i="1"/>
  <c r="AL385" i="1"/>
  <c r="AB384" i="1"/>
  <c r="Y385" i="1"/>
  <c r="J385" i="1"/>
  <c r="K385" i="1"/>
  <c r="Z385" i="1"/>
  <c r="AA385" i="1"/>
  <c r="AC385" i="1"/>
  <c r="AD386" i="1"/>
  <c r="C1488" i="1"/>
  <c r="E1488" i="1"/>
  <c r="E386" i="1"/>
  <c r="D1488" i="1"/>
  <c r="F1488" i="1"/>
  <c r="F386" i="1"/>
  <c r="G386" i="1"/>
  <c r="H386" i="1"/>
  <c r="N386" i="1"/>
  <c r="O386" i="1"/>
  <c r="Q385" i="1"/>
  <c r="R385" i="1"/>
  <c r="P386" i="1"/>
  <c r="S386" i="1"/>
  <c r="T386" i="1"/>
  <c r="U386" i="1"/>
  <c r="V386" i="1"/>
  <c r="W386" i="1"/>
  <c r="X386" i="1"/>
  <c r="AE386" i="1"/>
  <c r="AF386" i="1"/>
  <c r="AK386" i="1"/>
  <c r="AW386" i="1"/>
  <c r="AL386" i="1"/>
  <c r="AB385" i="1"/>
  <c r="Y386" i="1"/>
  <c r="J386" i="1"/>
  <c r="K386" i="1"/>
  <c r="Z386" i="1"/>
  <c r="AA386" i="1"/>
  <c r="AC386" i="1"/>
  <c r="AD387" i="1"/>
  <c r="C1489" i="1"/>
  <c r="E1489" i="1"/>
  <c r="E387" i="1"/>
  <c r="D1489" i="1"/>
  <c r="F1489" i="1"/>
  <c r="F387" i="1"/>
  <c r="G387" i="1"/>
  <c r="H387" i="1"/>
  <c r="N387" i="1"/>
  <c r="O387" i="1"/>
  <c r="Q386" i="1"/>
  <c r="R386" i="1"/>
  <c r="P387" i="1"/>
  <c r="S387" i="1"/>
  <c r="T387" i="1"/>
  <c r="U387" i="1"/>
  <c r="V387" i="1"/>
  <c r="W387" i="1"/>
  <c r="X387" i="1"/>
  <c r="AE387" i="1"/>
  <c r="AF387" i="1"/>
  <c r="AK387" i="1"/>
  <c r="AW387" i="1"/>
  <c r="AL387" i="1"/>
  <c r="AB386" i="1"/>
  <c r="Y387" i="1"/>
  <c r="J387" i="1"/>
  <c r="K387" i="1"/>
  <c r="Z387" i="1"/>
  <c r="AA387" i="1"/>
  <c r="AC387" i="1"/>
  <c r="AD388" i="1"/>
  <c r="C1490" i="1"/>
  <c r="E1490" i="1"/>
  <c r="E388" i="1"/>
  <c r="D1490" i="1"/>
  <c r="F1490" i="1"/>
  <c r="F388" i="1"/>
  <c r="G388" i="1"/>
  <c r="H388" i="1"/>
  <c r="N388" i="1"/>
  <c r="O388" i="1"/>
  <c r="Q387" i="1"/>
  <c r="R387" i="1"/>
  <c r="P388" i="1"/>
  <c r="S388" i="1"/>
  <c r="T388" i="1"/>
  <c r="U388" i="1"/>
  <c r="V388" i="1"/>
  <c r="W388" i="1"/>
  <c r="X388" i="1"/>
  <c r="AE388" i="1"/>
  <c r="AF388" i="1"/>
  <c r="AK388" i="1"/>
  <c r="AW388" i="1"/>
  <c r="AL388" i="1"/>
  <c r="AB387" i="1"/>
  <c r="Y388" i="1"/>
  <c r="J388" i="1"/>
  <c r="K388" i="1"/>
  <c r="Z388" i="1"/>
  <c r="AA388" i="1"/>
  <c r="AC388" i="1"/>
  <c r="AD389" i="1"/>
  <c r="C1491" i="1"/>
  <c r="E1491" i="1"/>
  <c r="E389" i="1"/>
  <c r="D1491" i="1"/>
  <c r="F1491" i="1"/>
  <c r="F389" i="1"/>
  <c r="G389" i="1"/>
  <c r="H389" i="1"/>
  <c r="N389" i="1"/>
  <c r="O389" i="1"/>
  <c r="Q388" i="1"/>
  <c r="R388" i="1"/>
  <c r="P389" i="1"/>
  <c r="S389" i="1"/>
  <c r="T389" i="1"/>
  <c r="U389" i="1"/>
  <c r="V389" i="1"/>
  <c r="W389" i="1"/>
  <c r="X389" i="1"/>
  <c r="AE389" i="1"/>
  <c r="AF389" i="1"/>
  <c r="AK389" i="1"/>
  <c r="AW389" i="1"/>
  <c r="AL389" i="1"/>
  <c r="AB388" i="1"/>
  <c r="Y389" i="1"/>
  <c r="J389" i="1"/>
  <c r="K389" i="1"/>
  <c r="Z389" i="1"/>
  <c r="AA389" i="1"/>
  <c r="AC389" i="1"/>
  <c r="AD390" i="1"/>
  <c r="C1492" i="1"/>
  <c r="E1492" i="1"/>
  <c r="E390" i="1"/>
  <c r="D1492" i="1"/>
  <c r="F1492" i="1"/>
  <c r="F390" i="1"/>
  <c r="G390" i="1"/>
  <c r="H390" i="1"/>
  <c r="N390" i="1"/>
  <c r="O390" i="1"/>
  <c r="Q389" i="1"/>
  <c r="R389" i="1"/>
  <c r="P390" i="1"/>
  <c r="S390" i="1"/>
  <c r="T390" i="1"/>
  <c r="U390" i="1"/>
  <c r="V390" i="1"/>
  <c r="W390" i="1"/>
  <c r="X390" i="1"/>
  <c r="AE390" i="1"/>
  <c r="AF390" i="1"/>
  <c r="AK390" i="1"/>
  <c r="AW390" i="1"/>
  <c r="AL390" i="1"/>
  <c r="AB389" i="1"/>
  <c r="Y390" i="1"/>
  <c r="J390" i="1"/>
  <c r="K390" i="1"/>
  <c r="Z390" i="1"/>
  <c r="AA390" i="1"/>
  <c r="AC390" i="1"/>
  <c r="AD391" i="1"/>
  <c r="C1493" i="1"/>
  <c r="E1493" i="1"/>
  <c r="E391" i="1"/>
  <c r="D1493" i="1"/>
  <c r="F1493" i="1"/>
  <c r="F391" i="1"/>
  <c r="G391" i="1"/>
  <c r="H391" i="1"/>
  <c r="N391" i="1"/>
  <c r="O391" i="1"/>
  <c r="Q390" i="1"/>
  <c r="R390" i="1"/>
  <c r="P391" i="1"/>
  <c r="S391" i="1"/>
  <c r="T391" i="1"/>
  <c r="U391" i="1"/>
  <c r="V391" i="1"/>
  <c r="W391" i="1"/>
  <c r="X391" i="1"/>
  <c r="AE391" i="1"/>
  <c r="AF391" i="1"/>
  <c r="AK391" i="1"/>
  <c r="AW391" i="1"/>
  <c r="AL391" i="1"/>
  <c r="AB390" i="1"/>
  <c r="Y391" i="1"/>
  <c r="J391" i="1"/>
  <c r="K391" i="1"/>
  <c r="Z391" i="1"/>
  <c r="AA391" i="1"/>
  <c r="AC391" i="1"/>
  <c r="AD392" i="1"/>
  <c r="C1494" i="1"/>
  <c r="E1494" i="1"/>
  <c r="E392" i="1"/>
  <c r="D1494" i="1"/>
  <c r="F1494" i="1"/>
  <c r="F392" i="1"/>
  <c r="G392" i="1"/>
  <c r="H392" i="1"/>
  <c r="N392" i="1"/>
  <c r="O392" i="1"/>
  <c r="Q391" i="1"/>
  <c r="R391" i="1"/>
  <c r="P392" i="1"/>
  <c r="S392" i="1"/>
  <c r="T392" i="1"/>
  <c r="U392" i="1"/>
  <c r="V392" i="1"/>
  <c r="W392" i="1"/>
  <c r="X392" i="1"/>
  <c r="AE392" i="1"/>
  <c r="AF392" i="1"/>
  <c r="AK392" i="1"/>
  <c r="AW392" i="1"/>
  <c r="AL392" i="1"/>
  <c r="AB391" i="1"/>
  <c r="Y392" i="1"/>
  <c r="J392" i="1"/>
  <c r="K392" i="1"/>
  <c r="Z392" i="1"/>
  <c r="AA392" i="1"/>
  <c r="AC392" i="1"/>
  <c r="AD393" i="1"/>
  <c r="C1495" i="1"/>
  <c r="E1495" i="1"/>
  <c r="E393" i="1"/>
  <c r="D1495" i="1"/>
  <c r="F1495" i="1"/>
  <c r="F393" i="1"/>
  <c r="G393" i="1"/>
  <c r="H393" i="1"/>
  <c r="O393" i="1"/>
  <c r="P393" i="1"/>
  <c r="S393" i="1"/>
  <c r="T393" i="1"/>
  <c r="U393" i="1"/>
  <c r="V393" i="1"/>
  <c r="W393" i="1"/>
  <c r="X393" i="1"/>
  <c r="AE393" i="1"/>
  <c r="AF393" i="1"/>
  <c r="AK393" i="1"/>
  <c r="AW393" i="1"/>
  <c r="AL393" i="1"/>
  <c r="AB392" i="1"/>
  <c r="Y393" i="1"/>
  <c r="K393" i="1"/>
  <c r="Z393" i="1"/>
  <c r="AA393" i="1"/>
  <c r="AC393" i="1"/>
  <c r="AD394" i="1"/>
  <c r="C1496" i="1"/>
  <c r="E1496" i="1"/>
  <c r="E394" i="1"/>
  <c r="D1496" i="1"/>
  <c r="F1496" i="1"/>
  <c r="F394" i="1"/>
  <c r="G394" i="1"/>
  <c r="H394" i="1"/>
  <c r="N394" i="1"/>
  <c r="O394" i="1"/>
  <c r="Q392" i="1"/>
  <c r="R392" i="1"/>
  <c r="N393" i="1"/>
  <c r="Q393" i="1"/>
  <c r="R393" i="1"/>
  <c r="P394" i="1"/>
  <c r="S394" i="1"/>
  <c r="U394" i="1"/>
  <c r="V394" i="1"/>
  <c r="W394" i="1"/>
  <c r="X394" i="1"/>
  <c r="AE394" i="1"/>
  <c r="AF394" i="1"/>
  <c r="AK394" i="1"/>
  <c r="AW394" i="1"/>
  <c r="AL394" i="1"/>
  <c r="AB393" i="1"/>
  <c r="Y394" i="1"/>
  <c r="J394" i="1"/>
  <c r="K394" i="1"/>
  <c r="Z394" i="1"/>
  <c r="AA394" i="1"/>
  <c r="AC394" i="1"/>
  <c r="AD395" i="1"/>
  <c r="C1497" i="1"/>
  <c r="E1497" i="1"/>
  <c r="E395" i="1"/>
  <c r="D1497" i="1"/>
  <c r="F1497" i="1"/>
  <c r="F395" i="1"/>
  <c r="G395" i="1"/>
  <c r="H395" i="1"/>
  <c r="N395" i="1"/>
  <c r="O395" i="1"/>
  <c r="Q394" i="1"/>
  <c r="R394" i="1"/>
  <c r="P395" i="1"/>
  <c r="S395" i="1"/>
  <c r="T395" i="1"/>
  <c r="U395" i="1"/>
  <c r="V395" i="1"/>
  <c r="W395" i="1"/>
  <c r="X395" i="1"/>
  <c r="AE395" i="1"/>
  <c r="AF395" i="1"/>
  <c r="AK395" i="1"/>
  <c r="AW395" i="1"/>
  <c r="AL395" i="1"/>
  <c r="AB394" i="1"/>
  <c r="Y395" i="1"/>
  <c r="J395" i="1"/>
  <c r="K395" i="1"/>
  <c r="Z395" i="1"/>
  <c r="AA395" i="1"/>
  <c r="AC395" i="1"/>
  <c r="AD396" i="1"/>
  <c r="C1498" i="1"/>
  <c r="E1498" i="1"/>
  <c r="E396" i="1"/>
  <c r="D1498" i="1"/>
  <c r="F1498" i="1"/>
  <c r="F396" i="1"/>
  <c r="G396" i="1"/>
  <c r="H396" i="1"/>
  <c r="O396" i="1"/>
  <c r="P396" i="1"/>
  <c r="S396" i="1"/>
  <c r="T396" i="1"/>
  <c r="U396" i="1"/>
  <c r="V396" i="1"/>
  <c r="W396" i="1"/>
  <c r="X396" i="1"/>
  <c r="AE396" i="1"/>
  <c r="AF396" i="1"/>
  <c r="AK396" i="1"/>
  <c r="AW396" i="1"/>
  <c r="AL396" i="1"/>
  <c r="AB395" i="1"/>
  <c r="Y396" i="1"/>
  <c r="K396" i="1"/>
  <c r="Z396" i="1"/>
  <c r="AA396" i="1"/>
  <c r="AC396" i="1"/>
  <c r="AD397" i="1"/>
  <c r="C1499" i="1"/>
  <c r="E1499" i="1"/>
  <c r="E397" i="1"/>
  <c r="D1499" i="1"/>
  <c r="F1499" i="1"/>
  <c r="F397" i="1"/>
  <c r="G397" i="1"/>
  <c r="H397" i="1"/>
  <c r="O397" i="1"/>
  <c r="P397" i="1"/>
  <c r="S397" i="1"/>
  <c r="T397" i="1"/>
  <c r="U397" i="1"/>
  <c r="V397" i="1"/>
  <c r="W397" i="1"/>
  <c r="X397" i="1"/>
  <c r="AE397" i="1"/>
  <c r="AF397" i="1"/>
  <c r="AK397" i="1"/>
  <c r="AW397" i="1"/>
  <c r="AL397" i="1"/>
  <c r="AB396" i="1"/>
  <c r="Y397" i="1"/>
  <c r="K397" i="1"/>
  <c r="Z397" i="1"/>
  <c r="AA397" i="1"/>
  <c r="AC397" i="1"/>
  <c r="AD398" i="1"/>
  <c r="C1500" i="1"/>
  <c r="E1500" i="1"/>
  <c r="E398" i="1"/>
  <c r="D1500" i="1"/>
  <c r="F1500" i="1"/>
  <c r="F398" i="1"/>
  <c r="G398" i="1"/>
  <c r="H398" i="1"/>
  <c r="O398" i="1"/>
  <c r="P398" i="1"/>
  <c r="S398" i="1"/>
  <c r="T398" i="1"/>
  <c r="U398" i="1"/>
  <c r="V398" i="1"/>
  <c r="W398" i="1"/>
  <c r="X398" i="1"/>
  <c r="AE398" i="1"/>
  <c r="AF398" i="1"/>
  <c r="AK398" i="1"/>
  <c r="AW398" i="1"/>
  <c r="AL398" i="1"/>
  <c r="AB397" i="1"/>
  <c r="Y398" i="1"/>
  <c r="K398" i="1"/>
  <c r="Z398" i="1"/>
  <c r="AA398" i="1"/>
  <c r="AC398" i="1"/>
  <c r="AD399" i="1"/>
  <c r="C1501" i="1"/>
  <c r="E1501" i="1"/>
  <c r="E399" i="1"/>
  <c r="D1501" i="1"/>
  <c r="F1501" i="1"/>
  <c r="F399" i="1"/>
  <c r="G399" i="1"/>
  <c r="H399" i="1"/>
  <c r="O399" i="1"/>
  <c r="P399" i="1"/>
  <c r="S399" i="1"/>
  <c r="T399" i="1"/>
  <c r="U399" i="1"/>
  <c r="V399" i="1"/>
  <c r="W399" i="1"/>
  <c r="X399" i="1"/>
  <c r="AE399" i="1"/>
  <c r="AF399" i="1"/>
  <c r="AK399" i="1"/>
  <c r="AW399" i="1"/>
  <c r="AL399" i="1"/>
  <c r="AB398" i="1"/>
  <c r="Y399" i="1"/>
  <c r="K399" i="1"/>
  <c r="Z399" i="1"/>
  <c r="AA399" i="1"/>
  <c r="AC399" i="1"/>
  <c r="AD400" i="1"/>
  <c r="C1502" i="1"/>
  <c r="E1502" i="1"/>
  <c r="E400" i="1"/>
  <c r="D1502" i="1"/>
  <c r="F1502" i="1"/>
  <c r="F400" i="1"/>
  <c r="G400" i="1"/>
  <c r="H400" i="1"/>
  <c r="O400" i="1"/>
  <c r="P400" i="1"/>
  <c r="S400" i="1"/>
  <c r="T400" i="1"/>
  <c r="U400" i="1"/>
  <c r="V400" i="1"/>
  <c r="W400" i="1"/>
  <c r="X400" i="1"/>
  <c r="AE400" i="1"/>
  <c r="AF400" i="1"/>
  <c r="AK400" i="1"/>
  <c r="AW400" i="1"/>
  <c r="AL400" i="1"/>
  <c r="AB399" i="1"/>
  <c r="Y400" i="1"/>
  <c r="K400" i="1"/>
  <c r="Z400" i="1"/>
  <c r="AA400" i="1"/>
  <c r="AC400" i="1"/>
  <c r="AD401" i="1"/>
  <c r="C1503" i="1"/>
  <c r="E1503" i="1"/>
  <c r="E401" i="1"/>
  <c r="D1503" i="1"/>
  <c r="F1503" i="1"/>
  <c r="F401" i="1"/>
  <c r="G401" i="1"/>
  <c r="H401" i="1"/>
  <c r="O401" i="1"/>
  <c r="P401" i="1"/>
  <c r="S401" i="1"/>
  <c r="T401" i="1"/>
  <c r="U401" i="1"/>
  <c r="V401" i="1"/>
  <c r="W401" i="1"/>
  <c r="X401" i="1"/>
  <c r="AE401" i="1"/>
  <c r="AF401" i="1"/>
  <c r="AK401" i="1"/>
  <c r="AW401" i="1"/>
  <c r="AL401" i="1"/>
  <c r="AB400" i="1"/>
  <c r="Y401" i="1"/>
  <c r="K401" i="1"/>
  <c r="Z401" i="1"/>
  <c r="AA401" i="1"/>
  <c r="AC401" i="1"/>
  <c r="AD402" i="1"/>
  <c r="C1504" i="1"/>
  <c r="E1504" i="1"/>
  <c r="E402" i="1"/>
  <c r="D1504" i="1"/>
  <c r="F1504" i="1"/>
  <c r="F402" i="1"/>
  <c r="G402" i="1"/>
  <c r="H402" i="1"/>
  <c r="O402" i="1"/>
  <c r="P402" i="1"/>
  <c r="S402" i="1"/>
  <c r="T402" i="1"/>
  <c r="U402" i="1"/>
  <c r="V402" i="1"/>
  <c r="W402" i="1"/>
  <c r="X402" i="1"/>
  <c r="AE402" i="1"/>
  <c r="AF402" i="1"/>
  <c r="AK402" i="1"/>
  <c r="AW402" i="1"/>
  <c r="AL402" i="1"/>
  <c r="AB401" i="1"/>
  <c r="Y402" i="1"/>
  <c r="K402" i="1"/>
  <c r="Z402" i="1"/>
  <c r="AA402" i="1"/>
  <c r="AC402" i="1"/>
  <c r="AD403" i="1"/>
  <c r="C1505" i="1"/>
  <c r="E1505" i="1"/>
  <c r="E403" i="1"/>
  <c r="D1505" i="1"/>
  <c r="F1505" i="1"/>
  <c r="F403" i="1"/>
  <c r="G403" i="1"/>
  <c r="H403" i="1"/>
  <c r="O403" i="1"/>
  <c r="P403" i="1"/>
  <c r="S403" i="1"/>
  <c r="T403" i="1"/>
  <c r="U403" i="1"/>
  <c r="V403" i="1"/>
  <c r="W403" i="1"/>
  <c r="X403" i="1"/>
  <c r="AE403" i="1"/>
  <c r="AF403" i="1"/>
  <c r="AK403" i="1"/>
  <c r="AW403" i="1"/>
  <c r="AL403" i="1"/>
  <c r="AB402" i="1"/>
  <c r="Y403" i="1"/>
  <c r="K403" i="1"/>
  <c r="Z403" i="1"/>
  <c r="AA403" i="1"/>
  <c r="AC403" i="1"/>
  <c r="AD404" i="1"/>
  <c r="C1506" i="1"/>
  <c r="E1506" i="1"/>
  <c r="E404" i="1"/>
  <c r="D1506" i="1"/>
  <c r="F1506" i="1"/>
  <c r="F404" i="1"/>
  <c r="G404" i="1"/>
  <c r="H404" i="1"/>
  <c r="O404" i="1"/>
  <c r="P404" i="1"/>
  <c r="S404" i="1"/>
  <c r="T404" i="1"/>
  <c r="U404" i="1"/>
  <c r="V404" i="1"/>
  <c r="W404" i="1"/>
  <c r="X404" i="1"/>
  <c r="AE404" i="1"/>
  <c r="AF404" i="1"/>
  <c r="AK404" i="1"/>
  <c r="AW404" i="1"/>
  <c r="AL404" i="1"/>
  <c r="AB403" i="1"/>
  <c r="Y404" i="1"/>
  <c r="K404" i="1"/>
  <c r="Z404" i="1"/>
  <c r="AA404" i="1"/>
  <c r="AC404" i="1"/>
  <c r="AD405" i="1"/>
  <c r="C1507" i="1"/>
  <c r="E1507" i="1"/>
  <c r="E405" i="1"/>
  <c r="D1507" i="1"/>
  <c r="F1507" i="1"/>
  <c r="F405" i="1"/>
  <c r="G405" i="1"/>
  <c r="H405" i="1"/>
  <c r="O405" i="1"/>
  <c r="P405" i="1"/>
  <c r="S405" i="1"/>
  <c r="T405" i="1"/>
  <c r="U405" i="1"/>
  <c r="V405" i="1"/>
  <c r="W405" i="1"/>
  <c r="X405" i="1"/>
  <c r="AE405" i="1"/>
  <c r="AF405" i="1"/>
  <c r="AK405" i="1"/>
  <c r="AW405" i="1"/>
  <c r="AL405" i="1"/>
  <c r="AB404" i="1"/>
  <c r="Y405" i="1"/>
  <c r="K405" i="1"/>
  <c r="Z405" i="1"/>
  <c r="AA405" i="1"/>
  <c r="AC405" i="1"/>
  <c r="AD406" i="1"/>
  <c r="C1508" i="1"/>
  <c r="E1508" i="1"/>
  <c r="E406" i="1"/>
  <c r="D1508" i="1"/>
  <c r="F1508" i="1"/>
  <c r="F406" i="1"/>
  <c r="G406" i="1"/>
  <c r="H406" i="1"/>
  <c r="O406" i="1"/>
  <c r="P406" i="1"/>
  <c r="S406" i="1"/>
  <c r="T406" i="1"/>
  <c r="U406" i="1"/>
  <c r="V406" i="1"/>
  <c r="W406" i="1"/>
  <c r="X406" i="1"/>
  <c r="AE406" i="1"/>
  <c r="AF406" i="1"/>
  <c r="AK406" i="1"/>
  <c r="AW406" i="1"/>
  <c r="AL406" i="1"/>
  <c r="AB405" i="1"/>
  <c r="Y406" i="1"/>
  <c r="K406" i="1"/>
  <c r="Z406" i="1"/>
  <c r="AA406" i="1"/>
  <c r="AC406" i="1"/>
  <c r="AD407" i="1"/>
  <c r="C1509" i="1"/>
  <c r="E1509" i="1"/>
  <c r="E407" i="1"/>
  <c r="D1509" i="1"/>
  <c r="F1509" i="1"/>
  <c r="F407" i="1"/>
  <c r="G407" i="1"/>
  <c r="H407" i="1"/>
  <c r="O407" i="1"/>
  <c r="P407" i="1"/>
  <c r="S407" i="1"/>
  <c r="T407" i="1"/>
  <c r="U407" i="1"/>
  <c r="V407" i="1"/>
  <c r="W407" i="1"/>
  <c r="X407" i="1"/>
  <c r="AE407" i="1"/>
  <c r="AF407" i="1"/>
  <c r="AK407" i="1"/>
  <c r="AW407" i="1"/>
  <c r="AL407" i="1"/>
  <c r="AB406" i="1"/>
  <c r="Y407" i="1"/>
  <c r="K407" i="1"/>
  <c r="Z407" i="1"/>
  <c r="AA407" i="1"/>
  <c r="AC407" i="1"/>
  <c r="AD408" i="1"/>
  <c r="C1510" i="1"/>
  <c r="E1510" i="1"/>
  <c r="E408" i="1"/>
  <c r="D1510" i="1"/>
  <c r="F1510" i="1"/>
  <c r="F408" i="1"/>
  <c r="G408" i="1"/>
  <c r="H408" i="1"/>
  <c r="O408" i="1"/>
  <c r="P408" i="1"/>
  <c r="S408" i="1"/>
  <c r="T408" i="1"/>
  <c r="U408" i="1"/>
  <c r="V408" i="1"/>
  <c r="W408" i="1"/>
  <c r="X408" i="1"/>
  <c r="AE408" i="1"/>
  <c r="AF408" i="1"/>
  <c r="AK408" i="1"/>
  <c r="AW408" i="1"/>
  <c r="AL408" i="1"/>
  <c r="AB407" i="1"/>
  <c r="Y408" i="1"/>
  <c r="K408" i="1"/>
  <c r="Z408" i="1"/>
  <c r="AA408" i="1"/>
  <c r="AC408" i="1"/>
  <c r="AD409" i="1"/>
  <c r="C1511" i="1"/>
  <c r="E1511" i="1"/>
  <c r="E409" i="1"/>
  <c r="D1511" i="1"/>
  <c r="F1511" i="1"/>
  <c r="F409" i="1"/>
  <c r="G409" i="1"/>
  <c r="H409" i="1"/>
  <c r="O409" i="1"/>
  <c r="P409" i="1"/>
  <c r="S409" i="1"/>
  <c r="T409" i="1"/>
  <c r="U409" i="1"/>
  <c r="V409" i="1"/>
  <c r="W409" i="1"/>
  <c r="X409" i="1"/>
  <c r="AE409" i="1"/>
  <c r="AF409" i="1"/>
  <c r="AK409" i="1"/>
  <c r="AW409" i="1"/>
  <c r="AL409" i="1"/>
  <c r="AB408" i="1"/>
  <c r="Y409" i="1"/>
  <c r="K409" i="1"/>
  <c r="Z409" i="1"/>
  <c r="AA409" i="1"/>
  <c r="AC409" i="1"/>
  <c r="AD410" i="1"/>
  <c r="C1512" i="1"/>
  <c r="E1512" i="1"/>
  <c r="E410" i="1"/>
  <c r="D1512" i="1"/>
  <c r="F1512" i="1"/>
  <c r="F410" i="1"/>
  <c r="G410" i="1"/>
  <c r="H410" i="1"/>
  <c r="O410" i="1"/>
  <c r="P410" i="1"/>
  <c r="S410" i="1"/>
  <c r="T410" i="1"/>
  <c r="U410" i="1"/>
  <c r="V410" i="1"/>
  <c r="W410" i="1"/>
  <c r="X410" i="1"/>
  <c r="AE410" i="1"/>
  <c r="AF410" i="1"/>
  <c r="AK410" i="1"/>
  <c r="AW410" i="1"/>
  <c r="AL410" i="1"/>
  <c r="AB409" i="1"/>
  <c r="Y410" i="1"/>
  <c r="K410" i="1"/>
  <c r="Z410" i="1"/>
  <c r="AA410" i="1"/>
  <c r="AC410" i="1"/>
  <c r="AD411" i="1"/>
  <c r="C1513" i="1"/>
  <c r="E1513" i="1"/>
  <c r="E411" i="1"/>
  <c r="D1513" i="1"/>
  <c r="F1513" i="1"/>
  <c r="F411" i="1"/>
  <c r="G411" i="1"/>
  <c r="H411" i="1"/>
  <c r="O411" i="1"/>
  <c r="P411" i="1"/>
  <c r="S411" i="1"/>
  <c r="T411" i="1"/>
  <c r="U411" i="1"/>
  <c r="V411" i="1"/>
  <c r="W411" i="1"/>
  <c r="X411" i="1"/>
  <c r="AE411" i="1"/>
  <c r="AF411" i="1"/>
  <c r="AK411" i="1"/>
  <c r="AW411" i="1"/>
  <c r="AL411" i="1"/>
  <c r="AB410" i="1"/>
  <c r="Y411" i="1"/>
  <c r="K411" i="1"/>
  <c r="Z411" i="1"/>
  <c r="AA411" i="1"/>
  <c r="AC411" i="1"/>
  <c r="AD412" i="1"/>
  <c r="C1514" i="1"/>
  <c r="E1514" i="1"/>
  <c r="E412" i="1"/>
  <c r="D1514" i="1"/>
  <c r="F1514" i="1"/>
  <c r="F412" i="1"/>
  <c r="G412" i="1"/>
  <c r="H412" i="1"/>
  <c r="O412" i="1"/>
  <c r="P412" i="1"/>
  <c r="S412" i="1"/>
  <c r="T412" i="1"/>
  <c r="U412" i="1"/>
  <c r="V412" i="1"/>
  <c r="W412" i="1"/>
  <c r="X412" i="1"/>
  <c r="AE412" i="1"/>
  <c r="AF412" i="1"/>
  <c r="AK412" i="1"/>
  <c r="AW412" i="1"/>
  <c r="AL412" i="1"/>
  <c r="AB411" i="1"/>
  <c r="Y412" i="1"/>
  <c r="K412" i="1"/>
  <c r="Z412" i="1"/>
  <c r="AA412" i="1"/>
  <c r="AC412" i="1"/>
  <c r="AD413" i="1"/>
  <c r="C1515" i="1"/>
  <c r="E1515" i="1"/>
  <c r="E413" i="1"/>
  <c r="D1515" i="1"/>
  <c r="F1515" i="1"/>
  <c r="F413" i="1"/>
  <c r="G413" i="1"/>
  <c r="H413" i="1"/>
  <c r="O413" i="1"/>
  <c r="P413" i="1"/>
  <c r="S413" i="1"/>
  <c r="T413" i="1"/>
  <c r="U413" i="1"/>
  <c r="V413" i="1"/>
  <c r="W413" i="1"/>
  <c r="X413" i="1"/>
  <c r="AE413" i="1"/>
  <c r="AF413" i="1"/>
  <c r="AK413" i="1"/>
  <c r="AW413" i="1"/>
  <c r="AL413" i="1"/>
  <c r="AB412" i="1"/>
  <c r="Y413" i="1"/>
  <c r="K413" i="1"/>
  <c r="Z413" i="1"/>
  <c r="AA413" i="1"/>
  <c r="AC413" i="1"/>
  <c r="AD414" i="1"/>
  <c r="C1516" i="1"/>
  <c r="E1516" i="1"/>
  <c r="E414" i="1"/>
  <c r="D1516" i="1"/>
  <c r="F1516" i="1"/>
  <c r="F414" i="1"/>
  <c r="G414" i="1"/>
  <c r="H414" i="1"/>
  <c r="O414" i="1"/>
  <c r="P414" i="1"/>
  <c r="S414" i="1"/>
  <c r="T414" i="1"/>
  <c r="U414" i="1"/>
  <c r="V414" i="1"/>
  <c r="W414" i="1"/>
  <c r="X414" i="1"/>
  <c r="AE414" i="1"/>
  <c r="AF414" i="1"/>
  <c r="AK414" i="1"/>
  <c r="AW414" i="1"/>
  <c r="AL414" i="1"/>
  <c r="AB413" i="1"/>
  <c r="Y414" i="1"/>
  <c r="K414" i="1"/>
  <c r="Z414" i="1"/>
  <c r="AA414" i="1"/>
  <c r="AC414" i="1"/>
  <c r="AD415" i="1"/>
  <c r="C1517" i="1"/>
  <c r="E1517" i="1"/>
  <c r="E415" i="1"/>
  <c r="D1517" i="1"/>
  <c r="F1517" i="1"/>
  <c r="F415" i="1"/>
  <c r="G415" i="1"/>
  <c r="H415" i="1"/>
  <c r="O415" i="1"/>
  <c r="P415" i="1"/>
  <c r="S415" i="1"/>
  <c r="T415" i="1"/>
  <c r="U415" i="1"/>
  <c r="V415" i="1"/>
  <c r="W415" i="1"/>
  <c r="X415" i="1"/>
  <c r="AE415" i="1"/>
  <c r="AF415" i="1"/>
  <c r="AK415" i="1"/>
  <c r="AW415" i="1"/>
  <c r="AL415" i="1"/>
  <c r="AB414" i="1"/>
  <c r="Y415" i="1"/>
  <c r="K415" i="1"/>
  <c r="Z415" i="1"/>
  <c r="AA415" i="1"/>
  <c r="AC415" i="1"/>
  <c r="AD416" i="1"/>
  <c r="C1518" i="1"/>
  <c r="E1518" i="1"/>
  <c r="E416" i="1"/>
  <c r="D1518" i="1"/>
  <c r="F1518" i="1"/>
  <c r="F416" i="1"/>
  <c r="G416" i="1"/>
  <c r="H416" i="1"/>
  <c r="O416" i="1"/>
  <c r="P416" i="1"/>
  <c r="S416" i="1"/>
  <c r="T416" i="1"/>
  <c r="U416" i="1"/>
  <c r="V416" i="1"/>
  <c r="W416" i="1"/>
  <c r="X416" i="1"/>
  <c r="AE416" i="1"/>
  <c r="AF416" i="1"/>
  <c r="AK416" i="1"/>
  <c r="AW416" i="1"/>
  <c r="AL416" i="1"/>
  <c r="AB415" i="1"/>
  <c r="Y416" i="1"/>
  <c r="K416" i="1"/>
  <c r="Z416" i="1"/>
  <c r="AA416" i="1"/>
  <c r="AC416" i="1"/>
  <c r="AD417" i="1"/>
  <c r="C1519" i="1"/>
  <c r="E1519" i="1"/>
  <c r="E417" i="1"/>
  <c r="D1519" i="1"/>
  <c r="F1519" i="1"/>
  <c r="F417" i="1"/>
  <c r="G417" i="1"/>
  <c r="H417" i="1"/>
  <c r="N417" i="1"/>
  <c r="O417" i="1"/>
  <c r="Q395" i="1"/>
  <c r="R395" i="1"/>
  <c r="N396" i="1"/>
  <c r="Q396" i="1"/>
  <c r="R396" i="1"/>
  <c r="N397" i="1"/>
  <c r="Q397" i="1"/>
  <c r="R397" i="1"/>
  <c r="N398" i="1"/>
  <c r="Q398" i="1"/>
  <c r="R398" i="1"/>
  <c r="N399" i="1"/>
  <c r="Q399" i="1"/>
  <c r="R399" i="1"/>
  <c r="N400" i="1"/>
  <c r="Q400" i="1"/>
  <c r="R400" i="1"/>
  <c r="N401" i="1"/>
  <c r="Q401" i="1"/>
  <c r="R401" i="1"/>
  <c r="N402" i="1"/>
  <c r="Q402" i="1"/>
  <c r="R402" i="1"/>
  <c r="N403" i="1"/>
  <c r="Q403" i="1"/>
  <c r="R403" i="1"/>
  <c r="N404" i="1"/>
  <c r="Q404" i="1"/>
  <c r="R404" i="1"/>
  <c r="N405" i="1"/>
  <c r="Q405" i="1"/>
  <c r="R405" i="1"/>
  <c r="N406" i="1"/>
  <c r="Q406" i="1"/>
  <c r="R406" i="1"/>
  <c r="N407" i="1"/>
  <c r="Q407" i="1"/>
  <c r="R407" i="1"/>
  <c r="N408" i="1"/>
  <c r="Q408" i="1"/>
  <c r="R408" i="1"/>
  <c r="N409" i="1"/>
  <c r="Q409" i="1"/>
  <c r="R409" i="1"/>
  <c r="N410" i="1"/>
  <c r="Q410" i="1"/>
  <c r="R410" i="1"/>
  <c r="N411" i="1"/>
  <c r="Q411" i="1"/>
  <c r="R411" i="1"/>
  <c r="N412" i="1"/>
  <c r="Q412" i="1"/>
  <c r="R412" i="1"/>
  <c r="N413" i="1"/>
  <c r="Q413" i="1"/>
  <c r="R413" i="1"/>
  <c r="N414" i="1"/>
  <c r="Q414" i="1"/>
  <c r="R414" i="1"/>
  <c r="N415" i="1"/>
  <c r="Q415" i="1"/>
  <c r="R415" i="1"/>
  <c r="N416" i="1"/>
  <c r="Q416" i="1"/>
  <c r="R416" i="1"/>
  <c r="P417" i="1"/>
  <c r="S417" i="1"/>
  <c r="U417" i="1"/>
  <c r="V417" i="1"/>
  <c r="W417" i="1"/>
  <c r="X417" i="1"/>
  <c r="AE417" i="1"/>
  <c r="AF417" i="1"/>
  <c r="AK417" i="1"/>
  <c r="AW417" i="1"/>
  <c r="AL417" i="1"/>
  <c r="AB416" i="1"/>
  <c r="Y417" i="1"/>
  <c r="J417" i="1"/>
  <c r="K417" i="1"/>
  <c r="Z417" i="1"/>
  <c r="AA417" i="1"/>
  <c r="AC417" i="1"/>
  <c r="AD418" i="1"/>
  <c r="C1520" i="1"/>
  <c r="E1520" i="1"/>
  <c r="E418" i="1"/>
  <c r="D1520" i="1"/>
  <c r="F1520" i="1"/>
  <c r="F418" i="1"/>
  <c r="G418" i="1"/>
  <c r="H418" i="1"/>
  <c r="O418" i="1"/>
  <c r="P418" i="1"/>
  <c r="S418" i="1"/>
  <c r="T418" i="1"/>
  <c r="U418" i="1"/>
  <c r="V418" i="1"/>
  <c r="W418" i="1"/>
  <c r="X418" i="1"/>
  <c r="AE418" i="1"/>
  <c r="AF418" i="1"/>
  <c r="AK418" i="1"/>
  <c r="AW418" i="1"/>
  <c r="AL418" i="1"/>
  <c r="AB417" i="1"/>
  <c r="Y418" i="1"/>
  <c r="K418" i="1"/>
  <c r="Z418" i="1"/>
  <c r="AA418" i="1"/>
  <c r="AC418" i="1"/>
  <c r="AD419" i="1"/>
  <c r="C1521" i="1"/>
  <c r="E1521" i="1"/>
  <c r="E419" i="1"/>
  <c r="D1521" i="1"/>
  <c r="F1521" i="1"/>
  <c r="F419" i="1"/>
  <c r="G419" i="1"/>
  <c r="H419" i="1"/>
  <c r="O419" i="1"/>
  <c r="P419" i="1"/>
  <c r="S419" i="1"/>
  <c r="T419" i="1"/>
  <c r="U419" i="1"/>
  <c r="V419" i="1"/>
  <c r="W419" i="1"/>
  <c r="X419" i="1"/>
  <c r="AE419" i="1"/>
  <c r="AF419" i="1"/>
  <c r="AK419" i="1"/>
  <c r="AW419" i="1"/>
  <c r="AL419" i="1"/>
  <c r="AB418" i="1"/>
  <c r="Y419" i="1"/>
  <c r="K419" i="1"/>
  <c r="Z419" i="1"/>
  <c r="AA419" i="1"/>
  <c r="AC419" i="1"/>
  <c r="AD420" i="1"/>
  <c r="C1522" i="1"/>
  <c r="E1522" i="1"/>
  <c r="E420" i="1"/>
  <c r="D1522" i="1"/>
  <c r="F1522" i="1"/>
  <c r="F420" i="1"/>
  <c r="G420" i="1"/>
  <c r="H420" i="1"/>
  <c r="O420" i="1"/>
  <c r="P420" i="1"/>
  <c r="S420" i="1"/>
  <c r="T420" i="1"/>
  <c r="U420" i="1"/>
  <c r="V420" i="1"/>
  <c r="W420" i="1"/>
  <c r="X420" i="1"/>
  <c r="AE420" i="1"/>
  <c r="AF420" i="1"/>
  <c r="AK420" i="1"/>
  <c r="AW420" i="1"/>
  <c r="AL420" i="1"/>
  <c r="AB419" i="1"/>
  <c r="Y420" i="1"/>
  <c r="K420" i="1"/>
  <c r="Z420" i="1"/>
  <c r="AA420" i="1"/>
  <c r="AC420" i="1"/>
  <c r="AD421" i="1"/>
  <c r="C1523" i="1"/>
  <c r="E1523" i="1"/>
  <c r="E421" i="1"/>
  <c r="D1523" i="1"/>
  <c r="F1523" i="1"/>
  <c r="F421" i="1"/>
  <c r="G421" i="1"/>
  <c r="H421" i="1"/>
  <c r="O421" i="1"/>
  <c r="P421" i="1"/>
  <c r="S421" i="1"/>
  <c r="T421" i="1"/>
  <c r="U421" i="1"/>
  <c r="V421" i="1"/>
  <c r="W421" i="1"/>
  <c r="X421" i="1"/>
  <c r="AE421" i="1"/>
  <c r="AF421" i="1"/>
  <c r="AK421" i="1"/>
  <c r="AW421" i="1"/>
  <c r="AL421" i="1"/>
  <c r="AB420" i="1"/>
  <c r="Y421" i="1"/>
  <c r="K421" i="1"/>
  <c r="Z421" i="1"/>
  <c r="AA421" i="1"/>
  <c r="AC421" i="1"/>
  <c r="AD422" i="1"/>
  <c r="C1524" i="1"/>
  <c r="E1524" i="1"/>
  <c r="E422" i="1"/>
  <c r="D1524" i="1"/>
  <c r="F1524" i="1"/>
  <c r="F422" i="1"/>
  <c r="G422" i="1"/>
  <c r="H422" i="1"/>
  <c r="O422" i="1"/>
  <c r="P422" i="1"/>
  <c r="S422" i="1"/>
  <c r="T422" i="1"/>
  <c r="U422" i="1"/>
  <c r="V422" i="1"/>
  <c r="W422" i="1"/>
  <c r="X422" i="1"/>
  <c r="AE422" i="1"/>
  <c r="AF422" i="1"/>
  <c r="AK422" i="1"/>
  <c r="AW422" i="1"/>
  <c r="AL422" i="1"/>
  <c r="AB421" i="1"/>
  <c r="Y422" i="1"/>
  <c r="K422" i="1"/>
  <c r="Z422" i="1"/>
  <c r="AA422" i="1"/>
  <c r="AC422" i="1"/>
  <c r="AD423" i="1"/>
  <c r="C1525" i="1"/>
  <c r="E1525" i="1"/>
  <c r="E423" i="1"/>
  <c r="D1525" i="1"/>
  <c r="F1525" i="1"/>
  <c r="F423" i="1"/>
  <c r="G423" i="1"/>
  <c r="H423" i="1"/>
  <c r="O423" i="1"/>
  <c r="P423" i="1"/>
  <c r="S423" i="1"/>
  <c r="T423" i="1"/>
  <c r="U423" i="1"/>
  <c r="V423" i="1"/>
  <c r="W423" i="1"/>
  <c r="X423" i="1"/>
  <c r="AE423" i="1"/>
  <c r="AF423" i="1"/>
  <c r="AK423" i="1"/>
  <c r="AW423" i="1"/>
  <c r="AL423" i="1"/>
  <c r="AB422" i="1"/>
  <c r="Y423" i="1"/>
  <c r="K423" i="1"/>
  <c r="Z423" i="1"/>
  <c r="AA423" i="1"/>
  <c r="AC423" i="1"/>
  <c r="AD424" i="1"/>
  <c r="C1526" i="1"/>
  <c r="E1526" i="1"/>
  <c r="E424" i="1"/>
  <c r="D1526" i="1"/>
  <c r="F1526" i="1"/>
  <c r="F424" i="1"/>
  <c r="G424" i="1"/>
  <c r="H424" i="1"/>
  <c r="O424" i="1"/>
  <c r="P424" i="1"/>
  <c r="S424" i="1"/>
  <c r="T424" i="1"/>
  <c r="U424" i="1"/>
  <c r="V424" i="1"/>
  <c r="W424" i="1"/>
  <c r="X424" i="1"/>
  <c r="AE424" i="1"/>
  <c r="AF424" i="1"/>
  <c r="AK424" i="1"/>
  <c r="AW424" i="1"/>
  <c r="AL424" i="1"/>
  <c r="AB423" i="1"/>
  <c r="Y424" i="1"/>
  <c r="K424" i="1"/>
  <c r="Z424" i="1"/>
  <c r="AA424" i="1"/>
  <c r="AC424" i="1"/>
  <c r="AD425" i="1"/>
  <c r="C1527" i="1"/>
  <c r="E1527" i="1"/>
  <c r="E425" i="1"/>
  <c r="D1527" i="1"/>
  <c r="F1527" i="1"/>
  <c r="F425" i="1"/>
  <c r="G425" i="1"/>
  <c r="H425" i="1"/>
  <c r="O425" i="1"/>
  <c r="P425" i="1"/>
  <c r="S425" i="1"/>
  <c r="T425" i="1"/>
  <c r="U425" i="1"/>
  <c r="V425" i="1"/>
  <c r="W425" i="1"/>
  <c r="X425" i="1"/>
  <c r="AE425" i="1"/>
  <c r="AF425" i="1"/>
  <c r="AK425" i="1"/>
  <c r="AW425" i="1"/>
  <c r="AL425" i="1"/>
  <c r="AB424" i="1"/>
  <c r="Y425" i="1"/>
  <c r="K425" i="1"/>
  <c r="Z425" i="1"/>
  <c r="AA425" i="1"/>
  <c r="AC425" i="1"/>
  <c r="AD426" i="1"/>
  <c r="C1528" i="1"/>
  <c r="E1528" i="1"/>
  <c r="E426" i="1"/>
  <c r="D1528" i="1"/>
  <c r="F1528" i="1"/>
  <c r="F426" i="1"/>
  <c r="G426" i="1"/>
  <c r="H426" i="1"/>
  <c r="O426" i="1"/>
  <c r="P426" i="1"/>
  <c r="S426" i="1"/>
  <c r="T426" i="1"/>
  <c r="U426" i="1"/>
  <c r="V426" i="1"/>
  <c r="W426" i="1"/>
  <c r="X426" i="1"/>
  <c r="AE426" i="1"/>
  <c r="AF426" i="1"/>
  <c r="AK426" i="1"/>
  <c r="AW426" i="1"/>
  <c r="AL426" i="1"/>
  <c r="AB425" i="1"/>
  <c r="Y426" i="1"/>
  <c r="K426" i="1"/>
  <c r="Z426" i="1"/>
  <c r="AA426" i="1"/>
  <c r="AC426" i="1"/>
  <c r="AD427" i="1"/>
  <c r="C1529" i="1"/>
  <c r="E1529" i="1"/>
  <c r="E427" i="1"/>
  <c r="D1529" i="1"/>
  <c r="F1529" i="1"/>
  <c r="F427" i="1"/>
  <c r="G427" i="1"/>
  <c r="H427" i="1"/>
  <c r="O427" i="1"/>
  <c r="P427" i="1"/>
  <c r="S427" i="1"/>
  <c r="T427" i="1"/>
  <c r="U427" i="1"/>
  <c r="V427" i="1"/>
  <c r="W427" i="1"/>
  <c r="X427" i="1"/>
  <c r="AE427" i="1"/>
  <c r="AF427" i="1"/>
  <c r="AK427" i="1"/>
  <c r="AW427" i="1"/>
  <c r="AL427" i="1"/>
  <c r="AB426" i="1"/>
  <c r="Y427" i="1"/>
  <c r="K427" i="1"/>
  <c r="Z427" i="1"/>
  <c r="AA427" i="1"/>
  <c r="AC427" i="1"/>
  <c r="AD428" i="1"/>
  <c r="C1530" i="1"/>
  <c r="E1530" i="1"/>
  <c r="E428" i="1"/>
  <c r="D1530" i="1"/>
  <c r="F1530" i="1"/>
  <c r="F428" i="1"/>
  <c r="G428" i="1"/>
  <c r="H428" i="1"/>
  <c r="O428" i="1"/>
  <c r="P428" i="1"/>
  <c r="S428" i="1"/>
  <c r="T428" i="1"/>
  <c r="U428" i="1"/>
  <c r="V428" i="1"/>
  <c r="W428" i="1"/>
  <c r="X428" i="1"/>
  <c r="AE428" i="1"/>
  <c r="AF428" i="1"/>
  <c r="AK428" i="1"/>
  <c r="AW428" i="1"/>
  <c r="AL428" i="1"/>
  <c r="AB427" i="1"/>
  <c r="Y428" i="1"/>
  <c r="K428" i="1"/>
  <c r="Z428" i="1"/>
  <c r="AA428" i="1"/>
  <c r="AC428" i="1"/>
  <c r="AD429" i="1"/>
  <c r="C1531" i="1"/>
  <c r="E1531" i="1"/>
  <c r="E429" i="1"/>
  <c r="D1531" i="1"/>
  <c r="F1531" i="1"/>
  <c r="F429" i="1"/>
  <c r="G429" i="1"/>
  <c r="H429" i="1"/>
  <c r="O429" i="1"/>
  <c r="P429" i="1"/>
  <c r="S429" i="1"/>
  <c r="T429" i="1"/>
  <c r="U429" i="1"/>
  <c r="V429" i="1"/>
  <c r="W429" i="1"/>
  <c r="X429" i="1"/>
  <c r="AE429" i="1"/>
  <c r="AF429" i="1"/>
  <c r="AK429" i="1"/>
  <c r="AW429" i="1"/>
  <c r="AL429" i="1"/>
  <c r="AB428" i="1"/>
  <c r="Y429" i="1"/>
  <c r="K429" i="1"/>
  <c r="Z429" i="1"/>
  <c r="AA429" i="1"/>
  <c r="AC429" i="1"/>
  <c r="AD430" i="1"/>
  <c r="C1532" i="1"/>
  <c r="E1532" i="1"/>
  <c r="E430" i="1"/>
  <c r="D1532" i="1"/>
  <c r="F1532" i="1"/>
  <c r="F430" i="1"/>
  <c r="G430" i="1"/>
  <c r="H430" i="1"/>
  <c r="O430" i="1"/>
  <c r="P430" i="1"/>
  <c r="S430" i="1"/>
  <c r="T430" i="1"/>
  <c r="U430" i="1"/>
  <c r="V430" i="1"/>
  <c r="W430" i="1"/>
  <c r="X430" i="1"/>
  <c r="AE430" i="1"/>
  <c r="AF430" i="1"/>
  <c r="AK430" i="1"/>
  <c r="AW430" i="1"/>
  <c r="AL430" i="1"/>
  <c r="AB429" i="1"/>
  <c r="Y430" i="1"/>
  <c r="K430" i="1"/>
  <c r="Z430" i="1"/>
  <c r="AA430" i="1"/>
  <c r="AC430" i="1"/>
  <c r="AD431" i="1"/>
  <c r="C1533" i="1"/>
  <c r="E1533" i="1"/>
  <c r="E431" i="1"/>
  <c r="D1533" i="1"/>
  <c r="F1533" i="1"/>
  <c r="F431" i="1"/>
  <c r="G431" i="1"/>
  <c r="H431" i="1"/>
  <c r="O431" i="1"/>
  <c r="P431" i="1"/>
  <c r="S431" i="1"/>
  <c r="T431" i="1"/>
  <c r="U431" i="1"/>
  <c r="V431" i="1"/>
  <c r="W431" i="1"/>
  <c r="X431" i="1"/>
  <c r="AE431" i="1"/>
  <c r="AF431" i="1"/>
  <c r="AK431" i="1"/>
  <c r="AW431" i="1"/>
  <c r="AL431" i="1"/>
  <c r="AB430" i="1"/>
  <c r="Y431" i="1"/>
  <c r="K431" i="1"/>
  <c r="Z431" i="1"/>
  <c r="AA431" i="1"/>
  <c r="AC431" i="1"/>
  <c r="AD432" i="1"/>
  <c r="C1534" i="1"/>
  <c r="E1534" i="1"/>
  <c r="E432" i="1"/>
  <c r="D1534" i="1"/>
  <c r="F1534" i="1"/>
  <c r="F432" i="1"/>
  <c r="G432" i="1"/>
  <c r="H432" i="1"/>
  <c r="O432" i="1"/>
  <c r="P432" i="1"/>
  <c r="S432" i="1"/>
  <c r="T432" i="1"/>
  <c r="U432" i="1"/>
  <c r="V432" i="1"/>
  <c r="W432" i="1"/>
  <c r="X432" i="1"/>
  <c r="AE432" i="1"/>
  <c r="AF432" i="1"/>
  <c r="AK432" i="1"/>
  <c r="AW432" i="1"/>
  <c r="AL432" i="1"/>
  <c r="AB431" i="1"/>
  <c r="Y432" i="1"/>
  <c r="K432" i="1"/>
  <c r="Z432" i="1"/>
  <c r="AA432" i="1"/>
  <c r="AC432" i="1"/>
  <c r="AD433" i="1"/>
  <c r="C1535" i="1"/>
  <c r="E1535" i="1"/>
  <c r="E433" i="1"/>
  <c r="D1535" i="1"/>
  <c r="F1535" i="1"/>
  <c r="F433" i="1"/>
  <c r="G433" i="1"/>
  <c r="H433" i="1"/>
  <c r="O433" i="1"/>
  <c r="P433" i="1"/>
  <c r="S433" i="1"/>
  <c r="T433" i="1"/>
  <c r="U433" i="1"/>
  <c r="V433" i="1"/>
  <c r="W433" i="1"/>
  <c r="X433" i="1"/>
  <c r="AE433" i="1"/>
  <c r="AF433" i="1"/>
  <c r="AK433" i="1"/>
  <c r="AW433" i="1"/>
  <c r="AL433" i="1"/>
  <c r="AB432" i="1"/>
  <c r="Y433" i="1"/>
  <c r="K433" i="1"/>
  <c r="Z433" i="1"/>
  <c r="AA433" i="1"/>
  <c r="AC433" i="1"/>
  <c r="AD434" i="1"/>
  <c r="C1536" i="1"/>
  <c r="E1536" i="1"/>
  <c r="E434" i="1"/>
  <c r="D1536" i="1"/>
  <c r="F1536" i="1"/>
  <c r="F434" i="1"/>
  <c r="G434" i="1"/>
  <c r="H434" i="1"/>
  <c r="O434" i="1"/>
  <c r="P434" i="1"/>
  <c r="S434" i="1"/>
  <c r="T434" i="1"/>
  <c r="U434" i="1"/>
  <c r="V434" i="1"/>
  <c r="W434" i="1"/>
  <c r="X434" i="1"/>
  <c r="AE434" i="1"/>
  <c r="AF434" i="1"/>
  <c r="AK434" i="1"/>
  <c r="AW434" i="1"/>
  <c r="AL434" i="1"/>
  <c r="AB433" i="1"/>
  <c r="Y434" i="1"/>
  <c r="K434" i="1"/>
  <c r="Z434" i="1"/>
  <c r="AA434" i="1"/>
  <c r="AC434" i="1"/>
  <c r="AD435" i="1"/>
  <c r="C1537" i="1"/>
  <c r="E1537" i="1"/>
  <c r="E435" i="1"/>
  <c r="D1537" i="1"/>
  <c r="F1537" i="1"/>
  <c r="F435" i="1"/>
  <c r="G435" i="1"/>
  <c r="H435" i="1"/>
  <c r="O435" i="1"/>
  <c r="P435" i="1"/>
  <c r="S435" i="1"/>
  <c r="T435" i="1"/>
  <c r="U435" i="1"/>
  <c r="V435" i="1"/>
  <c r="W435" i="1"/>
  <c r="X435" i="1"/>
  <c r="AE435" i="1"/>
  <c r="AF435" i="1"/>
  <c r="AK435" i="1"/>
  <c r="AW435" i="1"/>
  <c r="AL435" i="1"/>
  <c r="AB434" i="1"/>
  <c r="Y435" i="1"/>
  <c r="K435" i="1"/>
  <c r="Z435" i="1"/>
  <c r="AA435" i="1"/>
  <c r="AC435" i="1"/>
  <c r="AD436" i="1"/>
  <c r="C1538" i="1"/>
  <c r="E1538" i="1"/>
  <c r="E436" i="1"/>
  <c r="D1538" i="1"/>
  <c r="F1538" i="1"/>
  <c r="F436" i="1"/>
  <c r="G436" i="1"/>
  <c r="H436" i="1"/>
  <c r="O436" i="1"/>
  <c r="P436" i="1"/>
  <c r="S436" i="1"/>
  <c r="T436" i="1"/>
  <c r="U436" i="1"/>
  <c r="V436" i="1"/>
  <c r="W436" i="1"/>
  <c r="X436" i="1"/>
  <c r="AE436" i="1"/>
  <c r="AF436" i="1"/>
  <c r="AK436" i="1"/>
  <c r="AW436" i="1"/>
  <c r="AL436" i="1"/>
  <c r="AB435" i="1"/>
  <c r="Y436" i="1"/>
  <c r="K436" i="1"/>
  <c r="Z436" i="1"/>
  <c r="AA436" i="1"/>
  <c r="AC436" i="1"/>
  <c r="AD437" i="1"/>
  <c r="C1539" i="1"/>
  <c r="E1539" i="1"/>
  <c r="E437" i="1"/>
  <c r="D1539" i="1"/>
  <c r="F1539" i="1"/>
  <c r="F437" i="1"/>
  <c r="G437" i="1"/>
  <c r="H437" i="1"/>
  <c r="O437" i="1"/>
  <c r="P437" i="1"/>
  <c r="S437" i="1"/>
  <c r="T437" i="1"/>
  <c r="U437" i="1"/>
  <c r="V437" i="1"/>
  <c r="W437" i="1"/>
  <c r="X437" i="1"/>
  <c r="AE437" i="1"/>
  <c r="AF437" i="1"/>
  <c r="AK437" i="1"/>
  <c r="AW437" i="1"/>
  <c r="AL437" i="1"/>
  <c r="AB436" i="1"/>
  <c r="Y437" i="1"/>
  <c r="K437" i="1"/>
  <c r="Z437" i="1"/>
  <c r="AA437" i="1"/>
  <c r="AC437" i="1"/>
  <c r="AD438" i="1"/>
  <c r="C1540" i="1"/>
  <c r="E1540" i="1"/>
  <c r="E438" i="1"/>
  <c r="D1540" i="1"/>
  <c r="F1540" i="1"/>
  <c r="F438" i="1"/>
  <c r="G438" i="1"/>
  <c r="H438" i="1"/>
  <c r="O438" i="1"/>
  <c r="P438" i="1"/>
  <c r="S438" i="1"/>
  <c r="T438" i="1"/>
  <c r="U438" i="1"/>
  <c r="V438" i="1"/>
  <c r="W438" i="1"/>
  <c r="X438" i="1"/>
  <c r="AE438" i="1"/>
  <c r="AF438" i="1"/>
  <c r="AK438" i="1"/>
  <c r="AW438" i="1"/>
  <c r="AL438" i="1"/>
  <c r="AB437" i="1"/>
  <c r="Y438" i="1"/>
  <c r="K438" i="1"/>
  <c r="Z438" i="1"/>
  <c r="AA438" i="1"/>
  <c r="AC438" i="1"/>
  <c r="AD439" i="1"/>
  <c r="C1541" i="1"/>
  <c r="E1541" i="1"/>
  <c r="E439" i="1"/>
  <c r="D1541" i="1"/>
  <c r="F1541" i="1"/>
  <c r="F439" i="1"/>
  <c r="G439" i="1"/>
  <c r="H439" i="1"/>
  <c r="O439" i="1"/>
  <c r="P439" i="1"/>
  <c r="S439" i="1"/>
  <c r="T439" i="1"/>
  <c r="U439" i="1"/>
  <c r="V439" i="1"/>
  <c r="W439" i="1"/>
  <c r="X439" i="1"/>
  <c r="AE439" i="1"/>
  <c r="AF439" i="1"/>
  <c r="AK439" i="1"/>
  <c r="AW439" i="1"/>
  <c r="AL439" i="1"/>
  <c r="AB438" i="1"/>
  <c r="Y439" i="1"/>
  <c r="K439" i="1"/>
  <c r="Z439" i="1"/>
  <c r="AA439" i="1"/>
  <c r="AC439" i="1"/>
  <c r="AD440" i="1"/>
  <c r="C1542" i="1"/>
  <c r="E1542" i="1"/>
  <c r="E440" i="1"/>
  <c r="D1542" i="1"/>
  <c r="F1542" i="1"/>
  <c r="F440" i="1"/>
  <c r="G440" i="1"/>
  <c r="H440" i="1"/>
  <c r="O440" i="1"/>
  <c r="P440" i="1"/>
  <c r="S440" i="1"/>
  <c r="T440" i="1"/>
  <c r="U440" i="1"/>
  <c r="V440" i="1"/>
  <c r="W440" i="1"/>
  <c r="X440" i="1"/>
  <c r="AE440" i="1"/>
  <c r="AF440" i="1"/>
  <c r="AK440" i="1"/>
  <c r="AW440" i="1"/>
  <c r="AL440" i="1"/>
  <c r="AB439" i="1"/>
  <c r="Y440" i="1"/>
  <c r="K440" i="1"/>
  <c r="Z440" i="1"/>
  <c r="AA440" i="1"/>
  <c r="AC440" i="1"/>
  <c r="AD441" i="1"/>
  <c r="C1543" i="1"/>
  <c r="E1543" i="1"/>
  <c r="E441" i="1"/>
  <c r="D1543" i="1"/>
  <c r="F1543" i="1"/>
  <c r="F441" i="1"/>
  <c r="G441" i="1"/>
  <c r="H441" i="1"/>
  <c r="O441" i="1"/>
  <c r="P441" i="1"/>
  <c r="S441" i="1"/>
  <c r="T441" i="1"/>
  <c r="U441" i="1"/>
  <c r="V441" i="1"/>
  <c r="W441" i="1"/>
  <c r="X441" i="1"/>
  <c r="AE441" i="1"/>
  <c r="AF441" i="1"/>
  <c r="AK441" i="1"/>
  <c r="AW441" i="1"/>
  <c r="AL441" i="1"/>
  <c r="AB440" i="1"/>
  <c r="Y441" i="1"/>
  <c r="K441" i="1"/>
  <c r="Z441" i="1"/>
  <c r="AA441" i="1"/>
  <c r="AC441" i="1"/>
  <c r="AD442" i="1"/>
  <c r="C1544" i="1"/>
  <c r="E1544" i="1"/>
  <c r="E442" i="1"/>
  <c r="D1544" i="1"/>
  <c r="F1544" i="1"/>
  <c r="F442" i="1"/>
  <c r="G442" i="1"/>
  <c r="H442" i="1"/>
  <c r="O442" i="1"/>
  <c r="P442" i="1"/>
  <c r="S442" i="1"/>
  <c r="T442" i="1"/>
  <c r="U442" i="1"/>
  <c r="V442" i="1"/>
  <c r="W442" i="1"/>
  <c r="X442" i="1"/>
  <c r="AE442" i="1"/>
  <c r="AF442" i="1"/>
  <c r="AK442" i="1"/>
  <c r="AW442" i="1"/>
  <c r="AL442" i="1"/>
  <c r="AB441" i="1"/>
  <c r="Y442" i="1"/>
  <c r="K442" i="1"/>
  <c r="Z442" i="1"/>
  <c r="AA442" i="1"/>
  <c r="AC442" i="1"/>
  <c r="AD443" i="1"/>
  <c r="C1545" i="1"/>
  <c r="E1545" i="1"/>
  <c r="E443" i="1"/>
  <c r="D1545" i="1"/>
  <c r="F1545" i="1"/>
  <c r="F443" i="1"/>
  <c r="G443" i="1"/>
  <c r="H443" i="1"/>
  <c r="O443" i="1"/>
  <c r="P443" i="1"/>
  <c r="S443" i="1"/>
  <c r="T443" i="1"/>
  <c r="U443" i="1"/>
  <c r="V443" i="1"/>
  <c r="W443" i="1"/>
  <c r="X443" i="1"/>
  <c r="AE443" i="1"/>
  <c r="AF443" i="1"/>
  <c r="AK443" i="1"/>
  <c r="AW443" i="1"/>
  <c r="AL443" i="1"/>
  <c r="AB442" i="1"/>
  <c r="Y443" i="1"/>
  <c r="K443" i="1"/>
  <c r="Z443" i="1"/>
  <c r="AA443" i="1"/>
  <c r="AC443" i="1"/>
  <c r="AD444" i="1"/>
  <c r="C1546" i="1"/>
  <c r="E1546" i="1"/>
  <c r="E444" i="1"/>
  <c r="D1546" i="1"/>
  <c r="F1546" i="1"/>
  <c r="F444" i="1"/>
  <c r="G444" i="1"/>
  <c r="H444" i="1"/>
  <c r="O444" i="1"/>
  <c r="P444" i="1"/>
  <c r="S444" i="1"/>
  <c r="T444" i="1"/>
  <c r="U444" i="1"/>
  <c r="V444" i="1"/>
  <c r="W444" i="1"/>
  <c r="X444" i="1"/>
  <c r="AE444" i="1"/>
  <c r="AF444" i="1"/>
  <c r="AK444" i="1"/>
  <c r="AW444" i="1"/>
  <c r="AL444" i="1"/>
  <c r="AB443" i="1"/>
  <c r="Y444" i="1"/>
  <c r="K444" i="1"/>
  <c r="Z444" i="1"/>
  <c r="AA444" i="1"/>
  <c r="AC444" i="1"/>
  <c r="AD445" i="1"/>
  <c r="C1547" i="1"/>
  <c r="E1547" i="1"/>
  <c r="E445" i="1"/>
  <c r="D1547" i="1"/>
  <c r="F1547" i="1"/>
  <c r="F445" i="1"/>
  <c r="G445" i="1"/>
  <c r="H445" i="1"/>
  <c r="O445" i="1"/>
  <c r="P445" i="1"/>
  <c r="S445" i="1"/>
  <c r="T445" i="1"/>
  <c r="U445" i="1"/>
  <c r="V445" i="1"/>
  <c r="W445" i="1"/>
  <c r="X445" i="1"/>
  <c r="AE445" i="1"/>
  <c r="AF445" i="1"/>
  <c r="AK445" i="1"/>
  <c r="AW445" i="1"/>
  <c r="AL445" i="1"/>
  <c r="AB444" i="1"/>
  <c r="Y445" i="1"/>
  <c r="K445" i="1"/>
  <c r="Z445" i="1"/>
  <c r="AA445" i="1"/>
  <c r="AC445" i="1"/>
  <c r="AD446" i="1"/>
  <c r="C1548" i="1"/>
  <c r="E1548" i="1"/>
  <c r="E446" i="1"/>
  <c r="D1548" i="1"/>
  <c r="F1548" i="1"/>
  <c r="F446" i="1"/>
  <c r="G446" i="1"/>
  <c r="H446" i="1"/>
  <c r="O446" i="1"/>
  <c r="P446" i="1"/>
  <c r="S446" i="1"/>
  <c r="T446" i="1"/>
  <c r="U446" i="1"/>
  <c r="V446" i="1"/>
  <c r="W446" i="1"/>
  <c r="X446" i="1"/>
  <c r="AE446" i="1"/>
  <c r="AF446" i="1"/>
  <c r="AK446" i="1"/>
  <c r="AW446" i="1"/>
  <c r="AL446" i="1"/>
  <c r="AB445" i="1"/>
  <c r="Y446" i="1"/>
  <c r="K446" i="1"/>
  <c r="Z446" i="1"/>
  <c r="AA446" i="1"/>
  <c r="AC446" i="1"/>
  <c r="AD447" i="1"/>
  <c r="C1549" i="1"/>
  <c r="E1549" i="1"/>
  <c r="E447" i="1"/>
  <c r="D1549" i="1"/>
  <c r="F1549" i="1"/>
  <c r="F447" i="1"/>
  <c r="G447" i="1"/>
  <c r="H447" i="1"/>
  <c r="O447" i="1"/>
  <c r="P447" i="1"/>
  <c r="S447" i="1"/>
  <c r="T447" i="1"/>
  <c r="U447" i="1"/>
  <c r="V447" i="1"/>
  <c r="W447" i="1"/>
  <c r="X447" i="1"/>
  <c r="AE447" i="1"/>
  <c r="AF447" i="1"/>
  <c r="AK447" i="1"/>
  <c r="AW447" i="1"/>
  <c r="AL447" i="1"/>
  <c r="AB446" i="1"/>
  <c r="Y447" i="1"/>
  <c r="K447" i="1"/>
  <c r="Z447" i="1"/>
  <c r="AA447" i="1"/>
  <c r="AC447" i="1"/>
  <c r="AD448" i="1"/>
  <c r="C1550" i="1"/>
  <c r="E1550" i="1"/>
  <c r="E448" i="1"/>
  <c r="D1550" i="1"/>
  <c r="F1550" i="1"/>
  <c r="F448" i="1"/>
  <c r="G448" i="1"/>
  <c r="H448" i="1"/>
  <c r="O448" i="1"/>
  <c r="P448" i="1"/>
  <c r="S448" i="1"/>
  <c r="T448" i="1"/>
  <c r="U448" i="1"/>
  <c r="V448" i="1"/>
  <c r="W448" i="1"/>
  <c r="X448" i="1"/>
  <c r="AE448" i="1"/>
  <c r="AF448" i="1"/>
  <c r="AK448" i="1"/>
  <c r="AW448" i="1"/>
  <c r="AL448" i="1"/>
  <c r="AB447" i="1"/>
  <c r="Y448" i="1"/>
  <c r="K448" i="1"/>
  <c r="Z448" i="1"/>
  <c r="AA448" i="1"/>
  <c r="AC448" i="1"/>
  <c r="AD449" i="1"/>
  <c r="C1551" i="1"/>
  <c r="E1551" i="1"/>
  <c r="E449" i="1"/>
  <c r="D1551" i="1"/>
  <c r="F1551" i="1"/>
  <c r="F449" i="1"/>
  <c r="G449" i="1"/>
  <c r="H449" i="1"/>
  <c r="O449" i="1"/>
  <c r="P449" i="1"/>
  <c r="S449" i="1"/>
  <c r="T449" i="1"/>
  <c r="U449" i="1"/>
  <c r="V449" i="1"/>
  <c r="W449" i="1"/>
  <c r="X449" i="1"/>
  <c r="AE449" i="1"/>
  <c r="AF449" i="1"/>
  <c r="AK449" i="1"/>
  <c r="AW449" i="1"/>
  <c r="AL449" i="1"/>
  <c r="AB448" i="1"/>
  <c r="Y449" i="1"/>
  <c r="K449" i="1"/>
  <c r="Z449" i="1"/>
  <c r="AA449" i="1"/>
  <c r="AC449" i="1"/>
  <c r="AD450" i="1"/>
  <c r="C1552" i="1"/>
  <c r="E1552" i="1"/>
  <c r="E450" i="1"/>
  <c r="D1552" i="1"/>
  <c r="F1552" i="1"/>
  <c r="F450" i="1"/>
  <c r="G450" i="1"/>
  <c r="H450" i="1"/>
  <c r="O450" i="1"/>
  <c r="P450" i="1"/>
  <c r="S450" i="1"/>
  <c r="T450" i="1"/>
  <c r="U450" i="1"/>
  <c r="V450" i="1"/>
  <c r="W450" i="1"/>
  <c r="X450" i="1"/>
  <c r="AE450" i="1"/>
  <c r="AF450" i="1"/>
  <c r="AK450" i="1"/>
  <c r="AW450" i="1"/>
  <c r="AL450" i="1"/>
  <c r="AB449" i="1"/>
  <c r="Y450" i="1"/>
  <c r="K450" i="1"/>
  <c r="Z450" i="1"/>
  <c r="AA450" i="1"/>
  <c r="AC450" i="1"/>
  <c r="AD451" i="1"/>
  <c r="C1553" i="1"/>
  <c r="E1553" i="1"/>
  <c r="E451" i="1"/>
  <c r="D1553" i="1"/>
  <c r="F1553" i="1"/>
  <c r="F451" i="1"/>
  <c r="G451" i="1"/>
  <c r="H451" i="1"/>
  <c r="O451" i="1"/>
  <c r="P451" i="1"/>
  <c r="S451" i="1"/>
  <c r="T451" i="1"/>
  <c r="U451" i="1"/>
  <c r="V451" i="1"/>
  <c r="W451" i="1"/>
  <c r="X451" i="1"/>
  <c r="AE451" i="1"/>
  <c r="AF451" i="1"/>
  <c r="AK451" i="1"/>
  <c r="AW451" i="1"/>
  <c r="AL451" i="1"/>
  <c r="AB450" i="1"/>
  <c r="Y451" i="1"/>
  <c r="K451" i="1"/>
  <c r="Z451" i="1"/>
  <c r="AA451" i="1"/>
  <c r="AC451" i="1"/>
  <c r="AD452" i="1"/>
  <c r="C1554" i="1"/>
  <c r="E1554" i="1"/>
  <c r="E452" i="1"/>
  <c r="D1554" i="1"/>
  <c r="F1554" i="1"/>
  <c r="F452" i="1"/>
  <c r="G452" i="1"/>
  <c r="H452" i="1"/>
  <c r="O452" i="1"/>
  <c r="P452" i="1"/>
  <c r="S452" i="1"/>
  <c r="T452" i="1"/>
  <c r="U452" i="1"/>
  <c r="V452" i="1"/>
  <c r="W452" i="1"/>
  <c r="X452" i="1"/>
  <c r="AE452" i="1"/>
  <c r="AF452" i="1"/>
  <c r="AK452" i="1"/>
  <c r="AW452" i="1"/>
  <c r="AL452" i="1"/>
  <c r="AB451" i="1"/>
  <c r="Y452" i="1"/>
  <c r="K452" i="1"/>
  <c r="Z452" i="1"/>
  <c r="AA452" i="1"/>
  <c r="AC452" i="1"/>
  <c r="AD453" i="1"/>
  <c r="C1555" i="1"/>
  <c r="E1555" i="1"/>
  <c r="E453" i="1"/>
  <c r="D1555" i="1"/>
  <c r="F1555" i="1"/>
  <c r="F453" i="1"/>
  <c r="G453" i="1"/>
  <c r="H453" i="1"/>
  <c r="O453" i="1"/>
  <c r="P453" i="1"/>
  <c r="S453" i="1"/>
  <c r="T453" i="1"/>
  <c r="U453" i="1"/>
  <c r="V453" i="1"/>
  <c r="W453" i="1"/>
  <c r="X453" i="1"/>
  <c r="AE453" i="1"/>
  <c r="AF453" i="1"/>
  <c r="AK453" i="1"/>
  <c r="AW453" i="1"/>
  <c r="AL453" i="1"/>
  <c r="AB452" i="1"/>
  <c r="Y453" i="1"/>
  <c r="K453" i="1"/>
  <c r="Z453" i="1"/>
  <c r="AA453" i="1"/>
  <c r="AC453" i="1"/>
  <c r="AD454" i="1"/>
  <c r="C1556" i="1"/>
  <c r="E1556" i="1"/>
  <c r="E454" i="1"/>
  <c r="D1556" i="1"/>
  <c r="F1556" i="1"/>
  <c r="F454" i="1"/>
  <c r="G454" i="1"/>
  <c r="H454" i="1"/>
  <c r="O454" i="1"/>
  <c r="P454" i="1"/>
  <c r="S454" i="1"/>
  <c r="T454" i="1"/>
  <c r="U454" i="1"/>
  <c r="V454" i="1"/>
  <c r="W454" i="1"/>
  <c r="X454" i="1"/>
  <c r="AE454" i="1"/>
  <c r="AF454" i="1"/>
  <c r="AK454" i="1"/>
  <c r="AW454" i="1"/>
  <c r="AL454" i="1"/>
  <c r="AB453" i="1"/>
  <c r="Y454" i="1"/>
  <c r="K454" i="1"/>
  <c r="Z454" i="1"/>
  <c r="AA454" i="1"/>
  <c r="AC454" i="1"/>
  <c r="AD455" i="1"/>
  <c r="C1557" i="1"/>
  <c r="E1557" i="1"/>
  <c r="E455" i="1"/>
  <c r="D1557" i="1"/>
  <c r="F1557" i="1"/>
  <c r="F455" i="1"/>
  <c r="G455" i="1"/>
  <c r="H455" i="1"/>
  <c r="O455" i="1"/>
  <c r="P455" i="1"/>
  <c r="S455" i="1"/>
  <c r="T455" i="1"/>
  <c r="U455" i="1"/>
  <c r="V455" i="1"/>
  <c r="W455" i="1"/>
  <c r="X455" i="1"/>
  <c r="AE455" i="1"/>
  <c r="AF455" i="1"/>
  <c r="AK455" i="1"/>
  <c r="AW455" i="1"/>
  <c r="AL455" i="1"/>
  <c r="AB454" i="1"/>
  <c r="Y455" i="1"/>
  <c r="K455" i="1"/>
  <c r="Z455" i="1"/>
  <c r="AA455" i="1"/>
  <c r="AC455" i="1"/>
  <c r="AD456" i="1"/>
  <c r="C1558" i="1"/>
  <c r="E1558" i="1"/>
  <c r="E456" i="1"/>
  <c r="D1558" i="1"/>
  <c r="F1558" i="1"/>
  <c r="F456" i="1"/>
  <c r="G456" i="1"/>
  <c r="H456" i="1"/>
  <c r="O456" i="1"/>
  <c r="P456" i="1"/>
  <c r="S456" i="1"/>
  <c r="T456" i="1"/>
  <c r="U456" i="1"/>
  <c r="V456" i="1"/>
  <c r="W456" i="1"/>
  <c r="X456" i="1"/>
  <c r="AE456" i="1"/>
  <c r="AF456" i="1"/>
  <c r="AK456" i="1"/>
  <c r="AW456" i="1"/>
  <c r="AL456" i="1"/>
  <c r="AB455" i="1"/>
  <c r="Y456" i="1"/>
  <c r="K456" i="1"/>
  <c r="Z456" i="1"/>
  <c r="AA456" i="1"/>
  <c r="AC456" i="1"/>
  <c r="AD457" i="1"/>
  <c r="C1559" i="1"/>
  <c r="E1559" i="1"/>
  <c r="E457" i="1"/>
  <c r="D1559" i="1"/>
  <c r="F1559" i="1"/>
  <c r="F457" i="1"/>
  <c r="G457" i="1"/>
  <c r="H457" i="1"/>
  <c r="O457" i="1"/>
  <c r="P457" i="1"/>
  <c r="S457" i="1"/>
  <c r="T457" i="1"/>
  <c r="U457" i="1"/>
  <c r="V457" i="1"/>
  <c r="W457" i="1"/>
  <c r="X457" i="1"/>
  <c r="AE457" i="1"/>
  <c r="AF457" i="1"/>
  <c r="AK457" i="1"/>
  <c r="AW457" i="1"/>
  <c r="AL457" i="1"/>
  <c r="AB456" i="1"/>
  <c r="Y457" i="1"/>
  <c r="K457" i="1"/>
  <c r="Z457" i="1"/>
  <c r="AA457" i="1"/>
  <c r="AC457" i="1"/>
  <c r="AD458" i="1"/>
  <c r="C1560" i="1"/>
  <c r="E1560" i="1"/>
  <c r="E458" i="1"/>
  <c r="D1560" i="1"/>
  <c r="F1560" i="1"/>
  <c r="F458" i="1"/>
  <c r="G458" i="1"/>
  <c r="H458" i="1"/>
  <c r="O458" i="1"/>
  <c r="P458" i="1"/>
  <c r="S458" i="1"/>
  <c r="T458" i="1"/>
  <c r="U458" i="1"/>
  <c r="V458" i="1"/>
  <c r="W458" i="1"/>
  <c r="X458" i="1"/>
  <c r="AE458" i="1"/>
  <c r="AF458" i="1"/>
  <c r="AK458" i="1"/>
  <c r="AW458" i="1"/>
  <c r="AL458" i="1"/>
  <c r="AB457" i="1"/>
  <c r="Y458" i="1"/>
  <c r="K458" i="1"/>
  <c r="Z458" i="1"/>
  <c r="AA458" i="1"/>
  <c r="AC458" i="1"/>
  <c r="AD459" i="1"/>
  <c r="C1561" i="1"/>
  <c r="E1561" i="1"/>
  <c r="E459" i="1"/>
  <c r="D1561" i="1"/>
  <c r="F1561" i="1"/>
  <c r="F459" i="1"/>
  <c r="G459" i="1"/>
  <c r="H459" i="1"/>
  <c r="O459" i="1"/>
  <c r="P459" i="1"/>
  <c r="S459" i="1"/>
  <c r="T459" i="1"/>
  <c r="U459" i="1"/>
  <c r="V459" i="1"/>
  <c r="W459" i="1"/>
  <c r="X459" i="1"/>
  <c r="AE459" i="1"/>
  <c r="AF459" i="1"/>
  <c r="AK459" i="1"/>
  <c r="AW459" i="1"/>
  <c r="AL459" i="1"/>
  <c r="AB458" i="1"/>
  <c r="Y459" i="1"/>
  <c r="K459" i="1"/>
  <c r="Z459" i="1"/>
  <c r="AA459" i="1"/>
  <c r="AC459" i="1"/>
  <c r="AD460" i="1"/>
  <c r="C1562" i="1"/>
  <c r="E1562" i="1"/>
  <c r="E460" i="1"/>
  <c r="D1562" i="1"/>
  <c r="F1562" i="1"/>
  <c r="F460" i="1"/>
  <c r="G460" i="1"/>
  <c r="H460" i="1"/>
  <c r="O460" i="1"/>
  <c r="P460" i="1"/>
  <c r="S460" i="1"/>
  <c r="T460" i="1"/>
  <c r="U460" i="1"/>
  <c r="V460" i="1"/>
  <c r="W460" i="1"/>
  <c r="X460" i="1"/>
  <c r="AE460" i="1"/>
  <c r="AF460" i="1"/>
  <c r="AK460" i="1"/>
  <c r="AW460" i="1"/>
  <c r="AL460" i="1"/>
  <c r="AB459" i="1"/>
  <c r="Y460" i="1"/>
  <c r="K460" i="1"/>
  <c r="Z460" i="1"/>
  <c r="AA460" i="1"/>
  <c r="AC460" i="1"/>
  <c r="AD461" i="1"/>
  <c r="C1563" i="1"/>
  <c r="E1563" i="1"/>
  <c r="E461" i="1"/>
  <c r="D1563" i="1"/>
  <c r="F1563" i="1"/>
  <c r="F461" i="1"/>
  <c r="G461" i="1"/>
  <c r="H461" i="1"/>
  <c r="O461" i="1"/>
  <c r="P461" i="1"/>
  <c r="S461" i="1"/>
  <c r="T461" i="1"/>
  <c r="U461" i="1"/>
  <c r="V461" i="1"/>
  <c r="W461" i="1"/>
  <c r="X461" i="1"/>
  <c r="AE461" i="1"/>
  <c r="AF461" i="1"/>
  <c r="AK461" i="1"/>
  <c r="AW461" i="1"/>
  <c r="AL461" i="1"/>
  <c r="AB460" i="1"/>
  <c r="Y461" i="1"/>
  <c r="K461" i="1"/>
  <c r="Z461" i="1"/>
  <c r="AA461" i="1"/>
  <c r="AC461" i="1"/>
  <c r="AD462" i="1"/>
  <c r="C1564" i="1"/>
  <c r="E1564" i="1"/>
  <c r="E462" i="1"/>
  <c r="D1564" i="1"/>
  <c r="F1564" i="1"/>
  <c r="F462" i="1"/>
  <c r="G462" i="1"/>
  <c r="H462" i="1"/>
  <c r="O462" i="1"/>
  <c r="P462" i="1"/>
  <c r="S462" i="1"/>
  <c r="T462" i="1"/>
  <c r="U462" i="1"/>
  <c r="V462" i="1"/>
  <c r="W462" i="1"/>
  <c r="X462" i="1"/>
  <c r="AE462" i="1"/>
  <c r="AF462" i="1"/>
  <c r="AK462" i="1"/>
  <c r="AW462" i="1"/>
  <c r="AL462" i="1"/>
  <c r="AB461" i="1"/>
  <c r="Y462" i="1"/>
  <c r="K462" i="1"/>
  <c r="Z462" i="1"/>
  <c r="AA462" i="1"/>
  <c r="AC462" i="1"/>
  <c r="AD463" i="1"/>
  <c r="C1565" i="1"/>
  <c r="E1565" i="1"/>
  <c r="E463" i="1"/>
  <c r="D1565" i="1"/>
  <c r="F1565" i="1"/>
  <c r="F463" i="1"/>
  <c r="G463" i="1"/>
  <c r="H463" i="1"/>
  <c r="O463" i="1"/>
  <c r="P463" i="1"/>
  <c r="S463" i="1"/>
  <c r="T463" i="1"/>
  <c r="U463" i="1"/>
  <c r="V463" i="1"/>
  <c r="W463" i="1"/>
  <c r="X463" i="1"/>
  <c r="AE463" i="1"/>
  <c r="AF463" i="1"/>
  <c r="AK463" i="1"/>
  <c r="AW463" i="1"/>
  <c r="AL463" i="1"/>
  <c r="AB462" i="1"/>
  <c r="Y463" i="1"/>
  <c r="K463" i="1"/>
  <c r="Z463" i="1"/>
  <c r="AA463" i="1"/>
  <c r="AC463" i="1"/>
  <c r="AD464" i="1"/>
  <c r="C1566" i="1"/>
  <c r="E1566" i="1"/>
  <c r="E464" i="1"/>
  <c r="D1566" i="1"/>
  <c r="F1566" i="1"/>
  <c r="F464" i="1"/>
  <c r="G464" i="1"/>
  <c r="H464" i="1"/>
  <c r="O464" i="1"/>
  <c r="P464" i="1"/>
  <c r="S464" i="1"/>
  <c r="T464" i="1"/>
  <c r="U464" i="1"/>
  <c r="V464" i="1"/>
  <c r="W464" i="1"/>
  <c r="X464" i="1"/>
  <c r="AE464" i="1"/>
  <c r="AF464" i="1"/>
  <c r="AK464" i="1"/>
  <c r="AW464" i="1"/>
  <c r="AL464" i="1"/>
  <c r="AB463" i="1"/>
  <c r="Y464" i="1"/>
  <c r="K464" i="1"/>
  <c r="Z464" i="1"/>
  <c r="AA464" i="1"/>
  <c r="AC464" i="1"/>
  <c r="AD465" i="1"/>
  <c r="C1567" i="1"/>
  <c r="E1567" i="1"/>
  <c r="E465" i="1"/>
  <c r="D1567" i="1"/>
  <c r="F1567" i="1"/>
  <c r="F465" i="1"/>
  <c r="G465" i="1"/>
  <c r="H465" i="1"/>
  <c r="O465" i="1"/>
  <c r="P465" i="1"/>
  <c r="S465" i="1"/>
  <c r="T465" i="1"/>
  <c r="U465" i="1"/>
  <c r="V465" i="1"/>
  <c r="W465" i="1"/>
  <c r="X465" i="1"/>
  <c r="AE465" i="1"/>
  <c r="AF465" i="1"/>
  <c r="AK465" i="1"/>
  <c r="AW465" i="1"/>
  <c r="AL465" i="1"/>
  <c r="AB464" i="1"/>
  <c r="Y465" i="1"/>
  <c r="K465" i="1"/>
  <c r="Z465" i="1"/>
  <c r="AA465" i="1"/>
  <c r="AC465" i="1"/>
  <c r="AD466" i="1"/>
  <c r="C1568" i="1"/>
  <c r="E1568" i="1"/>
  <c r="E466" i="1"/>
  <c r="D1568" i="1"/>
  <c r="F1568" i="1"/>
  <c r="F466" i="1"/>
  <c r="G466" i="1"/>
  <c r="H466" i="1"/>
  <c r="O466" i="1"/>
  <c r="P466" i="1"/>
  <c r="S466" i="1"/>
  <c r="T466" i="1"/>
  <c r="U466" i="1"/>
  <c r="V466" i="1"/>
  <c r="W466" i="1"/>
  <c r="X466" i="1"/>
  <c r="AE466" i="1"/>
  <c r="AF466" i="1"/>
  <c r="AK466" i="1"/>
  <c r="AW466" i="1"/>
  <c r="AL466" i="1"/>
  <c r="AB465" i="1"/>
  <c r="Y466" i="1"/>
  <c r="K466" i="1"/>
  <c r="Z466" i="1"/>
  <c r="AA466" i="1"/>
  <c r="AC466" i="1"/>
  <c r="AD467" i="1"/>
  <c r="C1569" i="1"/>
  <c r="E1569" i="1"/>
  <c r="E467" i="1"/>
  <c r="D1569" i="1"/>
  <c r="F1569" i="1"/>
  <c r="F467" i="1"/>
  <c r="G467" i="1"/>
  <c r="H467" i="1"/>
  <c r="O467" i="1"/>
  <c r="P467" i="1"/>
  <c r="S467" i="1"/>
  <c r="T467" i="1"/>
  <c r="U467" i="1"/>
  <c r="V467" i="1"/>
  <c r="W467" i="1"/>
  <c r="X467" i="1"/>
  <c r="AE467" i="1"/>
  <c r="AF467" i="1"/>
  <c r="AK467" i="1"/>
  <c r="AW467" i="1"/>
  <c r="AL467" i="1"/>
  <c r="AB466" i="1"/>
  <c r="Y467" i="1"/>
  <c r="K467" i="1"/>
  <c r="Z467" i="1"/>
  <c r="AA467" i="1"/>
  <c r="AC467" i="1"/>
  <c r="AD468" i="1"/>
  <c r="C1570" i="1"/>
  <c r="E1570" i="1"/>
  <c r="E468" i="1"/>
  <c r="D1570" i="1"/>
  <c r="F1570" i="1"/>
  <c r="F468" i="1"/>
  <c r="G468" i="1"/>
  <c r="H468" i="1"/>
  <c r="O468" i="1"/>
  <c r="P468" i="1"/>
  <c r="S468" i="1"/>
  <c r="T468" i="1"/>
  <c r="U468" i="1"/>
  <c r="V468" i="1"/>
  <c r="W468" i="1"/>
  <c r="X468" i="1"/>
  <c r="AE468" i="1"/>
  <c r="AF468" i="1"/>
  <c r="AK468" i="1"/>
  <c r="AW468" i="1"/>
  <c r="AL468" i="1"/>
  <c r="AB467" i="1"/>
  <c r="Y468" i="1"/>
  <c r="K468" i="1"/>
  <c r="Z468" i="1"/>
  <c r="AA468" i="1"/>
  <c r="AC468" i="1"/>
  <c r="AD469" i="1"/>
  <c r="C1571" i="1"/>
  <c r="E1571" i="1"/>
  <c r="E469" i="1"/>
  <c r="D1571" i="1"/>
  <c r="F1571" i="1"/>
  <c r="F469" i="1"/>
  <c r="G469" i="1"/>
  <c r="H469" i="1"/>
  <c r="O469" i="1"/>
  <c r="P469" i="1"/>
  <c r="S469" i="1"/>
  <c r="T469" i="1"/>
  <c r="U469" i="1"/>
  <c r="V469" i="1"/>
  <c r="W469" i="1"/>
  <c r="X469" i="1"/>
  <c r="AE469" i="1"/>
  <c r="AF469" i="1"/>
  <c r="AK469" i="1"/>
  <c r="AW469" i="1"/>
  <c r="AL469" i="1"/>
  <c r="AB468" i="1"/>
  <c r="Y469" i="1"/>
  <c r="K469" i="1"/>
  <c r="Z469" i="1"/>
  <c r="AA469" i="1"/>
  <c r="AC469" i="1"/>
  <c r="AD470" i="1"/>
  <c r="C1572" i="1"/>
  <c r="E1572" i="1"/>
  <c r="E470" i="1"/>
  <c r="D1572" i="1"/>
  <c r="F1572" i="1"/>
  <c r="F470" i="1"/>
  <c r="G470" i="1"/>
  <c r="H470" i="1"/>
  <c r="O470" i="1"/>
  <c r="P470" i="1"/>
  <c r="S470" i="1"/>
  <c r="T470" i="1"/>
  <c r="U470" i="1"/>
  <c r="V470" i="1"/>
  <c r="W470" i="1"/>
  <c r="X470" i="1"/>
  <c r="AE470" i="1"/>
  <c r="AF470" i="1"/>
  <c r="AK470" i="1"/>
  <c r="AW470" i="1"/>
  <c r="AL470" i="1"/>
  <c r="AB469" i="1"/>
  <c r="Y470" i="1"/>
  <c r="K470" i="1"/>
  <c r="Z470" i="1"/>
  <c r="AA470" i="1"/>
  <c r="AC470" i="1"/>
  <c r="AD471" i="1"/>
  <c r="C1573" i="1"/>
  <c r="E1573" i="1"/>
  <c r="E471" i="1"/>
  <c r="D1573" i="1"/>
  <c r="F1573" i="1"/>
  <c r="F471" i="1"/>
  <c r="G471" i="1"/>
  <c r="H471" i="1"/>
  <c r="O471" i="1"/>
  <c r="P471" i="1"/>
  <c r="S471" i="1"/>
  <c r="T471" i="1"/>
  <c r="U471" i="1"/>
  <c r="V471" i="1"/>
  <c r="W471" i="1"/>
  <c r="X471" i="1"/>
  <c r="AE471" i="1"/>
  <c r="AF471" i="1"/>
  <c r="AK471" i="1"/>
  <c r="AW471" i="1"/>
  <c r="AL471" i="1"/>
  <c r="AB470" i="1"/>
  <c r="Y471" i="1"/>
  <c r="K471" i="1"/>
  <c r="Z471" i="1"/>
  <c r="AA471" i="1"/>
  <c r="AC471" i="1"/>
  <c r="AD472" i="1"/>
  <c r="C1574" i="1"/>
  <c r="E1574" i="1"/>
  <c r="E472" i="1"/>
  <c r="D1574" i="1"/>
  <c r="F1574" i="1"/>
  <c r="F472" i="1"/>
  <c r="G472" i="1"/>
  <c r="H472" i="1"/>
  <c r="O472" i="1"/>
  <c r="P472" i="1"/>
  <c r="S472" i="1"/>
  <c r="T472" i="1"/>
  <c r="U472" i="1"/>
  <c r="V472" i="1"/>
  <c r="W472" i="1"/>
  <c r="X472" i="1"/>
  <c r="AE472" i="1"/>
  <c r="AF472" i="1"/>
  <c r="AK472" i="1"/>
  <c r="AW472" i="1"/>
  <c r="AL472" i="1"/>
  <c r="AB471" i="1"/>
  <c r="Y472" i="1"/>
  <c r="K472" i="1"/>
  <c r="Z472" i="1"/>
  <c r="AA472" i="1"/>
  <c r="AC472" i="1"/>
  <c r="AD473" i="1"/>
  <c r="C1575" i="1"/>
  <c r="E1575" i="1"/>
  <c r="E473" i="1"/>
  <c r="D1575" i="1"/>
  <c r="F1575" i="1"/>
  <c r="F473" i="1"/>
  <c r="G473" i="1"/>
  <c r="H473" i="1"/>
  <c r="O473" i="1"/>
  <c r="P473" i="1"/>
  <c r="S473" i="1"/>
  <c r="T473" i="1"/>
  <c r="U473" i="1"/>
  <c r="V473" i="1"/>
  <c r="W473" i="1"/>
  <c r="X473" i="1"/>
  <c r="AE473" i="1"/>
  <c r="AF473" i="1"/>
  <c r="AK473" i="1"/>
  <c r="AW473" i="1"/>
  <c r="AL473" i="1"/>
  <c r="AB472" i="1"/>
  <c r="Y473" i="1"/>
  <c r="K473" i="1"/>
  <c r="Z473" i="1"/>
  <c r="AA473" i="1"/>
  <c r="AC473" i="1"/>
  <c r="AD474" i="1"/>
  <c r="C1576" i="1"/>
  <c r="E1576" i="1"/>
  <c r="E474" i="1"/>
  <c r="D1576" i="1"/>
  <c r="F1576" i="1"/>
  <c r="F474" i="1"/>
  <c r="G474" i="1"/>
  <c r="H474" i="1"/>
  <c r="O474" i="1"/>
  <c r="P474" i="1"/>
  <c r="S474" i="1"/>
  <c r="T474" i="1"/>
  <c r="U474" i="1"/>
  <c r="V474" i="1"/>
  <c r="W474" i="1"/>
  <c r="X474" i="1"/>
  <c r="AE474" i="1"/>
  <c r="AF474" i="1"/>
  <c r="AK474" i="1"/>
  <c r="AW474" i="1"/>
  <c r="AL474" i="1"/>
  <c r="AB473" i="1"/>
  <c r="Y474" i="1"/>
  <c r="K474" i="1"/>
  <c r="Z474" i="1"/>
  <c r="AA474" i="1"/>
  <c r="AC474" i="1"/>
  <c r="AD475" i="1"/>
  <c r="C1577" i="1"/>
  <c r="E1577" i="1"/>
  <c r="E475" i="1"/>
  <c r="D1577" i="1"/>
  <c r="F1577" i="1"/>
  <c r="F475" i="1"/>
  <c r="G475" i="1"/>
  <c r="H475" i="1"/>
  <c r="O475" i="1"/>
  <c r="P475" i="1"/>
  <c r="S475" i="1"/>
  <c r="T475" i="1"/>
  <c r="U475" i="1"/>
  <c r="V475" i="1"/>
  <c r="W475" i="1"/>
  <c r="X475" i="1"/>
  <c r="AE475" i="1"/>
  <c r="AF475" i="1"/>
  <c r="AK475" i="1"/>
  <c r="AW475" i="1"/>
  <c r="AL475" i="1"/>
  <c r="AB474" i="1"/>
  <c r="Y475" i="1"/>
  <c r="K475" i="1"/>
  <c r="Z475" i="1"/>
  <c r="AA475" i="1"/>
  <c r="AC475" i="1"/>
  <c r="AD476" i="1"/>
  <c r="C1578" i="1"/>
  <c r="E1578" i="1"/>
  <c r="E476" i="1"/>
  <c r="D1578" i="1"/>
  <c r="F1578" i="1"/>
  <c r="F476" i="1"/>
  <c r="G476" i="1"/>
  <c r="H476" i="1"/>
  <c r="O476" i="1"/>
  <c r="P476" i="1"/>
  <c r="S476" i="1"/>
  <c r="T476" i="1"/>
  <c r="U476" i="1"/>
  <c r="V476" i="1"/>
  <c r="W476" i="1"/>
  <c r="X476" i="1"/>
  <c r="AE476" i="1"/>
  <c r="AF476" i="1"/>
  <c r="AK476" i="1"/>
  <c r="AW476" i="1"/>
  <c r="AL476" i="1"/>
  <c r="AB475" i="1"/>
  <c r="Y476" i="1"/>
  <c r="K476" i="1"/>
  <c r="Z476" i="1"/>
  <c r="AA476" i="1"/>
  <c r="AC476" i="1"/>
  <c r="AD477" i="1"/>
  <c r="C1579" i="1"/>
  <c r="E1579" i="1"/>
  <c r="E477" i="1"/>
  <c r="D1579" i="1"/>
  <c r="F1579" i="1"/>
  <c r="F477" i="1"/>
  <c r="G477" i="1"/>
  <c r="H477" i="1"/>
  <c r="O477" i="1"/>
  <c r="P477" i="1"/>
  <c r="S477" i="1"/>
  <c r="T477" i="1"/>
  <c r="U477" i="1"/>
  <c r="V477" i="1"/>
  <c r="W477" i="1"/>
  <c r="X477" i="1"/>
  <c r="AE477" i="1"/>
  <c r="AF477" i="1"/>
  <c r="AK477" i="1"/>
  <c r="AW477" i="1"/>
  <c r="AL477" i="1"/>
  <c r="AB476" i="1"/>
  <c r="Y477" i="1"/>
  <c r="K477" i="1"/>
  <c r="Z477" i="1"/>
  <c r="AA477" i="1"/>
  <c r="AC477" i="1"/>
  <c r="AD478" i="1"/>
  <c r="C1580" i="1"/>
  <c r="E1580" i="1"/>
  <c r="E478" i="1"/>
  <c r="D1580" i="1"/>
  <c r="F1580" i="1"/>
  <c r="F478" i="1"/>
  <c r="G478" i="1"/>
  <c r="H478" i="1"/>
  <c r="O478" i="1"/>
  <c r="P478" i="1"/>
  <c r="S478" i="1"/>
  <c r="T478" i="1"/>
  <c r="U478" i="1"/>
  <c r="V478" i="1"/>
  <c r="W478" i="1"/>
  <c r="X478" i="1"/>
  <c r="AE478" i="1"/>
  <c r="AF478" i="1"/>
  <c r="AK478" i="1"/>
  <c r="AW478" i="1"/>
  <c r="AL478" i="1"/>
  <c r="AB477" i="1"/>
  <c r="Y478" i="1"/>
  <c r="K478" i="1"/>
  <c r="Z478" i="1"/>
  <c r="AA478" i="1"/>
  <c r="AC478" i="1"/>
  <c r="AD479" i="1"/>
  <c r="C1581" i="1"/>
  <c r="E1581" i="1"/>
  <c r="E479" i="1"/>
  <c r="D1581" i="1"/>
  <c r="F1581" i="1"/>
  <c r="F479" i="1"/>
  <c r="G479" i="1"/>
  <c r="H479" i="1"/>
  <c r="O479" i="1"/>
  <c r="P479" i="1"/>
  <c r="S479" i="1"/>
  <c r="T479" i="1"/>
  <c r="U479" i="1"/>
  <c r="V479" i="1"/>
  <c r="W479" i="1"/>
  <c r="X479" i="1"/>
  <c r="AE479" i="1"/>
  <c r="AF479" i="1"/>
  <c r="AK479" i="1"/>
  <c r="AW479" i="1"/>
  <c r="AL479" i="1"/>
  <c r="AB478" i="1"/>
  <c r="Y479" i="1"/>
  <c r="K479" i="1"/>
  <c r="Z479" i="1"/>
  <c r="AA479" i="1"/>
  <c r="AC479" i="1"/>
  <c r="AD480" i="1"/>
  <c r="C1582" i="1"/>
  <c r="E1582" i="1"/>
  <c r="E480" i="1"/>
  <c r="D1582" i="1"/>
  <c r="F1582" i="1"/>
  <c r="F480" i="1"/>
  <c r="G480" i="1"/>
  <c r="H480" i="1"/>
  <c r="O480" i="1"/>
  <c r="P480" i="1"/>
  <c r="S480" i="1"/>
  <c r="T480" i="1"/>
  <c r="U480" i="1"/>
  <c r="V480" i="1"/>
  <c r="W480" i="1"/>
  <c r="X480" i="1"/>
  <c r="AE480" i="1"/>
  <c r="AF480" i="1"/>
  <c r="AK480" i="1"/>
  <c r="AW480" i="1"/>
  <c r="AL480" i="1"/>
  <c r="AB479" i="1"/>
  <c r="Y480" i="1"/>
  <c r="K480" i="1"/>
  <c r="Z480" i="1"/>
  <c r="AA480" i="1"/>
  <c r="AC480" i="1"/>
  <c r="AD481" i="1"/>
  <c r="C1583" i="1"/>
  <c r="E1583" i="1"/>
  <c r="E481" i="1"/>
  <c r="D1583" i="1"/>
  <c r="F1583" i="1"/>
  <c r="F481" i="1"/>
  <c r="G481" i="1"/>
  <c r="H481" i="1"/>
  <c r="O481" i="1"/>
  <c r="P481" i="1"/>
  <c r="S481" i="1"/>
  <c r="T481" i="1"/>
  <c r="U481" i="1"/>
  <c r="V481" i="1"/>
  <c r="W481" i="1"/>
  <c r="X481" i="1"/>
  <c r="AE481" i="1"/>
  <c r="AF481" i="1"/>
  <c r="AK481" i="1"/>
  <c r="AW481" i="1"/>
  <c r="AL481" i="1"/>
  <c r="AB480" i="1"/>
  <c r="Y481" i="1"/>
  <c r="K481" i="1"/>
  <c r="Z481" i="1"/>
  <c r="AA481" i="1"/>
  <c r="AC481" i="1"/>
  <c r="AD482" i="1"/>
  <c r="C1584" i="1"/>
  <c r="E1584" i="1"/>
  <c r="E482" i="1"/>
  <c r="D1584" i="1"/>
  <c r="F1584" i="1"/>
  <c r="F482" i="1"/>
  <c r="G482" i="1"/>
  <c r="H482" i="1"/>
  <c r="O482" i="1"/>
  <c r="P482" i="1"/>
  <c r="S482" i="1"/>
  <c r="T482" i="1"/>
  <c r="U482" i="1"/>
  <c r="V482" i="1"/>
  <c r="W482" i="1"/>
  <c r="X482" i="1"/>
  <c r="AE482" i="1"/>
  <c r="AF482" i="1"/>
  <c r="AK482" i="1"/>
  <c r="AW482" i="1"/>
  <c r="AL482" i="1"/>
  <c r="AB481" i="1"/>
  <c r="Y482" i="1"/>
  <c r="K482" i="1"/>
  <c r="Z482" i="1"/>
  <c r="AA482" i="1"/>
  <c r="AC482" i="1"/>
  <c r="AD483" i="1"/>
  <c r="C1585" i="1"/>
  <c r="E1585" i="1"/>
  <c r="E483" i="1"/>
  <c r="D1585" i="1"/>
  <c r="F1585" i="1"/>
  <c r="F483" i="1"/>
  <c r="G483" i="1"/>
  <c r="H483" i="1"/>
  <c r="O483" i="1"/>
  <c r="P483" i="1"/>
  <c r="S483" i="1"/>
  <c r="T483" i="1"/>
  <c r="U483" i="1"/>
  <c r="V483" i="1"/>
  <c r="W483" i="1"/>
  <c r="X483" i="1"/>
  <c r="AE483" i="1"/>
  <c r="AF483" i="1"/>
  <c r="AK483" i="1"/>
  <c r="AW483" i="1"/>
  <c r="AL483" i="1"/>
  <c r="AB482" i="1"/>
  <c r="Y483" i="1"/>
  <c r="K483" i="1"/>
  <c r="Z483" i="1"/>
  <c r="AA483" i="1"/>
  <c r="AC483" i="1"/>
  <c r="AD484" i="1"/>
  <c r="C1586" i="1"/>
  <c r="E1586" i="1"/>
  <c r="E484" i="1"/>
  <c r="D1586" i="1"/>
  <c r="F1586" i="1"/>
  <c r="F484" i="1"/>
  <c r="G484" i="1"/>
  <c r="H484" i="1"/>
  <c r="O484" i="1"/>
  <c r="P484" i="1"/>
  <c r="S484" i="1"/>
  <c r="T484" i="1"/>
  <c r="U484" i="1"/>
  <c r="V484" i="1"/>
  <c r="W484" i="1"/>
  <c r="X484" i="1"/>
  <c r="AE484" i="1"/>
  <c r="AF484" i="1"/>
  <c r="AK484" i="1"/>
  <c r="AW484" i="1"/>
  <c r="AL484" i="1"/>
  <c r="AB483" i="1"/>
  <c r="Y484" i="1"/>
  <c r="K484" i="1"/>
  <c r="Z484" i="1"/>
  <c r="AA484" i="1"/>
  <c r="AC484" i="1"/>
  <c r="AD485" i="1"/>
  <c r="C1587" i="1"/>
  <c r="E1587" i="1"/>
  <c r="E485" i="1"/>
  <c r="D1587" i="1"/>
  <c r="F1587" i="1"/>
  <c r="F485" i="1"/>
  <c r="G485" i="1"/>
  <c r="H485" i="1"/>
  <c r="O485" i="1"/>
  <c r="P485" i="1"/>
  <c r="S485" i="1"/>
  <c r="T485" i="1"/>
  <c r="U485" i="1"/>
  <c r="V485" i="1"/>
  <c r="W485" i="1"/>
  <c r="X485" i="1"/>
  <c r="AE485" i="1"/>
  <c r="AF485" i="1"/>
  <c r="AK485" i="1"/>
  <c r="AW485" i="1"/>
  <c r="AL485" i="1"/>
  <c r="AB484" i="1"/>
  <c r="Y485" i="1"/>
  <c r="K485" i="1"/>
  <c r="Z485" i="1"/>
  <c r="AA485" i="1"/>
  <c r="AC485" i="1"/>
  <c r="AD486" i="1"/>
  <c r="C1588" i="1"/>
  <c r="E1588" i="1"/>
  <c r="E486" i="1"/>
  <c r="D1588" i="1"/>
  <c r="F1588" i="1"/>
  <c r="F486" i="1"/>
  <c r="G486" i="1"/>
  <c r="H486" i="1"/>
  <c r="O486" i="1"/>
  <c r="P486" i="1"/>
  <c r="S486" i="1"/>
  <c r="T486" i="1"/>
  <c r="U486" i="1"/>
  <c r="V486" i="1"/>
  <c r="W486" i="1"/>
  <c r="X486" i="1"/>
  <c r="AE486" i="1"/>
  <c r="AF486" i="1"/>
  <c r="AK486" i="1"/>
  <c r="AW486" i="1"/>
  <c r="AL486" i="1"/>
  <c r="AB485" i="1"/>
  <c r="Y486" i="1"/>
  <c r="K486" i="1"/>
  <c r="Z486" i="1"/>
  <c r="AA486" i="1"/>
  <c r="AC486" i="1"/>
  <c r="AD487" i="1"/>
  <c r="C1589" i="1"/>
  <c r="E1589" i="1"/>
  <c r="E487" i="1"/>
  <c r="D1589" i="1"/>
  <c r="F1589" i="1"/>
  <c r="F487" i="1"/>
  <c r="G487" i="1"/>
  <c r="H487" i="1"/>
  <c r="O487" i="1"/>
  <c r="P487" i="1"/>
  <c r="S487" i="1"/>
  <c r="T487" i="1"/>
  <c r="U487" i="1"/>
  <c r="V487" i="1"/>
  <c r="W487" i="1"/>
  <c r="X487" i="1"/>
  <c r="AE487" i="1"/>
  <c r="AF487" i="1"/>
  <c r="AK487" i="1"/>
  <c r="AW487" i="1"/>
  <c r="AL487" i="1"/>
  <c r="AB486" i="1"/>
  <c r="Y487" i="1"/>
  <c r="K487" i="1"/>
  <c r="Z487" i="1"/>
  <c r="AA487" i="1"/>
  <c r="AC487" i="1"/>
  <c r="AD488" i="1"/>
  <c r="C1590" i="1"/>
  <c r="E1590" i="1"/>
  <c r="E488" i="1"/>
  <c r="D1590" i="1"/>
  <c r="F1590" i="1"/>
  <c r="F488" i="1"/>
  <c r="G488" i="1"/>
  <c r="H488" i="1"/>
  <c r="O488" i="1"/>
  <c r="P488" i="1"/>
  <c r="S488" i="1"/>
  <c r="T488" i="1"/>
  <c r="U488" i="1"/>
  <c r="V488" i="1"/>
  <c r="W488" i="1"/>
  <c r="X488" i="1"/>
  <c r="AE488" i="1"/>
  <c r="AF488" i="1"/>
  <c r="AK488" i="1"/>
  <c r="AW488" i="1"/>
  <c r="AL488" i="1"/>
  <c r="AB487" i="1"/>
  <c r="Y488" i="1"/>
  <c r="K488" i="1"/>
  <c r="Z488" i="1"/>
  <c r="AA488" i="1"/>
  <c r="AC488" i="1"/>
  <c r="AD489" i="1"/>
  <c r="C1591" i="1"/>
  <c r="E1591" i="1"/>
  <c r="E489" i="1"/>
  <c r="D1591" i="1"/>
  <c r="F1591" i="1"/>
  <c r="F489" i="1"/>
  <c r="G489" i="1"/>
  <c r="H489" i="1"/>
  <c r="O489" i="1"/>
  <c r="P489" i="1"/>
  <c r="S489" i="1"/>
  <c r="T489" i="1"/>
  <c r="U489" i="1"/>
  <c r="V489" i="1"/>
  <c r="W489" i="1"/>
  <c r="X489" i="1"/>
  <c r="AE489" i="1"/>
  <c r="AF489" i="1"/>
  <c r="AK489" i="1"/>
  <c r="AW489" i="1"/>
  <c r="AL489" i="1"/>
  <c r="AB488" i="1"/>
  <c r="Y489" i="1"/>
  <c r="K489" i="1"/>
  <c r="Z489" i="1"/>
  <c r="AA489" i="1"/>
  <c r="AC489" i="1"/>
  <c r="AD490" i="1"/>
  <c r="C1592" i="1"/>
  <c r="E1592" i="1"/>
  <c r="E490" i="1"/>
  <c r="D1592" i="1"/>
  <c r="F1592" i="1"/>
  <c r="F490" i="1"/>
  <c r="G490" i="1"/>
  <c r="H490" i="1"/>
  <c r="O490" i="1"/>
  <c r="P490" i="1"/>
  <c r="S490" i="1"/>
  <c r="T490" i="1"/>
  <c r="U490" i="1"/>
  <c r="V490" i="1"/>
  <c r="W490" i="1"/>
  <c r="X490" i="1"/>
  <c r="AE490" i="1"/>
  <c r="AF490" i="1"/>
  <c r="AK490" i="1"/>
  <c r="AW490" i="1"/>
  <c r="AL490" i="1"/>
  <c r="AB489" i="1"/>
  <c r="Y490" i="1"/>
  <c r="K490" i="1"/>
  <c r="Z490" i="1"/>
  <c r="AA490" i="1"/>
  <c r="AC490" i="1"/>
  <c r="AD491" i="1"/>
  <c r="C1593" i="1"/>
  <c r="E1593" i="1"/>
  <c r="E491" i="1"/>
  <c r="D1593" i="1"/>
  <c r="F1593" i="1"/>
  <c r="F491" i="1"/>
  <c r="G491" i="1"/>
  <c r="H491" i="1"/>
  <c r="O491" i="1"/>
  <c r="P491" i="1"/>
  <c r="S491" i="1"/>
  <c r="T491" i="1"/>
  <c r="U491" i="1"/>
  <c r="V491" i="1"/>
  <c r="W491" i="1"/>
  <c r="X491" i="1"/>
  <c r="AE491" i="1"/>
  <c r="AF491" i="1"/>
  <c r="AK491" i="1"/>
  <c r="AW491" i="1"/>
  <c r="AL491" i="1"/>
  <c r="AB490" i="1"/>
  <c r="Y491" i="1"/>
  <c r="K491" i="1"/>
  <c r="Z491" i="1"/>
  <c r="AA491" i="1"/>
  <c r="AC491" i="1"/>
  <c r="AD492" i="1"/>
  <c r="C1594" i="1"/>
  <c r="E1594" i="1"/>
  <c r="E492" i="1"/>
  <c r="D1594" i="1"/>
  <c r="F1594" i="1"/>
  <c r="F492" i="1"/>
  <c r="G492" i="1"/>
  <c r="H492" i="1"/>
  <c r="O492" i="1"/>
  <c r="P492" i="1"/>
  <c r="S492" i="1"/>
  <c r="T492" i="1"/>
  <c r="U492" i="1"/>
  <c r="V492" i="1"/>
  <c r="W492" i="1"/>
  <c r="X492" i="1"/>
  <c r="AE492" i="1"/>
  <c r="AF492" i="1"/>
  <c r="AK492" i="1"/>
  <c r="AW492" i="1"/>
  <c r="AL492" i="1"/>
  <c r="AB491" i="1"/>
  <c r="Y492" i="1"/>
  <c r="K492" i="1"/>
  <c r="Z492" i="1"/>
  <c r="AA492" i="1"/>
  <c r="AC492" i="1"/>
  <c r="AD493" i="1"/>
  <c r="C1595" i="1"/>
  <c r="E1595" i="1"/>
  <c r="E493" i="1"/>
  <c r="D1595" i="1"/>
  <c r="F1595" i="1"/>
  <c r="F493" i="1"/>
  <c r="G493" i="1"/>
  <c r="H493" i="1"/>
  <c r="O493" i="1"/>
  <c r="P493" i="1"/>
  <c r="S493" i="1"/>
  <c r="T493" i="1"/>
  <c r="U493" i="1"/>
  <c r="V493" i="1"/>
  <c r="W493" i="1"/>
  <c r="X493" i="1"/>
  <c r="AE493" i="1"/>
  <c r="AF493" i="1"/>
  <c r="AK493" i="1"/>
  <c r="AW493" i="1"/>
  <c r="AL493" i="1"/>
  <c r="AB492" i="1"/>
  <c r="Y493" i="1"/>
  <c r="K493" i="1"/>
  <c r="Z493" i="1"/>
  <c r="AA493" i="1"/>
  <c r="AC493" i="1"/>
  <c r="AD494" i="1"/>
  <c r="C1596" i="1"/>
  <c r="E1596" i="1"/>
  <c r="E494" i="1"/>
  <c r="D1596" i="1"/>
  <c r="F1596" i="1"/>
  <c r="F494" i="1"/>
  <c r="G494" i="1"/>
  <c r="H494" i="1"/>
  <c r="O494" i="1"/>
  <c r="P494" i="1"/>
  <c r="S494" i="1"/>
  <c r="T494" i="1"/>
  <c r="U494" i="1"/>
  <c r="V494" i="1"/>
  <c r="W494" i="1"/>
  <c r="X494" i="1"/>
  <c r="AE494" i="1"/>
  <c r="AF494" i="1"/>
  <c r="AK494" i="1"/>
  <c r="AW494" i="1"/>
  <c r="AL494" i="1"/>
  <c r="AB493" i="1"/>
  <c r="Y494" i="1"/>
  <c r="K494" i="1"/>
  <c r="Z494" i="1"/>
  <c r="AA494" i="1"/>
  <c r="AC494" i="1"/>
  <c r="AD495" i="1"/>
  <c r="C1597" i="1"/>
  <c r="E1597" i="1"/>
  <c r="E495" i="1"/>
  <c r="D1597" i="1"/>
  <c r="F1597" i="1"/>
  <c r="F495" i="1"/>
  <c r="G495" i="1"/>
  <c r="H495" i="1"/>
  <c r="O495" i="1"/>
  <c r="P495" i="1"/>
  <c r="S495" i="1"/>
  <c r="T495" i="1"/>
  <c r="U495" i="1"/>
  <c r="V495" i="1"/>
  <c r="W495" i="1"/>
  <c r="X495" i="1"/>
  <c r="AE495" i="1"/>
  <c r="AF495" i="1"/>
  <c r="AK495" i="1"/>
  <c r="AW495" i="1"/>
  <c r="AL495" i="1"/>
  <c r="AB494" i="1"/>
  <c r="Y495" i="1"/>
  <c r="K495" i="1"/>
  <c r="Z495" i="1"/>
  <c r="AA495" i="1"/>
  <c r="AC495" i="1"/>
  <c r="AD496" i="1"/>
  <c r="C1598" i="1"/>
  <c r="E1598" i="1"/>
  <c r="E496" i="1"/>
  <c r="D1598" i="1"/>
  <c r="F1598" i="1"/>
  <c r="F496" i="1"/>
  <c r="G496" i="1"/>
  <c r="H496" i="1"/>
  <c r="O496" i="1"/>
  <c r="P496" i="1"/>
  <c r="S496" i="1"/>
  <c r="T496" i="1"/>
  <c r="U496" i="1"/>
  <c r="V496" i="1"/>
  <c r="W496" i="1"/>
  <c r="X496" i="1"/>
  <c r="AE496" i="1"/>
  <c r="AF496" i="1"/>
  <c r="AK496" i="1"/>
  <c r="AW496" i="1"/>
  <c r="AL496" i="1"/>
  <c r="AB495" i="1"/>
  <c r="Y496" i="1"/>
  <c r="K496" i="1"/>
  <c r="Z496" i="1"/>
  <c r="AA496" i="1"/>
  <c r="AC496" i="1"/>
  <c r="AD497" i="1"/>
  <c r="C1599" i="1"/>
  <c r="E1599" i="1"/>
  <c r="E497" i="1"/>
  <c r="D1599" i="1"/>
  <c r="F1599" i="1"/>
  <c r="F497" i="1"/>
  <c r="G497" i="1"/>
  <c r="H497" i="1"/>
  <c r="O497" i="1"/>
  <c r="P497" i="1"/>
  <c r="S497" i="1"/>
  <c r="T497" i="1"/>
  <c r="U497" i="1"/>
  <c r="V497" i="1"/>
  <c r="W497" i="1"/>
  <c r="X497" i="1"/>
  <c r="AE497" i="1"/>
  <c r="AF497" i="1"/>
  <c r="AK497" i="1"/>
  <c r="AW497" i="1"/>
  <c r="AL497" i="1"/>
  <c r="AB496" i="1"/>
  <c r="Y497" i="1"/>
  <c r="K497" i="1"/>
  <c r="Z497" i="1"/>
  <c r="AA497" i="1"/>
  <c r="AC497" i="1"/>
  <c r="AD498" i="1"/>
  <c r="C1600" i="1"/>
  <c r="E1600" i="1"/>
  <c r="E498" i="1"/>
  <c r="D1600" i="1"/>
  <c r="F1600" i="1"/>
  <c r="F498" i="1"/>
  <c r="G498" i="1"/>
  <c r="H498" i="1"/>
  <c r="O498" i="1"/>
  <c r="P498" i="1"/>
  <c r="S498" i="1"/>
  <c r="T498" i="1"/>
  <c r="U498" i="1"/>
  <c r="V498" i="1"/>
  <c r="W498" i="1"/>
  <c r="X498" i="1"/>
  <c r="AE498" i="1"/>
  <c r="AF498" i="1"/>
  <c r="AK498" i="1"/>
  <c r="AW498" i="1"/>
  <c r="AL498" i="1"/>
  <c r="AB497" i="1"/>
  <c r="Y498" i="1"/>
  <c r="K498" i="1"/>
  <c r="Z498" i="1"/>
  <c r="AA498" i="1"/>
  <c r="AC498" i="1"/>
  <c r="AD499" i="1"/>
  <c r="C1601" i="1"/>
  <c r="E1601" i="1"/>
  <c r="E499" i="1"/>
  <c r="D1601" i="1"/>
  <c r="F1601" i="1"/>
  <c r="F499" i="1"/>
  <c r="G499" i="1"/>
  <c r="H499" i="1"/>
  <c r="O499" i="1"/>
  <c r="P499" i="1"/>
  <c r="S499" i="1"/>
  <c r="T499" i="1"/>
  <c r="U499" i="1"/>
  <c r="V499" i="1"/>
  <c r="W499" i="1"/>
  <c r="X499" i="1"/>
  <c r="AE499" i="1"/>
  <c r="AF499" i="1"/>
  <c r="AK499" i="1"/>
  <c r="AW499" i="1"/>
  <c r="AL499" i="1"/>
  <c r="AB498" i="1"/>
  <c r="Y499" i="1"/>
  <c r="K499" i="1"/>
  <c r="Z499" i="1"/>
  <c r="AA499" i="1"/>
  <c r="AC499" i="1"/>
  <c r="AD500" i="1"/>
  <c r="C1602" i="1"/>
  <c r="E1602" i="1"/>
  <c r="E500" i="1"/>
  <c r="D1602" i="1"/>
  <c r="F1602" i="1"/>
  <c r="F500" i="1"/>
  <c r="G500" i="1"/>
  <c r="H500" i="1"/>
  <c r="O500" i="1"/>
  <c r="P500" i="1"/>
  <c r="S500" i="1"/>
  <c r="T500" i="1"/>
  <c r="U500" i="1"/>
  <c r="V500" i="1"/>
  <c r="W500" i="1"/>
  <c r="X500" i="1"/>
  <c r="AE500" i="1"/>
  <c r="AF500" i="1"/>
  <c r="AK500" i="1"/>
  <c r="AW500" i="1"/>
  <c r="AL500" i="1"/>
  <c r="AB499" i="1"/>
  <c r="Y500" i="1"/>
  <c r="K500" i="1"/>
  <c r="Z500" i="1"/>
  <c r="AA500" i="1"/>
  <c r="AC500" i="1"/>
  <c r="AD501" i="1"/>
  <c r="C1603" i="1"/>
  <c r="E1603" i="1"/>
  <c r="E501" i="1"/>
  <c r="D1603" i="1"/>
  <c r="F1603" i="1"/>
  <c r="F501" i="1"/>
  <c r="G501" i="1"/>
  <c r="H501" i="1"/>
  <c r="O501" i="1"/>
  <c r="P501" i="1"/>
  <c r="S501" i="1"/>
  <c r="T501" i="1"/>
  <c r="U501" i="1"/>
  <c r="V501" i="1"/>
  <c r="W501" i="1"/>
  <c r="X501" i="1"/>
  <c r="AE501" i="1"/>
  <c r="AF501" i="1"/>
  <c r="AK501" i="1"/>
  <c r="AW501" i="1"/>
  <c r="AL501" i="1"/>
  <c r="AB500" i="1"/>
  <c r="Y501" i="1"/>
  <c r="K501" i="1"/>
  <c r="Z501" i="1"/>
  <c r="AA501" i="1"/>
  <c r="AC501" i="1"/>
  <c r="AD502" i="1"/>
  <c r="C1604" i="1"/>
  <c r="E1604" i="1"/>
  <c r="E502" i="1"/>
  <c r="D1604" i="1"/>
  <c r="F1604" i="1"/>
  <c r="F502" i="1"/>
  <c r="G502" i="1"/>
  <c r="H502" i="1"/>
  <c r="O502" i="1"/>
  <c r="P502" i="1"/>
  <c r="S502" i="1"/>
  <c r="T502" i="1"/>
  <c r="U502" i="1"/>
  <c r="V502" i="1"/>
  <c r="W502" i="1"/>
  <c r="X502" i="1"/>
  <c r="AE502" i="1"/>
  <c r="AF502" i="1"/>
  <c r="AK502" i="1"/>
  <c r="AW502" i="1"/>
  <c r="AL502" i="1"/>
  <c r="AB501" i="1"/>
  <c r="Y502" i="1"/>
  <c r="K502" i="1"/>
  <c r="Z502" i="1"/>
  <c r="AA502" i="1"/>
  <c r="AC502" i="1"/>
  <c r="AD503" i="1"/>
  <c r="C1605" i="1"/>
  <c r="E1605" i="1"/>
  <c r="E503" i="1"/>
  <c r="D1605" i="1"/>
  <c r="F1605" i="1"/>
  <c r="F503" i="1"/>
  <c r="G503" i="1"/>
  <c r="H503" i="1"/>
  <c r="O503" i="1"/>
  <c r="P503" i="1"/>
  <c r="S503" i="1"/>
  <c r="T503" i="1"/>
  <c r="U503" i="1"/>
  <c r="V503" i="1"/>
  <c r="W503" i="1"/>
  <c r="X503" i="1"/>
  <c r="AE503" i="1"/>
  <c r="AF503" i="1"/>
  <c r="AK503" i="1"/>
  <c r="AW503" i="1"/>
  <c r="AL503" i="1"/>
  <c r="AB502" i="1"/>
  <c r="Y503" i="1"/>
  <c r="K503" i="1"/>
  <c r="Z503" i="1"/>
  <c r="AA503" i="1"/>
  <c r="AC503" i="1"/>
  <c r="AD504" i="1"/>
  <c r="C1606" i="1"/>
  <c r="E1606" i="1"/>
  <c r="E504" i="1"/>
  <c r="D1606" i="1"/>
  <c r="F1606" i="1"/>
  <c r="F504" i="1"/>
  <c r="G504" i="1"/>
  <c r="H504" i="1"/>
  <c r="O504" i="1"/>
  <c r="P504" i="1"/>
  <c r="S504" i="1"/>
  <c r="T504" i="1"/>
  <c r="U504" i="1"/>
  <c r="V504" i="1"/>
  <c r="W504" i="1"/>
  <c r="X504" i="1"/>
  <c r="AE504" i="1"/>
  <c r="AF504" i="1"/>
  <c r="AK504" i="1"/>
  <c r="AW504" i="1"/>
  <c r="AL504" i="1"/>
  <c r="AB503" i="1"/>
  <c r="Y504" i="1"/>
  <c r="K504" i="1"/>
  <c r="Z504" i="1"/>
  <c r="AA504" i="1"/>
  <c r="AC504" i="1"/>
  <c r="AD505" i="1"/>
  <c r="C1607" i="1"/>
  <c r="E1607" i="1"/>
  <c r="E505" i="1"/>
  <c r="D1607" i="1"/>
  <c r="F1607" i="1"/>
  <c r="F505" i="1"/>
  <c r="G505" i="1"/>
  <c r="H505" i="1"/>
  <c r="O505" i="1"/>
  <c r="P505" i="1"/>
  <c r="S505" i="1"/>
  <c r="T505" i="1"/>
  <c r="U505" i="1"/>
  <c r="V505" i="1"/>
  <c r="W505" i="1"/>
  <c r="X505" i="1"/>
  <c r="AE505" i="1"/>
  <c r="AF505" i="1"/>
  <c r="AK505" i="1"/>
  <c r="AW505" i="1"/>
  <c r="AL505" i="1"/>
  <c r="AB504" i="1"/>
  <c r="Y505" i="1"/>
  <c r="K505" i="1"/>
  <c r="Z505" i="1"/>
  <c r="AA505" i="1"/>
  <c r="AC505" i="1"/>
  <c r="AD506" i="1"/>
  <c r="C1608" i="1"/>
  <c r="E1608" i="1"/>
  <c r="E506" i="1"/>
  <c r="D1608" i="1"/>
  <c r="F1608" i="1"/>
  <c r="F506" i="1"/>
  <c r="G506" i="1"/>
  <c r="H506" i="1"/>
  <c r="O506" i="1"/>
  <c r="P506" i="1"/>
  <c r="S506" i="1"/>
  <c r="T506" i="1"/>
  <c r="U506" i="1"/>
  <c r="V506" i="1"/>
  <c r="W506" i="1"/>
  <c r="X506" i="1"/>
  <c r="AE506" i="1"/>
  <c r="AF506" i="1"/>
  <c r="AK506" i="1"/>
  <c r="AW506" i="1"/>
  <c r="AL506" i="1"/>
  <c r="AB505" i="1"/>
  <c r="Y506" i="1"/>
  <c r="K506" i="1"/>
  <c r="Z506" i="1"/>
  <c r="AA506" i="1"/>
  <c r="AC506" i="1"/>
  <c r="AD507" i="1"/>
  <c r="C1609" i="1"/>
  <c r="E1609" i="1"/>
  <c r="E507" i="1"/>
  <c r="D1609" i="1"/>
  <c r="F1609" i="1"/>
  <c r="F507" i="1"/>
  <c r="G507" i="1"/>
  <c r="H507" i="1"/>
  <c r="O507" i="1"/>
  <c r="P507" i="1"/>
  <c r="S507" i="1"/>
  <c r="T507" i="1"/>
  <c r="U507" i="1"/>
  <c r="V507" i="1"/>
  <c r="W507" i="1"/>
  <c r="X507" i="1"/>
  <c r="AE507" i="1"/>
  <c r="AF507" i="1"/>
  <c r="AK507" i="1"/>
  <c r="AW507" i="1"/>
  <c r="AL507" i="1"/>
  <c r="AB506" i="1"/>
  <c r="Y507" i="1"/>
  <c r="K507" i="1"/>
  <c r="Z507" i="1"/>
  <c r="AA507" i="1"/>
  <c r="AC507" i="1"/>
  <c r="AD508" i="1"/>
  <c r="C1610" i="1"/>
  <c r="E1610" i="1"/>
  <c r="E508" i="1"/>
  <c r="D1610" i="1"/>
  <c r="F1610" i="1"/>
  <c r="F508" i="1"/>
  <c r="G508" i="1"/>
  <c r="H508" i="1"/>
  <c r="O508" i="1"/>
  <c r="P508" i="1"/>
  <c r="S508" i="1"/>
  <c r="T508" i="1"/>
  <c r="U508" i="1"/>
  <c r="V508" i="1"/>
  <c r="W508" i="1"/>
  <c r="X508" i="1"/>
  <c r="AE508" i="1"/>
  <c r="AF508" i="1"/>
  <c r="AK508" i="1"/>
  <c r="AW508" i="1"/>
  <c r="AL508" i="1"/>
  <c r="AB507" i="1"/>
  <c r="Y508" i="1"/>
  <c r="K508" i="1"/>
  <c r="Z508" i="1"/>
  <c r="AA508" i="1"/>
  <c r="AC508" i="1"/>
  <c r="AD509" i="1"/>
  <c r="C1611" i="1"/>
  <c r="E1611" i="1"/>
  <c r="E509" i="1"/>
  <c r="D1611" i="1"/>
  <c r="F1611" i="1"/>
  <c r="F509" i="1"/>
  <c r="G509" i="1"/>
  <c r="H509" i="1"/>
  <c r="O509" i="1"/>
  <c r="P509" i="1"/>
  <c r="S509" i="1"/>
  <c r="T509" i="1"/>
  <c r="U509" i="1"/>
  <c r="V509" i="1"/>
  <c r="W509" i="1"/>
  <c r="X509" i="1"/>
  <c r="AE509" i="1"/>
  <c r="AF509" i="1"/>
  <c r="AK509" i="1"/>
  <c r="AW509" i="1"/>
  <c r="AL509" i="1"/>
  <c r="AB508" i="1"/>
  <c r="Y509" i="1"/>
  <c r="K509" i="1"/>
  <c r="Z509" i="1"/>
  <c r="AA509" i="1"/>
  <c r="AC509" i="1"/>
  <c r="AD510" i="1"/>
  <c r="C1612" i="1"/>
  <c r="E1612" i="1"/>
  <c r="E510" i="1"/>
  <c r="D1612" i="1"/>
  <c r="F1612" i="1"/>
  <c r="F510" i="1"/>
  <c r="G510" i="1"/>
  <c r="H510" i="1"/>
  <c r="O510" i="1"/>
  <c r="P510" i="1"/>
  <c r="S510" i="1"/>
  <c r="T510" i="1"/>
  <c r="U510" i="1"/>
  <c r="V510" i="1"/>
  <c r="W510" i="1"/>
  <c r="X510" i="1"/>
  <c r="AE510" i="1"/>
  <c r="AF510" i="1"/>
  <c r="AK510" i="1"/>
  <c r="AW510" i="1"/>
  <c r="AL510" i="1"/>
  <c r="AB509" i="1"/>
  <c r="Y510" i="1"/>
  <c r="K510" i="1"/>
  <c r="Z510" i="1"/>
  <c r="AA510" i="1"/>
  <c r="AC510" i="1"/>
  <c r="AD511" i="1"/>
  <c r="C1613" i="1"/>
  <c r="E1613" i="1"/>
  <c r="E511" i="1"/>
  <c r="D1613" i="1"/>
  <c r="F1613" i="1"/>
  <c r="F511" i="1"/>
  <c r="G511" i="1"/>
  <c r="H511" i="1"/>
  <c r="O511" i="1"/>
  <c r="P511" i="1"/>
  <c r="S511" i="1"/>
  <c r="T511" i="1"/>
  <c r="U511" i="1"/>
  <c r="V511" i="1"/>
  <c r="W511" i="1"/>
  <c r="X511" i="1"/>
  <c r="AE511" i="1"/>
  <c r="AF511" i="1"/>
  <c r="AK511" i="1"/>
  <c r="AW511" i="1"/>
  <c r="AL511" i="1"/>
  <c r="AB510" i="1"/>
  <c r="Y511" i="1"/>
  <c r="K511" i="1"/>
  <c r="Z511" i="1"/>
  <c r="AA511" i="1"/>
  <c r="AC511" i="1"/>
  <c r="AD512" i="1"/>
  <c r="C1614" i="1"/>
  <c r="E1614" i="1"/>
  <c r="E512" i="1"/>
  <c r="D1614" i="1"/>
  <c r="F1614" i="1"/>
  <c r="F512" i="1"/>
  <c r="G512" i="1"/>
  <c r="H512" i="1"/>
  <c r="O512" i="1"/>
  <c r="P512" i="1"/>
  <c r="S512" i="1"/>
  <c r="T512" i="1"/>
  <c r="U512" i="1"/>
  <c r="V512" i="1"/>
  <c r="W512" i="1"/>
  <c r="X512" i="1"/>
  <c r="AE512" i="1"/>
  <c r="AF512" i="1"/>
  <c r="AK512" i="1"/>
  <c r="AW512" i="1"/>
  <c r="AL512" i="1"/>
  <c r="AB511" i="1"/>
  <c r="Y512" i="1"/>
  <c r="K512" i="1"/>
  <c r="Z512" i="1"/>
  <c r="AA512" i="1"/>
  <c r="AC512" i="1"/>
  <c r="AD513" i="1"/>
  <c r="C1615" i="1"/>
  <c r="E1615" i="1"/>
  <c r="E513" i="1"/>
  <c r="D1615" i="1"/>
  <c r="F1615" i="1"/>
  <c r="F513" i="1"/>
  <c r="G513" i="1"/>
  <c r="H513" i="1"/>
  <c r="O513" i="1"/>
  <c r="P513" i="1"/>
  <c r="S513" i="1"/>
  <c r="T513" i="1"/>
  <c r="U513" i="1"/>
  <c r="V513" i="1"/>
  <c r="W513" i="1"/>
  <c r="X513" i="1"/>
  <c r="AE513" i="1"/>
  <c r="AF513" i="1"/>
  <c r="AK513" i="1"/>
  <c r="AW513" i="1"/>
  <c r="AL513" i="1"/>
  <c r="AB512" i="1"/>
  <c r="Y513" i="1"/>
  <c r="K513" i="1"/>
  <c r="Z513" i="1"/>
  <c r="AA513" i="1"/>
  <c r="AC513" i="1"/>
  <c r="AD514" i="1"/>
  <c r="C1616" i="1"/>
  <c r="E1616" i="1"/>
  <c r="E514" i="1"/>
  <c r="D1616" i="1"/>
  <c r="F1616" i="1"/>
  <c r="F514" i="1"/>
  <c r="G514" i="1"/>
  <c r="H514" i="1"/>
  <c r="O514" i="1"/>
  <c r="P514" i="1"/>
  <c r="S514" i="1"/>
  <c r="T514" i="1"/>
  <c r="U514" i="1"/>
  <c r="V514" i="1"/>
  <c r="W514" i="1"/>
  <c r="X514" i="1"/>
  <c r="AE514" i="1"/>
  <c r="AF514" i="1"/>
  <c r="AK514" i="1"/>
  <c r="AW514" i="1"/>
  <c r="AL514" i="1"/>
  <c r="AB513" i="1"/>
  <c r="Y514" i="1"/>
  <c r="K514" i="1"/>
  <c r="Z514" i="1"/>
  <c r="AA514" i="1"/>
  <c r="AC514" i="1"/>
  <c r="AD515" i="1"/>
  <c r="C1617" i="1"/>
  <c r="E1617" i="1"/>
  <c r="E515" i="1"/>
  <c r="D1617" i="1"/>
  <c r="F1617" i="1"/>
  <c r="F515" i="1"/>
  <c r="G515" i="1"/>
  <c r="H515" i="1"/>
  <c r="O515" i="1"/>
  <c r="P515" i="1"/>
  <c r="S515" i="1"/>
  <c r="T515" i="1"/>
  <c r="U515" i="1"/>
  <c r="V515" i="1"/>
  <c r="W515" i="1"/>
  <c r="X515" i="1"/>
  <c r="AE515" i="1"/>
  <c r="AF515" i="1"/>
  <c r="AK515" i="1"/>
  <c r="AW515" i="1"/>
  <c r="AL515" i="1"/>
  <c r="AB514" i="1"/>
  <c r="Y515" i="1"/>
  <c r="K515" i="1"/>
  <c r="Z515" i="1"/>
  <c r="AA515" i="1"/>
  <c r="AC515" i="1"/>
  <c r="AD516" i="1"/>
  <c r="C1618" i="1"/>
  <c r="E1618" i="1"/>
  <c r="E516" i="1"/>
  <c r="D1618" i="1"/>
  <c r="F1618" i="1"/>
  <c r="F516" i="1"/>
  <c r="G516" i="1"/>
  <c r="H516" i="1"/>
  <c r="O516" i="1"/>
  <c r="P516" i="1"/>
  <c r="S516" i="1"/>
  <c r="T516" i="1"/>
  <c r="U516" i="1"/>
  <c r="V516" i="1"/>
  <c r="W516" i="1"/>
  <c r="X516" i="1"/>
  <c r="AE516" i="1"/>
  <c r="AF516" i="1"/>
  <c r="AK516" i="1"/>
  <c r="AW516" i="1"/>
  <c r="AL516" i="1"/>
  <c r="AB515" i="1"/>
  <c r="Y516" i="1"/>
  <c r="K516" i="1"/>
  <c r="Z516" i="1"/>
  <c r="AA516" i="1"/>
  <c r="AC516" i="1"/>
  <c r="AD517" i="1"/>
  <c r="C1619" i="1"/>
  <c r="E1619" i="1"/>
  <c r="E517" i="1"/>
  <c r="D1619" i="1"/>
  <c r="F1619" i="1"/>
  <c r="F517" i="1"/>
  <c r="G517" i="1"/>
  <c r="H517" i="1"/>
  <c r="O517" i="1"/>
  <c r="P517" i="1"/>
  <c r="S517" i="1"/>
  <c r="T517" i="1"/>
  <c r="U517" i="1"/>
  <c r="V517" i="1"/>
  <c r="W517" i="1"/>
  <c r="X517" i="1"/>
  <c r="AE517" i="1"/>
  <c r="AF517" i="1"/>
  <c r="AK517" i="1"/>
  <c r="AW517" i="1"/>
  <c r="AL517" i="1"/>
  <c r="AB516" i="1"/>
  <c r="Y517" i="1"/>
  <c r="K517" i="1"/>
  <c r="Z517" i="1"/>
  <c r="AA517" i="1"/>
  <c r="AC517" i="1"/>
  <c r="AD518" i="1"/>
  <c r="C1620" i="1"/>
  <c r="E1620" i="1"/>
  <c r="E518" i="1"/>
  <c r="D1620" i="1"/>
  <c r="F1620" i="1"/>
  <c r="F518" i="1"/>
  <c r="G518" i="1"/>
  <c r="H518" i="1"/>
  <c r="O518" i="1"/>
  <c r="P518" i="1"/>
  <c r="S518" i="1"/>
  <c r="T518" i="1"/>
  <c r="U518" i="1"/>
  <c r="V518" i="1"/>
  <c r="W518" i="1"/>
  <c r="X518" i="1"/>
  <c r="AE518" i="1"/>
  <c r="AF518" i="1"/>
  <c r="AK518" i="1"/>
  <c r="AW518" i="1"/>
  <c r="AL518" i="1"/>
  <c r="AB517" i="1"/>
  <c r="Y518" i="1"/>
  <c r="K518" i="1"/>
  <c r="Z518" i="1"/>
  <c r="AA518" i="1"/>
  <c r="AC518" i="1"/>
  <c r="AD519" i="1"/>
  <c r="C1621" i="1"/>
  <c r="E1621" i="1"/>
  <c r="E519" i="1"/>
  <c r="D1621" i="1"/>
  <c r="F1621" i="1"/>
  <c r="F519" i="1"/>
  <c r="G519" i="1"/>
  <c r="H519" i="1"/>
  <c r="O519" i="1"/>
  <c r="P519" i="1"/>
  <c r="S519" i="1"/>
  <c r="T519" i="1"/>
  <c r="U519" i="1"/>
  <c r="V519" i="1"/>
  <c r="W519" i="1"/>
  <c r="X519" i="1"/>
  <c r="AE519" i="1"/>
  <c r="AF519" i="1"/>
  <c r="AK519" i="1"/>
  <c r="AW519" i="1"/>
  <c r="AL519" i="1"/>
  <c r="AB518" i="1"/>
  <c r="Y519" i="1"/>
  <c r="K519" i="1"/>
  <c r="Z519" i="1"/>
  <c r="AA519" i="1"/>
  <c r="AC519" i="1"/>
  <c r="AD520" i="1"/>
  <c r="C1622" i="1"/>
  <c r="E1622" i="1"/>
  <c r="E520" i="1"/>
  <c r="D1622" i="1"/>
  <c r="F1622" i="1"/>
  <c r="F520" i="1"/>
  <c r="G520" i="1"/>
  <c r="H520" i="1"/>
  <c r="O520" i="1"/>
  <c r="P520" i="1"/>
  <c r="S520" i="1"/>
  <c r="T520" i="1"/>
  <c r="U520" i="1"/>
  <c r="V520" i="1"/>
  <c r="W520" i="1"/>
  <c r="X520" i="1"/>
  <c r="AE520" i="1"/>
  <c r="AF520" i="1"/>
  <c r="AK520" i="1"/>
  <c r="AW520" i="1"/>
  <c r="AL520" i="1"/>
  <c r="AB519" i="1"/>
  <c r="Y520" i="1"/>
  <c r="K520" i="1"/>
  <c r="Z520" i="1"/>
  <c r="AA520" i="1"/>
  <c r="AC520" i="1"/>
  <c r="AD521" i="1"/>
  <c r="C1623" i="1"/>
  <c r="E1623" i="1"/>
  <c r="E521" i="1"/>
  <c r="D1623" i="1"/>
  <c r="F1623" i="1"/>
  <c r="F521" i="1"/>
  <c r="G521" i="1"/>
  <c r="H521" i="1"/>
  <c r="O521" i="1"/>
  <c r="P521" i="1"/>
  <c r="S521" i="1"/>
  <c r="T521" i="1"/>
  <c r="U521" i="1"/>
  <c r="V521" i="1"/>
  <c r="W521" i="1"/>
  <c r="X521" i="1"/>
  <c r="AE521" i="1"/>
  <c r="AF521" i="1"/>
  <c r="AK521" i="1"/>
  <c r="AW521" i="1"/>
  <c r="AL521" i="1"/>
  <c r="AB520" i="1"/>
  <c r="Y521" i="1"/>
  <c r="K521" i="1"/>
  <c r="Z521" i="1"/>
  <c r="AA521" i="1"/>
  <c r="AC521" i="1"/>
  <c r="AD522" i="1"/>
  <c r="C1624" i="1"/>
  <c r="E1624" i="1"/>
  <c r="E522" i="1"/>
  <c r="D1624" i="1"/>
  <c r="F1624" i="1"/>
  <c r="F522" i="1"/>
  <c r="G522" i="1"/>
  <c r="H522" i="1"/>
  <c r="O522" i="1"/>
  <c r="P522" i="1"/>
  <c r="S522" i="1"/>
  <c r="T522" i="1"/>
  <c r="U522" i="1"/>
  <c r="V522" i="1"/>
  <c r="W522" i="1"/>
  <c r="X522" i="1"/>
  <c r="AE522" i="1"/>
  <c r="AF522" i="1"/>
  <c r="AK522" i="1"/>
  <c r="AW522" i="1"/>
  <c r="AL522" i="1"/>
  <c r="AB521" i="1"/>
  <c r="Y522" i="1"/>
  <c r="K522" i="1"/>
  <c r="Z522" i="1"/>
  <c r="AA522" i="1"/>
  <c r="AC522" i="1"/>
  <c r="AD523" i="1"/>
  <c r="C1625" i="1"/>
  <c r="E1625" i="1"/>
  <c r="E523" i="1"/>
  <c r="D1625" i="1"/>
  <c r="F1625" i="1"/>
  <c r="F523" i="1"/>
  <c r="G523" i="1"/>
  <c r="H523" i="1"/>
  <c r="O523" i="1"/>
  <c r="P523" i="1"/>
  <c r="S523" i="1"/>
  <c r="T523" i="1"/>
  <c r="U523" i="1"/>
  <c r="V523" i="1"/>
  <c r="W523" i="1"/>
  <c r="X523" i="1"/>
  <c r="AE523" i="1"/>
  <c r="AF523" i="1"/>
  <c r="AK523" i="1"/>
  <c r="AW523" i="1"/>
  <c r="AL523" i="1"/>
  <c r="AB522" i="1"/>
  <c r="Y523" i="1"/>
  <c r="K523" i="1"/>
  <c r="Z523" i="1"/>
  <c r="AA523" i="1"/>
  <c r="AC523" i="1"/>
  <c r="AD524" i="1"/>
  <c r="C1626" i="1"/>
  <c r="E1626" i="1"/>
  <c r="E524" i="1"/>
  <c r="D1626" i="1"/>
  <c r="F1626" i="1"/>
  <c r="F524" i="1"/>
  <c r="G524" i="1"/>
  <c r="H524" i="1"/>
  <c r="O524" i="1"/>
  <c r="P524" i="1"/>
  <c r="S524" i="1"/>
  <c r="T524" i="1"/>
  <c r="U524" i="1"/>
  <c r="V524" i="1"/>
  <c r="W524" i="1"/>
  <c r="X524" i="1"/>
  <c r="AE524" i="1"/>
  <c r="AF524" i="1"/>
  <c r="AK524" i="1"/>
  <c r="AW524" i="1"/>
  <c r="AL524" i="1"/>
  <c r="AB523" i="1"/>
  <c r="Y524" i="1"/>
  <c r="K524" i="1"/>
  <c r="Z524" i="1"/>
  <c r="AA524" i="1"/>
  <c r="AC524" i="1"/>
  <c r="AD525" i="1"/>
  <c r="C1627" i="1"/>
  <c r="E1627" i="1"/>
  <c r="E525" i="1"/>
  <c r="D1627" i="1"/>
  <c r="F1627" i="1"/>
  <c r="F525" i="1"/>
  <c r="G525" i="1"/>
  <c r="H525" i="1"/>
  <c r="O525" i="1"/>
  <c r="P525" i="1"/>
  <c r="S525" i="1"/>
  <c r="T525" i="1"/>
  <c r="U525" i="1"/>
  <c r="V525" i="1"/>
  <c r="W525" i="1"/>
  <c r="X525" i="1"/>
  <c r="AE525" i="1"/>
  <c r="AF525" i="1"/>
  <c r="AK525" i="1"/>
  <c r="AW525" i="1"/>
  <c r="AL525" i="1"/>
  <c r="AB524" i="1"/>
  <c r="Y525" i="1"/>
  <c r="K525" i="1"/>
  <c r="Z525" i="1"/>
  <c r="AA525" i="1"/>
  <c r="AC525" i="1"/>
  <c r="AD526" i="1"/>
  <c r="C1628" i="1"/>
  <c r="E1628" i="1"/>
  <c r="E526" i="1"/>
  <c r="D1628" i="1"/>
  <c r="F1628" i="1"/>
  <c r="F526" i="1"/>
  <c r="G526" i="1"/>
  <c r="H526" i="1"/>
  <c r="O526" i="1"/>
  <c r="P526" i="1"/>
  <c r="S526" i="1"/>
  <c r="T526" i="1"/>
  <c r="U526" i="1"/>
  <c r="V526" i="1"/>
  <c r="W526" i="1"/>
  <c r="X526" i="1"/>
  <c r="AE526" i="1"/>
  <c r="AF526" i="1"/>
  <c r="AK526" i="1"/>
  <c r="AW526" i="1"/>
  <c r="AL526" i="1"/>
  <c r="AB525" i="1"/>
  <c r="Y526" i="1"/>
  <c r="K526" i="1"/>
  <c r="Z526" i="1"/>
  <c r="AA526" i="1"/>
  <c r="AC526" i="1"/>
  <c r="AD527" i="1"/>
  <c r="C1629" i="1"/>
  <c r="E1629" i="1"/>
  <c r="E527" i="1"/>
  <c r="D1629" i="1"/>
  <c r="F1629" i="1"/>
  <c r="F527" i="1"/>
  <c r="G527" i="1"/>
  <c r="H527" i="1"/>
  <c r="O527" i="1"/>
  <c r="P527" i="1"/>
  <c r="S527" i="1"/>
  <c r="T527" i="1"/>
  <c r="U527" i="1"/>
  <c r="V527" i="1"/>
  <c r="W527" i="1"/>
  <c r="X527" i="1"/>
  <c r="AE527" i="1"/>
  <c r="AF527" i="1"/>
  <c r="AK527" i="1"/>
  <c r="AW527" i="1"/>
  <c r="AL527" i="1"/>
  <c r="AB526" i="1"/>
  <c r="Y527" i="1"/>
  <c r="K527" i="1"/>
  <c r="Z527" i="1"/>
  <c r="AA527" i="1"/>
  <c r="AC527" i="1"/>
  <c r="AD528" i="1"/>
  <c r="C1630" i="1"/>
  <c r="E1630" i="1"/>
  <c r="E528" i="1"/>
  <c r="D1630" i="1"/>
  <c r="F1630" i="1"/>
  <c r="F528" i="1"/>
  <c r="G528" i="1"/>
  <c r="H528" i="1"/>
  <c r="O528" i="1"/>
  <c r="P528" i="1"/>
  <c r="S528" i="1"/>
  <c r="T528" i="1"/>
  <c r="U528" i="1"/>
  <c r="V528" i="1"/>
  <c r="W528" i="1"/>
  <c r="X528" i="1"/>
  <c r="AE528" i="1"/>
  <c r="AF528" i="1"/>
  <c r="AK528" i="1"/>
  <c r="AW528" i="1"/>
  <c r="AL528" i="1"/>
  <c r="AB527" i="1"/>
  <c r="Y528" i="1"/>
  <c r="K528" i="1"/>
  <c r="Z528" i="1"/>
  <c r="AA528" i="1"/>
  <c r="AC528" i="1"/>
  <c r="AD529" i="1"/>
  <c r="C1631" i="1"/>
  <c r="E1631" i="1"/>
  <c r="E529" i="1"/>
  <c r="D1631" i="1"/>
  <c r="F1631" i="1"/>
  <c r="F529" i="1"/>
  <c r="G529" i="1"/>
  <c r="H529" i="1"/>
  <c r="O529" i="1"/>
  <c r="P529" i="1"/>
  <c r="S529" i="1"/>
  <c r="T529" i="1"/>
  <c r="U529" i="1"/>
  <c r="V529" i="1"/>
  <c r="W529" i="1"/>
  <c r="X529" i="1"/>
  <c r="AE529" i="1"/>
  <c r="AF529" i="1"/>
  <c r="AK529" i="1"/>
  <c r="AW529" i="1"/>
  <c r="AL529" i="1"/>
  <c r="AB528" i="1"/>
  <c r="Y529" i="1"/>
  <c r="K529" i="1"/>
  <c r="Z529" i="1"/>
  <c r="AA529" i="1"/>
  <c r="AC529" i="1"/>
  <c r="AD530" i="1"/>
  <c r="C1632" i="1"/>
  <c r="E1632" i="1"/>
  <c r="E530" i="1"/>
  <c r="D1632" i="1"/>
  <c r="F1632" i="1"/>
  <c r="F530" i="1"/>
  <c r="G530" i="1"/>
  <c r="H530" i="1"/>
  <c r="O530" i="1"/>
  <c r="P530" i="1"/>
  <c r="S530" i="1"/>
  <c r="T530" i="1"/>
  <c r="U530" i="1"/>
  <c r="V530" i="1"/>
  <c r="W530" i="1"/>
  <c r="X530" i="1"/>
  <c r="AE530" i="1"/>
  <c r="AF530" i="1"/>
  <c r="AK530" i="1"/>
  <c r="AW530" i="1"/>
  <c r="AL530" i="1"/>
  <c r="AB529" i="1"/>
  <c r="Y530" i="1"/>
  <c r="K530" i="1"/>
  <c r="Z530" i="1"/>
  <c r="AA530" i="1"/>
  <c r="AC530" i="1"/>
  <c r="AD531" i="1"/>
  <c r="C1633" i="1"/>
  <c r="E1633" i="1"/>
  <c r="E531" i="1"/>
  <c r="D1633" i="1"/>
  <c r="F1633" i="1"/>
  <c r="F531" i="1"/>
  <c r="G531" i="1"/>
  <c r="H531" i="1"/>
  <c r="O531" i="1"/>
  <c r="P531" i="1"/>
  <c r="S531" i="1"/>
  <c r="T531" i="1"/>
  <c r="U531" i="1"/>
  <c r="V531" i="1"/>
  <c r="W531" i="1"/>
  <c r="X531" i="1"/>
  <c r="AE531" i="1"/>
  <c r="AF531" i="1"/>
  <c r="AK531" i="1"/>
  <c r="AW531" i="1"/>
  <c r="AL531" i="1"/>
  <c r="AB530" i="1"/>
  <c r="Y531" i="1"/>
  <c r="K531" i="1"/>
  <c r="Z531" i="1"/>
  <c r="AA531" i="1"/>
  <c r="AC531" i="1"/>
  <c r="AD532" i="1"/>
  <c r="C1634" i="1"/>
  <c r="E1634" i="1"/>
  <c r="E532" i="1"/>
  <c r="D1634" i="1"/>
  <c r="F1634" i="1"/>
  <c r="F532" i="1"/>
  <c r="G532" i="1"/>
  <c r="H532" i="1"/>
  <c r="O532" i="1"/>
  <c r="P532" i="1"/>
  <c r="S532" i="1"/>
  <c r="T532" i="1"/>
  <c r="U532" i="1"/>
  <c r="V532" i="1"/>
  <c r="W532" i="1"/>
  <c r="X532" i="1"/>
  <c r="AE532" i="1"/>
  <c r="AF532" i="1"/>
  <c r="AK532" i="1"/>
  <c r="AW532" i="1"/>
  <c r="AL532" i="1"/>
  <c r="AB531" i="1"/>
  <c r="Y532" i="1"/>
  <c r="K532" i="1"/>
  <c r="Z532" i="1"/>
  <c r="AA532" i="1"/>
  <c r="AC532" i="1"/>
  <c r="AD533" i="1"/>
  <c r="C1635" i="1"/>
  <c r="E1635" i="1"/>
  <c r="E533" i="1"/>
  <c r="D1635" i="1"/>
  <c r="F1635" i="1"/>
  <c r="F533" i="1"/>
  <c r="G533" i="1"/>
  <c r="H533" i="1"/>
  <c r="O533" i="1"/>
  <c r="P533" i="1"/>
  <c r="S533" i="1"/>
  <c r="T533" i="1"/>
  <c r="U533" i="1"/>
  <c r="V533" i="1"/>
  <c r="W533" i="1"/>
  <c r="X533" i="1"/>
  <c r="AE533" i="1"/>
  <c r="AF533" i="1"/>
  <c r="AK533" i="1"/>
  <c r="AW533" i="1"/>
  <c r="AL533" i="1"/>
  <c r="AB532" i="1"/>
  <c r="Y533" i="1"/>
  <c r="K533" i="1"/>
  <c r="Z533" i="1"/>
  <c r="AA533" i="1"/>
  <c r="AC533" i="1"/>
  <c r="AD534" i="1"/>
  <c r="C1636" i="1"/>
  <c r="E1636" i="1"/>
  <c r="E534" i="1"/>
  <c r="D1636" i="1"/>
  <c r="F1636" i="1"/>
  <c r="F534" i="1"/>
  <c r="G534" i="1"/>
  <c r="H534" i="1"/>
  <c r="O534" i="1"/>
  <c r="P534" i="1"/>
  <c r="S534" i="1"/>
  <c r="T534" i="1"/>
  <c r="U534" i="1"/>
  <c r="V534" i="1"/>
  <c r="W534" i="1"/>
  <c r="X534" i="1"/>
  <c r="AE534" i="1"/>
  <c r="AF534" i="1"/>
  <c r="AK534" i="1"/>
  <c r="AW534" i="1"/>
  <c r="AL534" i="1"/>
  <c r="AB533" i="1"/>
  <c r="Y534" i="1"/>
  <c r="K534" i="1"/>
  <c r="Z534" i="1"/>
  <c r="AA534" i="1"/>
  <c r="AC534" i="1"/>
  <c r="AD535" i="1"/>
  <c r="C1637" i="1"/>
  <c r="E1637" i="1"/>
  <c r="E535" i="1"/>
  <c r="D1637" i="1"/>
  <c r="F1637" i="1"/>
  <c r="F535" i="1"/>
  <c r="G535" i="1"/>
  <c r="H535" i="1"/>
  <c r="O535" i="1"/>
  <c r="P535" i="1"/>
  <c r="S535" i="1"/>
  <c r="T535" i="1"/>
  <c r="U535" i="1"/>
  <c r="V535" i="1"/>
  <c r="W535" i="1"/>
  <c r="X535" i="1"/>
  <c r="AE535" i="1"/>
  <c r="AF535" i="1"/>
  <c r="AK535" i="1"/>
  <c r="AW535" i="1"/>
  <c r="AL535" i="1"/>
  <c r="AB534" i="1"/>
  <c r="Y535" i="1"/>
  <c r="K535" i="1"/>
  <c r="Z535" i="1"/>
  <c r="AA535" i="1"/>
  <c r="AC535" i="1"/>
  <c r="AD536" i="1"/>
  <c r="C1638" i="1"/>
  <c r="E1638" i="1"/>
  <c r="E536" i="1"/>
  <c r="D1638" i="1"/>
  <c r="F1638" i="1"/>
  <c r="F536" i="1"/>
  <c r="G536" i="1"/>
  <c r="H536" i="1"/>
  <c r="O536" i="1"/>
  <c r="P536" i="1"/>
  <c r="S536" i="1"/>
  <c r="T536" i="1"/>
  <c r="U536" i="1"/>
  <c r="V536" i="1"/>
  <c r="W536" i="1"/>
  <c r="X536" i="1"/>
  <c r="AE536" i="1"/>
  <c r="AF536" i="1"/>
  <c r="AK536" i="1"/>
  <c r="AW536" i="1"/>
  <c r="AL536" i="1"/>
  <c r="AB535" i="1"/>
  <c r="Y536" i="1"/>
  <c r="K536" i="1"/>
  <c r="Z536" i="1"/>
  <c r="AA536" i="1"/>
  <c r="AC536" i="1"/>
  <c r="AD537" i="1"/>
  <c r="C1639" i="1"/>
  <c r="E1639" i="1"/>
  <c r="E537" i="1"/>
  <c r="D1639" i="1"/>
  <c r="F1639" i="1"/>
  <c r="F537" i="1"/>
  <c r="G537" i="1"/>
  <c r="H537" i="1"/>
  <c r="O537" i="1"/>
  <c r="P537" i="1"/>
  <c r="S537" i="1"/>
  <c r="T537" i="1"/>
  <c r="U537" i="1"/>
  <c r="V537" i="1"/>
  <c r="W537" i="1"/>
  <c r="X537" i="1"/>
  <c r="AE537" i="1"/>
  <c r="AF537" i="1"/>
  <c r="AK537" i="1"/>
  <c r="AW537" i="1"/>
  <c r="AL537" i="1"/>
  <c r="AB536" i="1"/>
  <c r="Y537" i="1"/>
  <c r="K537" i="1"/>
  <c r="Z537" i="1"/>
  <c r="AA537" i="1"/>
  <c r="AC537" i="1"/>
  <c r="AD538" i="1"/>
  <c r="C1640" i="1"/>
  <c r="E1640" i="1"/>
  <c r="E538" i="1"/>
  <c r="D1640" i="1"/>
  <c r="F1640" i="1"/>
  <c r="F538" i="1"/>
  <c r="G538" i="1"/>
  <c r="H538" i="1"/>
  <c r="O538" i="1"/>
  <c r="P538" i="1"/>
  <c r="S538" i="1"/>
  <c r="T538" i="1"/>
  <c r="U538" i="1"/>
  <c r="V538" i="1"/>
  <c r="W538" i="1"/>
  <c r="X538" i="1"/>
  <c r="AE538" i="1"/>
  <c r="AF538" i="1"/>
  <c r="AK538" i="1"/>
  <c r="AW538" i="1"/>
  <c r="AL538" i="1"/>
  <c r="AB537" i="1"/>
  <c r="Y538" i="1"/>
  <c r="K538" i="1"/>
  <c r="Z538" i="1"/>
  <c r="AA538" i="1"/>
  <c r="AC538" i="1"/>
  <c r="AD539" i="1"/>
  <c r="C1641" i="1"/>
  <c r="E1641" i="1"/>
  <c r="E539" i="1"/>
  <c r="D1641" i="1"/>
  <c r="F1641" i="1"/>
  <c r="F539" i="1"/>
  <c r="G539" i="1"/>
  <c r="H539" i="1"/>
  <c r="O539" i="1"/>
  <c r="P539" i="1"/>
  <c r="S539" i="1"/>
  <c r="T539" i="1"/>
  <c r="U539" i="1"/>
  <c r="V539" i="1"/>
  <c r="W539" i="1"/>
  <c r="X539" i="1"/>
  <c r="AE539" i="1"/>
  <c r="AF539" i="1"/>
  <c r="AK539" i="1"/>
  <c r="AW539" i="1"/>
  <c r="AL539" i="1"/>
  <c r="AB538" i="1"/>
  <c r="Y539" i="1"/>
  <c r="K539" i="1"/>
  <c r="Z539" i="1"/>
  <c r="AA539" i="1"/>
  <c r="AC539" i="1"/>
  <c r="AD540" i="1"/>
  <c r="C1642" i="1"/>
  <c r="E1642" i="1"/>
  <c r="E540" i="1"/>
  <c r="D1642" i="1"/>
  <c r="F1642" i="1"/>
  <c r="F540" i="1"/>
  <c r="G540" i="1"/>
  <c r="H540" i="1"/>
  <c r="O540" i="1"/>
  <c r="P540" i="1"/>
  <c r="S540" i="1"/>
  <c r="T540" i="1"/>
  <c r="U540" i="1"/>
  <c r="V540" i="1"/>
  <c r="W540" i="1"/>
  <c r="X540" i="1"/>
  <c r="AE540" i="1"/>
  <c r="AF540" i="1"/>
  <c r="AK540" i="1"/>
  <c r="AW540" i="1"/>
  <c r="AL540" i="1"/>
  <c r="AB539" i="1"/>
  <c r="Y540" i="1"/>
  <c r="K540" i="1"/>
  <c r="Z540" i="1"/>
  <c r="AA540" i="1"/>
  <c r="AC540" i="1"/>
  <c r="AD541" i="1"/>
  <c r="C1643" i="1"/>
  <c r="E1643" i="1"/>
  <c r="E541" i="1"/>
  <c r="D1643" i="1"/>
  <c r="F1643" i="1"/>
  <c r="F541" i="1"/>
  <c r="G541" i="1"/>
  <c r="H541" i="1"/>
  <c r="O541" i="1"/>
  <c r="P541" i="1"/>
  <c r="S541" i="1"/>
  <c r="T541" i="1"/>
  <c r="U541" i="1"/>
  <c r="V541" i="1"/>
  <c r="W541" i="1"/>
  <c r="X541" i="1"/>
  <c r="AE541" i="1"/>
  <c r="AF541" i="1"/>
  <c r="AK541" i="1"/>
  <c r="AW541" i="1"/>
  <c r="AL541" i="1"/>
  <c r="AB540" i="1"/>
  <c r="Y541" i="1"/>
  <c r="K541" i="1"/>
  <c r="Z541" i="1"/>
  <c r="AA541" i="1"/>
  <c r="AC541" i="1"/>
  <c r="AD542" i="1"/>
  <c r="C1644" i="1"/>
  <c r="E1644" i="1"/>
  <c r="E542" i="1"/>
  <c r="D1644" i="1"/>
  <c r="F1644" i="1"/>
  <c r="F542" i="1"/>
  <c r="G542" i="1"/>
  <c r="H542" i="1"/>
  <c r="O542" i="1"/>
  <c r="P542" i="1"/>
  <c r="S542" i="1"/>
  <c r="T542" i="1"/>
  <c r="U542" i="1"/>
  <c r="V542" i="1"/>
  <c r="W542" i="1"/>
  <c r="X542" i="1"/>
  <c r="AE542" i="1"/>
  <c r="AF542" i="1"/>
  <c r="AK542" i="1"/>
  <c r="AW542" i="1"/>
  <c r="AL542" i="1"/>
  <c r="AB541" i="1"/>
  <c r="Y542" i="1"/>
  <c r="K542" i="1"/>
  <c r="Z542" i="1"/>
  <c r="AA542" i="1"/>
  <c r="AC542" i="1"/>
  <c r="AD543" i="1"/>
  <c r="C1645" i="1"/>
  <c r="E1645" i="1"/>
  <c r="E543" i="1"/>
  <c r="D1645" i="1"/>
  <c r="F1645" i="1"/>
  <c r="F543" i="1"/>
  <c r="G543" i="1"/>
  <c r="H543" i="1"/>
  <c r="O543" i="1"/>
  <c r="P543" i="1"/>
  <c r="S543" i="1"/>
  <c r="T543" i="1"/>
  <c r="U543" i="1"/>
  <c r="V543" i="1"/>
  <c r="W543" i="1"/>
  <c r="X543" i="1"/>
  <c r="AE543" i="1"/>
  <c r="AF543" i="1"/>
  <c r="AK543" i="1"/>
  <c r="AW543" i="1"/>
  <c r="AL543" i="1"/>
  <c r="AB542" i="1"/>
  <c r="Y543" i="1"/>
  <c r="K543" i="1"/>
  <c r="Z543" i="1"/>
  <c r="AA543" i="1"/>
  <c r="AC543" i="1"/>
  <c r="AD544" i="1"/>
  <c r="C1646" i="1"/>
  <c r="E1646" i="1"/>
  <c r="E544" i="1"/>
  <c r="D1646" i="1"/>
  <c r="F1646" i="1"/>
  <c r="F544" i="1"/>
  <c r="G544" i="1"/>
  <c r="H544" i="1"/>
  <c r="O544" i="1"/>
  <c r="P544" i="1"/>
  <c r="S544" i="1"/>
  <c r="T544" i="1"/>
  <c r="U544" i="1"/>
  <c r="V544" i="1"/>
  <c r="W544" i="1"/>
  <c r="X544" i="1"/>
  <c r="AE544" i="1"/>
  <c r="AF544" i="1"/>
  <c r="AK544" i="1"/>
  <c r="AW544" i="1"/>
  <c r="AL544" i="1"/>
  <c r="AB543" i="1"/>
  <c r="Y544" i="1"/>
  <c r="K544" i="1"/>
  <c r="Z544" i="1"/>
  <c r="AA544" i="1"/>
  <c r="AC544" i="1"/>
  <c r="AD545" i="1"/>
  <c r="C1647" i="1"/>
  <c r="E1647" i="1"/>
  <c r="E545" i="1"/>
  <c r="D1647" i="1"/>
  <c r="F1647" i="1"/>
  <c r="F545" i="1"/>
  <c r="G545" i="1"/>
  <c r="H545" i="1"/>
  <c r="O545" i="1"/>
  <c r="P545" i="1"/>
  <c r="S545" i="1"/>
  <c r="T545" i="1"/>
  <c r="U545" i="1"/>
  <c r="V545" i="1"/>
  <c r="W545" i="1"/>
  <c r="X545" i="1"/>
  <c r="AE545" i="1"/>
  <c r="AF545" i="1"/>
  <c r="AK545" i="1"/>
  <c r="AW545" i="1"/>
  <c r="AL545" i="1"/>
  <c r="AB544" i="1"/>
  <c r="Y545" i="1"/>
  <c r="K545" i="1"/>
  <c r="Z545" i="1"/>
  <c r="AA545" i="1"/>
  <c r="AC545" i="1"/>
  <c r="AD546" i="1"/>
  <c r="C1648" i="1"/>
  <c r="E1648" i="1"/>
  <c r="E546" i="1"/>
  <c r="D1648" i="1"/>
  <c r="F1648" i="1"/>
  <c r="F546" i="1"/>
  <c r="G546" i="1"/>
  <c r="H546" i="1"/>
  <c r="O546" i="1"/>
  <c r="P546" i="1"/>
  <c r="S546" i="1"/>
  <c r="T546" i="1"/>
  <c r="U546" i="1"/>
  <c r="V546" i="1"/>
  <c r="W546" i="1"/>
  <c r="X546" i="1"/>
  <c r="AE546" i="1"/>
  <c r="AF546" i="1"/>
  <c r="AK546" i="1"/>
  <c r="AW546" i="1"/>
  <c r="AL546" i="1"/>
  <c r="AB545" i="1"/>
  <c r="Y546" i="1"/>
  <c r="K546" i="1"/>
  <c r="Z546" i="1"/>
  <c r="AA546" i="1"/>
  <c r="AC546" i="1"/>
  <c r="AD547" i="1"/>
  <c r="C1649" i="1"/>
  <c r="E1649" i="1"/>
  <c r="E547" i="1"/>
  <c r="D1649" i="1"/>
  <c r="F1649" i="1"/>
  <c r="F547" i="1"/>
  <c r="G547" i="1"/>
  <c r="H547" i="1"/>
  <c r="O547" i="1"/>
  <c r="P547" i="1"/>
  <c r="S547" i="1"/>
  <c r="T547" i="1"/>
  <c r="U547" i="1"/>
  <c r="V547" i="1"/>
  <c r="W547" i="1"/>
  <c r="X547" i="1"/>
  <c r="AE547" i="1"/>
  <c r="AF547" i="1"/>
  <c r="AK547" i="1"/>
  <c r="AW547" i="1"/>
  <c r="AL547" i="1"/>
  <c r="AB546" i="1"/>
  <c r="Y547" i="1"/>
  <c r="K547" i="1"/>
  <c r="Z547" i="1"/>
  <c r="AA547" i="1"/>
  <c r="AC547" i="1"/>
  <c r="AD548" i="1"/>
  <c r="C1650" i="1"/>
  <c r="E1650" i="1"/>
  <c r="E548" i="1"/>
  <c r="D1650" i="1"/>
  <c r="F1650" i="1"/>
  <c r="F548" i="1"/>
  <c r="G548" i="1"/>
  <c r="H548" i="1"/>
  <c r="O548" i="1"/>
  <c r="P548" i="1"/>
  <c r="S548" i="1"/>
  <c r="T548" i="1"/>
  <c r="U548" i="1"/>
  <c r="V548" i="1"/>
  <c r="W548" i="1"/>
  <c r="X548" i="1"/>
  <c r="AE548" i="1"/>
  <c r="AF548" i="1"/>
  <c r="AK548" i="1"/>
  <c r="AW548" i="1"/>
  <c r="AL548" i="1"/>
  <c r="AB547" i="1"/>
  <c r="Y548" i="1"/>
  <c r="K548" i="1"/>
  <c r="Z548" i="1"/>
  <c r="AA548" i="1"/>
  <c r="AC548" i="1"/>
  <c r="AD549" i="1"/>
  <c r="C1651" i="1"/>
  <c r="E1651" i="1"/>
  <c r="E549" i="1"/>
  <c r="D1651" i="1"/>
  <c r="F1651" i="1"/>
  <c r="F549" i="1"/>
  <c r="G549" i="1"/>
  <c r="H549" i="1"/>
  <c r="O549" i="1"/>
  <c r="P549" i="1"/>
  <c r="S549" i="1"/>
  <c r="T549" i="1"/>
  <c r="U549" i="1"/>
  <c r="V549" i="1"/>
  <c r="W549" i="1"/>
  <c r="X549" i="1"/>
  <c r="AE549" i="1"/>
  <c r="AF549" i="1"/>
  <c r="AK549" i="1"/>
  <c r="AW549" i="1"/>
  <c r="AL549" i="1"/>
  <c r="AB548" i="1"/>
  <c r="Y549" i="1"/>
  <c r="K549" i="1"/>
  <c r="Z549" i="1"/>
  <c r="AA549" i="1"/>
  <c r="AC549" i="1"/>
  <c r="AD550" i="1"/>
  <c r="C1652" i="1"/>
  <c r="E1652" i="1"/>
  <c r="E550" i="1"/>
  <c r="D1652" i="1"/>
  <c r="F1652" i="1"/>
  <c r="F550" i="1"/>
  <c r="G550" i="1"/>
  <c r="H550" i="1"/>
  <c r="O550" i="1"/>
  <c r="P550" i="1"/>
  <c r="S550" i="1"/>
  <c r="T550" i="1"/>
  <c r="U550" i="1"/>
  <c r="V550" i="1"/>
  <c r="W550" i="1"/>
  <c r="X550" i="1"/>
  <c r="AE550" i="1"/>
  <c r="AF550" i="1"/>
  <c r="AK550" i="1"/>
  <c r="AW550" i="1"/>
  <c r="AL550" i="1"/>
  <c r="AB549" i="1"/>
  <c r="Y550" i="1"/>
  <c r="K550" i="1"/>
  <c r="Z550" i="1"/>
  <c r="AA550" i="1"/>
  <c r="AC550" i="1"/>
  <c r="AD551" i="1"/>
  <c r="C1653" i="1"/>
  <c r="E1653" i="1"/>
  <c r="E551" i="1"/>
  <c r="D1653" i="1"/>
  <c r="F1653" i="1"/>
  <c r="F551" i="1"/>
  <c r="G551" i="1"/>
  <c r="H551" i="1"/>
  <c r="O551" i="1"/>
  <c r="P551" i="1"/>
  <c r="S551" i="1"/>
  <c r="T551" i="1"/>
  <c r="U551" i="1"/>
  <c r="V551" i="1"/>
  <c r="W551" i="1"/>
  <c r="X551" i="1"/>
  <c r="AE551" i="1"/>
  <c r="AF551" i="1"/>
  <c r="AK551" i="1"/>
  <c r="AW551" i="1"/>
  <c r="AL551" i="1"/>
  <c r="AB550" i="1"/>
  <c r="Y551" i="1"/>
  <c r="K551" i="1"/>
  <c r="Z551" i="1"/>
  <c r="AA551" i="1"/>
  <c r="AC551" i="1"/>
  <c r="AD552" i="1"/>
  <c r="C1654" i="1"/>
  <c r="E1654" i="1"/>
  <c r="E552" i="1"/>
  <c r="D1654" i="1"/>
  <c r="F1654" i="1"/>
  <c r="F552" i="1"/>
  <c r="G552" i="1"/>
  <c r="H552" i="1"/>
  <c r="N552" i="1"/>
  <c r="O552" i="1"/>
  <c r="Q417" i="1"/>
  <c r="R417" i="1"/>
  <c r="N418" i="1"/>
  <c r="Q418" i="1"/>
  <c r="R418" i="1"/>
  <c r="N419" i="1"/>
  <c r="Q419" i="1"/>
  <c r="R419" i="1"/>
  <c r="N420" i="1"/>
  <c r="Q420" i="1"/>
  <c r="R420" i="1"/>
  <c r="N421" i="1"/>
  <c r="Q421" i="1"/>
  <c r="R421" i="1"/>
  <c r="N422" i="1"/>
  <c r="Q422" i="1"/>
  <c r="R422" i="1"/>
  <c r="N423" i="1"/>
  <c r="Q423" i="1"/>
  <c r="R423" i="1"/>
  <c r="N424" i="1"/>
  <c r="Q424" i="1"/>
  <c r="R424" i="1"/>
  <c r="N425" i="1"/>
  <c r="Q425" i="1"/>
  <c r="R425" i="1"/>
  <c r="N426" i="1"/>
  <c r="Q426" i="1"/>
  <c r="R426" i="1"/>
  <c r="N427" i="1"/>
  <c r="Q427" i="1"/>
  <c r="R427" i="1"/>
  <c r="N428" i="1"/>
  <c r="Q428" i="1"/>
  <c r="R428" i="1"/>
  <c r="N429" i="1"/>
  <c r="Q429" i="1"/>
  <c r="R429" i="1"/>
  <c r="N430" i="1"/>
  <c r="Q430" i="1"/>
  <c r="R430" i="1"/>
  <c r="N431" i="1"/>
  <c r="Q431" i="1"/>
  <c r="R431" i="1"/>
  <c r="N432" i="1"/>
  <c r="Q432" i="1"/>
  <c r="R432" i="1"/>
  <c r="N433" i="1"/>
  <c r="Q433" i="1"/>
  <c r="R433" i="1"/>
  <c r="N434" i="1"/>
  <c r="Q434" i="1"/>
  <c r="R434" i="1"/>
  <c r="N435" i="1"/>
  <c r="Q435" i="1"/>
  <c r="R435" i="1"/>
  <c r="N436" i="1"/>
  <c r="Q436" i="1"/>
  <c r="R436" i="1"/>
  <c r="N437" i="1"/>
  <c r="Q437" i="1"/>
  <c r="R437" i="1"/>
  <c r="N438" i="1"/>
  <c r="Q438" i="1"/>
  <c r="R438" i="1"/>
  <c r="N439" i="1"/>
  <c r="Q439" i="1"/>
  <c r="R439" i="1"/>
  <c r="N440" i="1"/>
  <c r="Q440" i="1"/>
  <c r="R440" i="1"/>
  <c r="N441" i="1"/>
  <c r="Q441" i="1"/>
  <c r="R441" i="1"/>
  <c r="N442" i="1"/>
  <c r="Q442" i="1"/>
  <c r="R442" i="1"/>
  <c r="N443" i="1"/>
  <c r="Q443" i="1"/>
  <c r="R443" i="1"/>
  <c r="N444" i="1"/>
  <c r="Q444" i="1"/>
  <c r="R444" i="1"/>
  <c r="N445" i="1"/>
  <c r="Q445" i="1"/>
  <c r="R445" i="1"/>
  <c r="N446" i="1"/>
  <c r="Q446" i="1"/>
  <c r="R446" i="1"/>
  <c r="N447" i="1"/>
  <c r="Q447" i="1"/>
  <c r="R447" i="1"/>
  <c r="N448" i="1"/>
  <c r="Q448" i="1"/>
  <c r="R448" i="1"/>
  <c r="N449" i="1"/>
  <c r="Q449" i="1"/>
  <c r="R449" i="1"/>
  <c r="N450" i="1"/>
  <c r="Q450" i="1"/>
  <c r="R450" i="1"/>
  <c r="N451" i="1"/>
  <c r="Q451" i="1"/>
  <c r="R451" i="1"/>
  <c r="N452" i="1"/>
  <c r="Q452" i="1"/>
  <c r="R452" i="1"/>
  <c r="N453" i="1"/>
  <c r="Q453" i="1"/>
  <c r="R453" i="1"/>
  <c r="N454" i="1"/>
  <c r="Q454" i="1"/>
  <c r="R454" i="1"/>
  <c r="N455" i="1"/>
  <c r="Q455" i="1"/>
  <c r="R455" i="1"/>
  <c r="N456" i="1"/>
  <c r="Q456" i="1"/>
  <c r="R456" i="1"/>
  <c r="N457" i="1"/>
  <c r="Q457" i="1"/>
  <c r="R457" i="1"/>
  <c r="N458" i="1"/>
  <c r="Q458" i="1"/>
  <c r="R458" i="1"/>
  <c r="N459" i="1"/>
  <c r="Q459" i="1"/>
  <c r="R459" i="1"/>
  <c r="N460" i="1"/>
  <c r="Q460" i="1"/>
  <c r="R460" i="1"/>
  <c r="N461" i="1"/>
  <c r="Q461" i="1"/>
  <c r="R461" i="1"/>
  <c r="N462" i="1"/>
  <c r="Q462" i="1"/>
  <c r="R462" i="1"/>
  <c r="N463" i="1"/>
  <c r="Q463" i="1"/>
  <c r="R463" i="1"/>
  <c r="N464" i="1"/>
  <c r="Q464" i="1"/>
  <c r="R464" i="1"/>
  <c r="N465" i="1"/>
  <c r="Q465" i="1"/>
  <c r="R465" i="1"/>
  <c r="N466" i="1"/>
  <c r="Q466" i="1"/>
  <c r="R466" i="1"/>
  <c r="N467" i="1"/>
  <c r="Q467" i="1"/>
  <c r="R467" i="1"/>
  <c r="N468" i="1"/>
  <c r="Q468" i="1"/>
  <c r="R468" i="1"/>
  <c r="N469" i="1"/>
  <c r="Q469" i="1"/>
  <c r="R469" i="1"/>
  <c r="N470" i="1"/>
  <c r="Q470" i="1"/>
  <c r="R470" i="1"/>
  <c r="N471" i="1"/>
  <c r="Q471" i="1"/>
  <c r="R471" i="1"/>
  <c r="N472" i="1"/>
  <c r="Q472" i="1"/>
  <c r="R472" i="1"/>
  <c r="N473" i="1"/>
  <c r="Q473" i="1"/>
  <c r="R473" i="1"/>
  <c r="N474" i="1"/>
  <c r="Q474" i="1"/>
  <c r="R474" i="1"/>
  <c r="N475" i="1"/>
  <c r="Q475" i="1"/>
  <c r="R475" i="1"/>
  <c r="N476" i="1"/>
  <c r="Q476" i="1"/>
  <c r="R476" i="1"/>
  <c r="N477" i="1"/>
  <c r="Q477" i="1"/>
  <c r="R477" i="1"/>
  <c r="N478" i="1"/>
  <c r="Q478" i="1"/>
  <c r="R478" i="1"/>
  <c r="N479" i="1"/>
  <c r="Q479" i="1"/>
  <c r="R479" i="1"/>
  <c r="N480" i="1"/>
  <c r="Q480" i="1"/>
  <c r="R480" i="1"/>
  <c r="N481" i="1"/>
  <c r="Q481" i="1"/>
  <c r="R481" i="1"/>
  <c r="N482" i="1"/>
  <c r="Q482" i="1"/>
  <c r="R482" i="1"/>
  <c r="N483" i="1"/>
  <c r="Q483" i="1"/>
  <c r="R483" i="1"/>
  <c r="N484" i="1"/>
  <c r="Q484" i="1"/>
  <c r="R484" i="1"/>
  <c r="N485" i="1"/>
  <c r="Q485" i="1"/>
  <c r="R485" i="1"/>
  <c r="N486" i="1"/>
  <c r="Q486" i="1"/>
  <c r="R486" i="1"/>
  <c r="N487" i="1"/>
  <c r="Q487" i="1"/>
  <c r="R487" i="1"/>
  <c r="N488" i="1"/>
  <c r="Q488" i="1"/>
  <c r="R488" i="1"/>
  <c r="N489" i="1"/>
  <c r="Q489" i="1"/>
  <c r="R489" i="1"/>
  <c r="N490" i="1"/>
  <c r="Q490" i="1"/>
  <c r="R490" i="1"/>
  <c r="N491" i="1"/>
  <c r="Q491" i="1"/>
  <c r="R491" i="1"/>
  <c r="N492" i="1"/>
  <c r="Q492" i="1"/>
  <c r="R492" i="1"/>
  <c r="N493" i="1"/>
  <c r="Q493" i="1"/>
  <c r="R493" i="1"/>
  <c r="N494" i="1"/>
  <c r="Q494" i="1"/>
  <c r="R494" i="1"/>
  <c r="N495" i="1"/>
  <c r="Q495" i="1"/>
  <c r="R495" i="1"/>
  <c r="N496" i="1"/>
  <c r="Q496" i="1"/>
  <c r="R496" i="1"/>
  <c r="N497" i="1"/>
  <c r="Q497" i="1"/>
  <c r="R497" i="1"/>
  <c r="N498" i="1"/>
  <c r="Q498" i="1"/>
  <c r="R498" i="1"/>
  <c r="N499" i="1"/>
  <c r="Q499" i="1"/>
  <c r="R499" i="1"/>
  <c r="N500" i="1"/>
  <c r="Q500" i="1"/>
  <c r="R500" i="1"/>
  <c r="N501" i="1"/>
  <c r="Q501" i="1"/>
  <c r="R501" i="1"/>
  <c r="N502" i="1"/>
  <c r="Q502" i="1"/>
  <c r="R502" i="1"/>
  <c r="N503" i="1"/>
  <c r="Q503" i="1"/>
  <c r="R503" i="1"/>
  <c r="N504" i="1"/>
  <c r="Q504" i="1"/>
  <c r="R504" i="1"/>
  <c r="N505" i="1"/>
  <c r="Q505" i="1"/>
  <c r="R505" i="1"/>
  <c r="N506" i="1"/>
  <c r="Q506" i="1"/>
  <c r="R506" i="1"/>
  <c r="N507" i="1"/>
  <c r="Q507" i="1"/>
  <c r="R507" i="1"/>
  <c r="N508" i="1"/>
  <c r="Q508" i="1"/>
  <c r="R508" i="1"/>
  <c r="N509" i="1"/>
  <c r="Q509" i="1"/>
  <c r="R509" i="1"/>
  <c r="N510" i="1"/>
  <c r="Q510" i="1"/>
  <c r="R510" i="1"/>
  <c r="N511" i="1"/>
  <c r="Q511" i="1"/>
  <c r="R511" i="1"/>
  <c r="N512" i="1"/>
  <c r="Q512" i="1"/>
  <c r="R512" i="1"/>
  <c r="N513" i="1"/>
  <c r="Q513" i="1"/>
  <c r="R513" i="1"/>
  <c r="N514" i="1"/>
  <c r="Q514" i="1"/>
  <c r="R514" i="1"/>
  <c r="N515" i="1"/>
  <c r="Q515" i="1"/>
  <c r="R515" i="1"/>
  <c r="N516" i="1"/>
  <c r="Q516" i="1"/>
  <c r="R516" i="1"/>
  <c r="N517" i="1"/>
  <c r="Q517" i="1"/>
  <c r="R517" i="1"/>
  <c r="N518" i="1"/>
  <c r="Q518" i="1"/>
  <c r="R518" i="1"/>
  <c r="N519" i="1"/>
  <c r="Q519" i="1"/>
  <c r="R519" i="1"/>
  <c r="N520" i="1"/>
  <c r="Q520" i="1"/>
  <c r="R520" i="1"/>
  <c r="N521" i="1"/>
  <c r="Q521" i="1"/>
  <c r="R521" i="1"/>
  <c r="N522" i="1"/>
  <c r="Q522" i="1"/>
  <c r="R522" i="1"/>
  <c r="N523" i="1"/>
  <c r="Q523" i="1"/>
  <c r="R523" i="1"/>
  <c r="N524" i="1"/>
  <c r="Q524" i="1"/>
  <c r="R524" i="1"/>
  <c r="N525" i="1"/>
  <c r="Q525" i="1"/>
  <c r="R525" i="1"/>
  <c r="N526" i="1"/>
  <c r="Q526" i="1"/>
  <c r="R526" i="1"/>
  <c r="N527" i="1"/>
  <c r="Q527" i="1"/>
  <c r="R527" i="1"/>
  <c r="N528" i="1"/>
  <c r="Q528" i="1"/>
  <c r="R528" i="1"/>
  <c r="N529" i="1"/>
  <c r="Q529" i="1"/>
  <c r="R529" i="1"/>
  <c r="N530" i="1"/>
  <c r="Q530" i="1"/>
  <c r="R530" i="1"/>
  <c r="N531" i="1"/>
  <c r="Q531" i="1"/>
  <c r="R531" i="1"/>
  <c r="N532" i="1"/>
  <c r="Q532" i="1"/>
  <c r="R532" i="1"/>
  <c r="N533" i="1"/>
  <c r="Q533" i="1"/>
  <c r="R533" i="1"/>
  <c r="N534" i="1"/>
  <c r="Q534" i="1"/>
  <c r="R534" i="1"/>
  <c r="N535" i="1"/>
  <c r="Q535" i="1"/>
  <c r="R535" i="1"/>
  <c r="N536" i="1"/>
  <c r="Q536" i="1"/>
  <c r="R536" i="1"/>
  <c r="N537" i="1"/>
  <c r="Q537" i="1"/>
  <c r="R537" i="1"/>
  <c r="N538" i="1"/>
  <c r="Q538" i="1"/>
  <c r="R538" i="1"/>
  <c r="N539" i="1"/>
  <c r="Q539" i="1"/>
  <c r="R539" i="1"/>
  <c r="N540" i="1"/>
  <c r="Q540" i="1"/>
  <c r="R540" i="1"/>
  <c r="N541" i="1"/>
  <c r="Q541" i="1"/>
  <c r="R541" i="1"/>
  <c r="N542" i="1"/>
  <c r="Q542" i="1"/>
  <c r="R542" i="1"/>
  <c r="N543" i="1"/>
  <c r="Q543" i="1"/>
  <c r="R543" i="1"/>
  <c r="N544" i="1"/>
  <c r="Q544" i="1"/>
  <c r="R544" i="1"/>
  <c r="N545" i="1"/>
  <c r="Q545" i="1"/>
  <c r="R545" i="1"/>
  <c r="N546" i="1"/>
  <c r="Q546" i="1"/>
  <c r="R546" i="1"/>
  <c r="N547" i="1"/>
  <c r="Q547" i="1"/>
  <c r="R547" i="1"/>
  <c r="N548" i="1"/>
  <c r="Q548" i="1"/>
  <c r="R548" i="1"/>
  <c r="N549" i="1"/>
  <c r="Q549" i="1"/>
  <c r="R549" i="1"/>
  <c r="N550" i="1"/>
  <c r="Q550" i="1"/>
  <c r="R550" i="1"/>
  <c r="N551" i="1"/>
  <c r="Q551" i="1"/>
  <c r="R551" i="1"/>
  <c r="P552" i="1"/>
  <c r="S552" i="1"/>
  <c r="U552" i="1"/>
  <c r="V552" i="1"/>
  <c r="W552" i="1"/>
  <c r="X552" i="1"/>
  <c r="AE552" i="1"/>
  <c r="AF552" i="1"/>
  <c r="AK552" i="1"/>
  <c r="AW552" i="1"/>
  <c r="AL552" i="1"/>
  <c r="AB551" i="1"/>
  <c r="Y552" i="1"/>
  <c r="J552" i="1"/>
  <c r="K552" i="1"/>
  <c r="Z552" i="1"/>
  <c r="AA552" i="1"/>
  <c r="AC552" i="1"/>
  <c r="AD553" i="1"/>
  <c r="C1655" i="1"/>
  <c r="E1655" i="1"/>
  <c r="E553" i="1"/>
  <c r="D1655" i="1"/>
  <c r="F1655" i="1"/>
  <c r="F553" i="1"/>
  <c r="G553" i="1"/>
  <c r="H553" i="1"/>
  <c r="N553" i="1"/>
  <c r="O553" i="1"/>
  <c r="Q552" i="1"/>
  <c r="R552" i="1"/>
  <c r="P553" i="1"/>
  <c r="S553" i="1"/>
  <c r="U553" i="1"/>
  <c r="V553" i="1"/>
  <c r="W553" i="1"/>
  <c r="X553" i="1"/>
  <c r="AE553" i="1"/>
  <c r="AF553" i="1"/>
  <c r="AK553" i="1"/>
  <c r="AW553" i="1"/>
  <c r="AL553" i="1"/>
  <c r="AB552" i="1"/>
  <c r="Y553" i="1"/>
  <c r="J553" i="1"/>
  <c r="K553" i="1"/>
  <c r="Z553" i="1"/>
  <c r="AA553" i="1"/>
  <c r="AC553" i="1"/>
  <c r="AD554" i="1"/>
  <c r="C1656" i="1"/>
  <c r="E1656" i="1"/>
  <c r="E554" i="1"/>
  <c r="D1656" i="1"/>
  <c r="F1656" i="1"/>
  <c r="F554" i="1"/>
  <c r="G554" i="1"/>
  <c r="H554" i="1"/>
  <c r="O554" i="1"/>
  <c r="P554" i="1"/>
  <c r="S554" i="1"/>
  <c r="T554" i="1"/>
  <c r="U554" i="1"/>
  <c r="V554" i="1"/>
  <c r="W554" i="1"/>
  <c r="X554" i="1"/>
  <c r="AE554" i="1"/>
  <c r="AF554" i="1"/>
  <c r="AK554" i="1"/>
  <c r="AW554" i="1"/>
  <c r="AL554" i="1"/>
  <c r="AB553" i="1"/>
  <c r="Y554" i="1"/>
  <c r="K554" i="1"/>
  <c r="Z554" i="1"/>
  <c r="AA554" i="1"/>
  <c r="AC554" i="1"/>
  <c r="AD555" i="1"/>
  <c r="C1657" i="1"/>
  <c r="E1657" i="1"/>
  <c r="E555" i="1"/>
  <c r="D1657" i="1"/>
  <c r="F1657" i="1"/>
  <c r="F555" i="1"/>
  <c r="G555" i="1"/>
  <c r="H555" i="1"/>
  <c r="O555" i="1"/>
  <c r="P555" i="1"/>
  <c r="S555" i="1"/>
  <c r="T555" i="1"/>
  <c r="U555" i="1"/>
  <c r="V555" i="1"/>
  <c r="W555" i="1"/>
  <c r="X555" i="1"/>
  <c r="AE555" i="1"/>
  <c r="AF555" i="1"/>
  <c r="AK555" i="1"/>
  <c r="AW555" i="1"/>
  <c r="AL555" i="1"/>
  <c r="AB554" i="1"/>
  <c r="Y555" i="1"/>
  <c r="K555" i="1"/>
  <c r="Z555" i="1"/>
  <c r="AA555" i="1"/>
  <c r="AC555" i="1"/>
  <c r="AD556" i="1"/>
  <c r="C1658" i="1"/>
  <c r="E1658" i="1"/>
  <c r="E556" i="1"/>
  <c r="D1658" i="1"/>
  <c r="F1658" i="1"/>
  <c r="F556" i="1"/>
  <c r="G556" i="1"/>
  <c r="H556" i="1"/>
  <c r="O556" i="1"/>
  <c r="P556" i="1"/>
  <c r="S556" i="1"/>
  <c r="T556" i="1"/>
  <c r="U556" i="1"/>
  <c r="V556" i="1"/>
  <c r="W556" i="1"/>
  <c r="X556" i="1"/>
  <c r="AE556" i="1"/>
  <c r="AF556" i="1"/>
  <c r="AK556" i="1"/>
  <c r="AW556" i="1"/>
  <c r="AL556" i="1"/>
  <c r="AB555" i="1"/>
  <c r="Y556" i="1"/>
  <c r="K556" i="1"/>
  <c r="Z556" i="1"/>
  <c r="AA556" i="1"/>
  <c r="AC556" i="1"/>
  <c r="AD557" i="1"/>
  <c r="C1659" i="1"/>
  <c r="E1659" i="1"/>
  <c r="E557" i="1"/>
  <c r="D1659" i="1"/>
  <c r="F1659" i="1"/>
  <c r="F557" i="1"/>
  <c r="G557" i="1"/>
  <c r="H557" i="1"/>
  <c r="O557" i="1"/>
  <c r="P557" i="1"/>
  <c r="S557" i="1"/>
  <c r="T557" i="1"/>
  <c r="U557" i="1"/>
  <c r="V557" i="1"/>
  <c r="W557" i="1"/>
  <c r="X557" i="1"/>
  <c r="AE557" i="1"/>
  <c r="AF557" i="1"/>
  <c r="AK557" i="1"/>
  <c r="AW557" i="1"/>
  <c r="AL557" i="1"/>
  <c r="AB556" i="1"/>
  <c r="Y557" i="1"/>
  <c r="K557" i="1"/>
  <c r="Z557" i="1"/>
  <c r="AA557" i="1"/>
  <c r="AC557" i="1"/>
  <c r="AD558" i="1"/>
  <c r="C1660" i="1"/>
  <c r="E1660" i="1"/>
  <c r="E558" i="1"/>
  <c r="D1660" i="1"/>
  <c r="F1660" i="1"/>
  <c r="F558" i="1"/>
  <c r="G558" i="1"/>
  <c r="H558" i="1"/>
  <c r="O558" i="1"/>
  <c r="P558" i="1"/>
  <c r="S558" i="1"/>
  <c r="T558" i="1"/>
  <c r="U558" i="1"/>
  <c r="V558" i="1"/>
  <c r="W558" i="1"/>
  <c r="X558" i="1"/>
  <c r="AE558" i="1"/>
  <c r="AF558" i="1"/>
  <c r="AK558" i="1"/>
  <c r="AW558" i="1"/>
  <c r="AL558" i="1"/>
  <c r="AB557" i="1"/>
  <c r="Y558" i="1"/>
  <c r="K558" i="1"/>
  <c r="Z558" i="1"/>
  <c r="AA558" i="1"/>
  <c r="AC558" i="1"/>
  <c r="AD559" i="1"/>
  <c r="C1661" i="1"/>
  <c r="E1661" i="1"/>
  <c r="E559" i="1"/>
  <c r="D1661" i="1"/>
  <c r="F1661" i="1"/>
  <c r="F559" i="1"/>
  <c r="G559" i="1"/>
  <c r="H559" i="1"/>
  <c r="O559" i="1"/>
  <c r="P559" i="1"/>
  <c r="S559" i="1"/>
  <c r="T559" i="1"/>
  <c r="U559" i="1"/>
  <c r="V559" i="1"/>
  <c r="W559" i="1"/>
  <c r="X559" i="1"/>
  <c r="AE559" i="1"/>
  <c r="AF559" i="1"/>
  <c r="AK559" i="1"/>
  <c r="AW559" i="1"/>
  <c r="AL559" i="1"/>
  <c r="AB558" i="1"/>
  <c r="Y559" i="1"/>
  <c r="K559" i="1"/>
  <c r="Z559" i="1"/>
  <c r="AA559" i="1"/>
  <c r="AC559" i="1"/>
  <c r="AD560" i="1"/>
  <c r="C1662" i="1"/>
  <c r="E1662" i="1"/>
  <c r="E560" i="1"/>
  <c r="D1662" i="1"/>
  <c r="F1662" i="1"/>
  <c r="F560" i="1"/>
  <c r="G560" i="1"/>
  <c r="H560" i="1"/>
  <c r="O560" i="1"/>
  <c r="P560" i="1"/>
  <c r="S560" i="1"/>
  <c r="T560" i="1"/>
  <c r="U560" i="1"/>
  <c r="V560" i="1"/>
  <c r="W560" i="1"/>
  <c r="X560" i="1"/>
  <c r="AE560" i="1"/>
  <c r="AF560" i="1"/>
  <c r="AK560" i="1"/>
  <c r="AW560" i="1"/>
  <c r="AL560" i="1"/>
  <c r="AB559" i="1"/>
  <c r="Y560" i="1"/>
  <c r="K560" i="1"/>
  <c r="Z560" i="1"/>
  <c r="AA560" i="1"/>
  <c r="AC560" i="1"/>
  <c r="AD561" i="1"/>
  <c r="C1663" i="1"/>
  <c r="E1663" i="1"/>
  <c r="E561" i="1"/>
  <c r="D1663" i="1"/>
  <c r="F1663" i="1"/>
  <c r="F561" i="1"/>
  <c r="G561" i="1"/>
  <c r="H561" i="1"/>
  <c r="O561" i="1"/>
  <c r="P561" i="1"/>
  <c r="S561" i="1"/>
  <c r="T561" i="1"/>
  <c r="U561" i="1"/>
  <c r="V561" i="1"/>
  <c r="W561" i="1"/>
  <c r="X561" i="1"/>
  <c r="AE561" i="1"/>
  <c r="AF561" i="1"/>
  <c r="AK561" i="1"/>
  <c r="AW561" i="1"/>
  <c r="AL561" i="1"/>
  <c r="AB560" i="1"/>
  <c r="Y561" i="1"/>
  <c r="K561" i="1"/>
  <c r="Z561" i="1"/>
  <c r="AA561" i="1"/>
  <c r="AC561" i="1"/>
  <c r="AD562" i="1"/>
  <c r="C1664" i="1"/>
  <c r="E1664" i="1"/>
  <c r="E562" i="1"/>
  <c r="D1664" i="1"/>
  <c r="F1664" i="1"/>
  <c r="F562" i="1"/>
  <c r="G562" i="1"/>
  <c r="H562" i="1"/>
  <c r="O562" i="1"/>
  <c r="P562" i="1"/>
  <c r="S562" i="1"/>
  <c r="T562" i="1"/>
  <c r="U562" i="1"/>
  <c r="V562" i="1"/>
  <c r="W562" i="1"/>
  <c r="X562" i="1"/>
  <c r="AE562" i="1"/>
  <c r="AF562" i="1"/>
  <c r="AK562" i="1"/>
  <c r="AW562" i="1"/>
  <c r="AL562" i="1"/>
  <c r="AB561" i="1"/>
  <c r="Y562" i="1"/>
  <c r="K562" i="1"/>
  <c r="Z562" i="1"/>
  <c r="AA562" i="1"/>
  <c r="AC562" i="1"/>
  <c r="AD563" i="1"/>
  <c r="C1665" i="1"/>
  <c r="E1665" i="1"/>
  <c r="E563" i="1"/>
  <c r="D1665" i="1"/>
  <c r="F1665" i="1"/>
  <c r="F563" i="1"/>
  <c r="G563" i="1"/>
  <c r="H563" i="1"/>
  <c r="O563" i="1"/>
  <c r="P563" i="1"/>
  <c r="S563" i="1"/>
  <c r="T563" i="1"/>
  <c r="U563" i="1"/>
  <c r="V563" i="1"/>
  <c r="W563" i="1"/>
  <c r="X563" i="1"/>
  <c r="AE563" i="1"/>
  <c r="AF563" i="1"/>
  <c r="AK563" i="1"/>
  <c r="AW563" i="1"/>
  <c r="AL563" i="1"/>
  <c r="AB562" i="1"/>
  <c r="Y563" i="1"/>
  <c r="K563" i="1"/>
  <c r="Z563" i="1"/>
  <c r="AA563" i="1"/>
  <c r="AC563" i="1"/>
  <c r="AD564" i="1"/>
  <c r="C1666" i="1"/>
  <c r="E1666" i="1"/>
  <c r="E564" i="1"/>
  <c r="D1666" i="1"/>
  <c r="F1666" i="1"/>
  <c r="F564" i="1"/>
  <c r="G564" i="1"/>
  <c r="H564" i="1"/>
  <c r="O564" i="1"/>
  <c r="P564" i="1"/>
  <c r="S564" i="1"/>
  <c r="T564" i="1"/>
  <c r="U564" i="1"/>
  <c r="V564" i="1"/>
  <c r="W564" i="1"/>
  <c r="X564" i="1"/>
  <c r="AE564" i="1"/>
  <c r="AF564" i="1"/>
  <c r="AK564" i="1"/>
  <c r="AW564" i="1"/>
  <c r="AL564" i="1"/>
  <c r="AB563" i="1"/>
  <c r="Y564" i="1"/>
  <c r="K564" i="1"/>
  <c r="Z564" i="1"/>
  <c r="AA564" i="1"/>
  <c r="AC564" i="1"/>
  <c r="AD565" i="1"/>
  <c r="C1667" i="1"/>
  <c r="E1667" i="1"/>
  <c r="E565" i="1"/>
  <c r="D1667" i="1"/>
  <c r="F1667" i="1"/>
  <c r="F565" i="1"/>
  <c r="G565" i="1"/>
  <c r="H565" i="1"/>
  <c r="O565" i="1"/>
  <c r="P565" i="1"/>
  <c r="S565" i="1"/>
  <c r="T565" i="1"/>
  <c r="U565" i="1"/>
  <c r="V565" i="1"/>
  <c r="W565" i="1"/>
  <c r="X565" i="1"/>
  <c r="AE565" i="1"/>
  <c r="AF565" i="1"/>
  <c r="AK565" i="1"/>
  <c r="AW565" i="1"/>
  <c r="AL565" i="1"/>
  <c r="AB564" i="1"/>
  <c r="Y565" i="1"/>
  <c r="K565" i="1"/>
  <c r="Z565" i="1"/>
  <c r="AA565" i="1"/>
  <c r="AC565" i="1"/>
  <c r="AD566" i="1"/>
  <c r="C1668" i="1"/>
  <c r="E1668" i="1"/>
  <c r="E566" i="1"/>
  <c r="D1668" i="1"/>
  <c r="F1668" i="1"/>
  <c r="F566" i="1"/>
  <c r="G566" i="1"/>
  <c r="H566" i="1"/>
  <c r="O566" i="1"/>
  <c r="P566" i="1"/>
  <c r="S566" i="1"/>
  <c r="T566" i="1"/>
  <c r="U566" i="1"/>
  <c r="V566" i="1"/>
  <c r="W566" i="1"/>
  <c r="X566" i="1"/>
  <c r="AE566" i="1"/>
  <c r="AF566" i="1"/>
  <c r="AK566" i="1"/>
  <c r="AW566" i="1"/>
  <c r="AL566" i="1"/>
  <c r="AB565" i="1"/>
  <c r="Y566" i="1"/>
  <c r="K566" i="1"/>
  <c r="Z566" i="1"/>
  <c r="AA566" i="1"/>
  <c r="AC566" i="1"/>
  <c r="AD567" i="1"/>
  <c r="C1669" i="1"/>
  <c r="E1669" i="1"/>
  <c r="E567" i="1"/>
  <c r="D1669" i="1"/>
  <c r="F1669" i="1"/>
  <c r="F567" i="1"/>
  <c r="G567" i="1"/>
  <c r="H567" i="1"/>
  <c r="O567" i="1"/>
  <c r="P567" i="1"/>
  <c r="S567" i="1"/>
  <c r="T567" i="1"/>
  <c r="U567" i="1"/>
  <c r="V567" i="1"/>
  <c r="W567" i="1"/>
  <c r="X567" i="1"/>
  <c r="AE567" i="1"/>
  <c r="AF567" i="1"/>
  <c r="AK567" i="1"/>
  <c r="AW567" i="1"/>
  <c r="AL567" i="1"/>
  <c r="AB566" i="1"/>
  <c r="Y567" i="1"/>
  <c r="K567" i="1"/>
  <c r="Z567" i="1"/>
  <c r="AA567" i="1"/>
  <c r="AC567" i="1"/>
  <c r="AD568" i="1"/>
  <c r="C1670" i="1"/>
  <c r="E1670" i="1"/>
  <c r="E568" i="1"/>
  <c r="D1670" i="1"/>
  <c r="F1670" i="1"/>
  <c r="F568" i="1"/>
  <c r="G568" i="1"/>
  <c r="H568" i="1"/>
  <c r="N568" i="1"/>
  <c r="O568" i="1"/>
  <c r="Q553" i="1"/>
  <c r="R553" i="1"/>
  <c r="N554" i="1"/>
  <c r="Q554" i="1"/>
  <c r="R554" i="1"/>
  <c r="N555" i="1"/>
  <c r="Q555" i="1"/>
  <c r="R555" i="1"/>
  <c r="N556" i="1"/>
  <c r="Q556" i="1"/>
  <c r="R556" i="1"/>
  <c r="N557" i="1"/>
  <c r="Q557" i="1"/>
  <c r="R557" i="1"/>
  <c r="N558" i="1"/>
  <c r="Q558" i="1"/>
  <c r="R558" i="1"/>
  <c r="N559" i="1"/>
  <c r="Q559" i="1"/>
  <c r="R559" i="1"/>
  <c r="N560" i="1"/>
  <c r="Q560" i="1"/>
  <c r="R560" i="1"/>
  <c r="N561" i="1"/>
  <c r="Q561" i="1"/>
  <c r="R561" i="1"/>
  <c r="N562" i="1"/>
  <c r="Q562" i="1"/>
  <c r="R562" i="1"/>
  <c r="N563" i="1"/>
  <c r="Q563" i="1"/>
  <c r="R563" i="1"/>
  <c r="N564" i="1"/>
  <c r="Q564" i="1"/>
  <c r="R564" i="1"/>
  <c r="N565" i="1"/>
  <c r="Q565" i="1"/>
  <c r="R565" i="1"/>
  <c r="N566" i="1"/>
  <c r="Q566" i="1"/>
  <c r="R566" i="1"/>
  <c r="N567" i="1"/>
  <c r="Q567" i="1"/>
  <c r="R567" i="1"/>
  <c r="P568" i="1"/>
  <c r="S568" i="1"/>
  <c r="U568" i="1"/>
  <c r="V568" i="1"/>
  <c r="W568" i="1"/>
  <c r="X568" i="1"/>
  <c r="AE568" i="1"/>
  <c r="AF568" i="1"/>
  <c r="AK568" i="1"/>
  <c r="AW568" i="1"/>
  <c r="AL568" i="1"/>
  <c r="AB567" i="1"/>
  <c r="Y568" i="1"/>
  <c r="J568" i="1"/>
  <c r="K568" i="1"/>
  <c r="Z568" i="1"/>
  <c r="AA568" i="1"/>
  <c r="AC568" i="1"/>
  <c r="AD569" i="1"/>
  <c r="C1671" i="1"/>
  <c r="E1671" i="1"/>
  <c r="E569" i="1"/>
  <c r="D1671" i="1"/>
  <c r="F1671" i="1"/>
  <c r="F569" i="1"/>
  <c r="G569" i="1"/>
  <c r="H569" i="1"/>
  <c r="N569" i="1"/>
  <c r="O569" i="1"/>
  <c r="Q568" i="1"/>
  <c r="R568" i="1"/>
  <c r="P569" i="1"/>
  <c r="S569" i="1"/>
  <c r="U569" i="1"/>
  <c r="V569" i="1"/>
  <c r="W569" i="1"/>
  <c r="X569" i="1"/>
  <c r="AE569" i="1"/>
  <c r="AF569" i="1"/>
  <c r="AK569" i="1"/>
  <c r="AW569" i="1"/>
  <c r="AL569" i="1"/>
  <c r="AB568" i="1"/>
  <c r="Y569" i="1"/>
  <c r="J569" i="1"/>
  <c r="K569" i="1"/>
  <c r="Z569" i="1"/>
  <c r="AA569" i="1"/>
  <c r="AC569" i="1"/>
  <c r="AD570" i="1"/>
  <c r="C1672" i="1"/>
  <c r="E1672" i="1"/>
  <c r="E570" i="1"/>
  <c r="D1672" i="1"/>
  <c r="F1672" i="1"/>
  <c r="F570" i="1"/>
  <c r="G570" i="1"/>
  <c r="H570" i="1"/>
  <c r="N570" i="1"/>
  <c r="O570" i="1"/>
  <c r="Q569" i="1"/>
  <c r="R569" i="1"/>
  <c r="P570" i="1"/>
  <c r="S570" i="1"/>
  <c r="U570" i="1"/>
  <c r="V570" i="1"/>
  <c r="W570" i="1"/>
  <c r="X570" i="1"/>
  <c r="AE570" i="1"/>
  <c r="AF570" i="1"/>
  <c r="AK570" i="1"/>
  <c r="AW570" i="1"/>
  <c r="AL570" i="1"/>
  <c r="AB569" i="1"/>
  <c r="Y570" i="1"/>
  <c r="J570" i="1"/>
  <c r="K570" i="1"/>
  <c r="Z570" i="1"/>
  <c r="AA570" i="1"/>
  <c r="AC570" i="1"/>
  <c r="AD571" i="1"/>
  <c r="C1673" i="1"/>
  <c r="E1673" i="1"/>
  <c r="E571" i="1"/>
  <c r="D1673" i="1"/>
  <c r="F1673" i="1"/>
  <c r="F571" i="1"/>
  <c r="G571" i="1"/>
  <c r="H571" i="1"/>
  <c r="N571" i="1"/>
  <c r="O571" i="1"/>
  <c r="Q570" i="1"/>
  <c r="R570" i="1"/>
  <c r="P571" i="1"/>
  <c r="S571" i="1"/>
  <c r="U571" i="1"/>
  <c r="V571" i="1"/>
  <c r="W571" i="1"/>
  <c r="X571" i="1"/>
  <c r="AE571" i="1"/>
  <c r="AF571" i="1"/>
  <c r="AK571" i="1"/>
  <c r="AW571" i="1"/>
  <c r="AL571" i="1"/>
  <c r="AB570" i="1"/>
  <c r="Y571" i="1"/>
  <c r="J571" i="1"/>
  <c r="K571" i="1"/>
  <c r="Z571" i="1"/>
  <c r="AA571" i="1"/>
  <c r="AC571" i="1"/>
  <c r="AD572" i="1"/>
  <c r="C1674" i="1"/>
  <c r="E1674" i="1"/>
  <c r="E572" i="1"/>
  <c r="D1674" i="1"/>
  <c r="F1674" i="1"/>
  <c r="F572" i="1"/>
  <c r="G572" i="1"/>
  <c r="H572" i="1"/>
  <c r="N572" i="1"/>
  <c r="O572" i="1"/>
  <c r="Q571" i="1"/>
  <c r="R571" i="1"/>
  <c r="P572" i="1"/>
  <c r="S572" i="1"/>
  <c r="U572" i="1"/>
  <c r="V572" i="1"/>
  <c r="W572" i="1"/>
  <c r="X572" i="1"/>
  <c r="AE572" i="1"/>
  <c r="AF572" i="1"/>
  <c r="AK572" i="1"/>
  <c r="AW572" i="1"/>
  <c r="AL572" i="1"/>
  <c r="AB571" i="1"/>
  <c r="Y572" i="1"/>
  <c r="J572" i="1"/>
  <c r="K572" i="1"/>
  <c r="Z572" i="1"/>
  <c r="AA572" i="1"/>
  <c r="AC572" i="1"/>
  <c r="AD573" i="1"/>
  <c r="C1675" i="1"/>
  <c r="E1675" i="1"/>
  <c r="E573" i="1"/>
  <c r="D1675" i="1"/>
  <c r="F1675" i="1"/>
  <c r="F573" i="1"/>
  <c r="G573" i="1"/>
  <c r="H573" i="1"/>
  <c r="N573" i="1"/>
  <c r="O573" i="1"/>
  <c r="Q572" i="1"/>
  <c r="R572" i="1"/>
  <c r="P573" i="1"/>
  <c r="S573" i="1"/>
  <c r="U573" i="1"/>
  <c r="V573" i="1"/>
  <c r="W573" i="1"/>
  <c r="X573" i="1"/>
  <c r="AE573" i="1"/>
  <c r="AF573" i="1"/>
  <c r="AK573" i="1"/>
  <c r="AW573" i="1"/>
  <c r="AL573" i="1"/>
  <c r="AB572" i="1"/>
  <c r="Y573" i="1"/>
  <c r="J573" i="1"/>
  <c r="K573" i="1"/>
  <c r="Z573" i="1"/>
  <c r="AA573" i="1"/>
  <c r="AC573" i="1"/>
  <c r="AD574" i="1"/>
  <c r="C1676" i="1"/>
  <c r="E1676" i="1"/>
  <c r="E574" i="1"/>
  <c r="D1676" i="1"/>
  <c r="F1676" i="1"/>
  <c r="F574" i="1"/>
  <c r="G574" i="1"/>
  <c r="H574" i="1"/>
  <c r="N574" i="1"/>
  <c r="O574" i="1"/>
  <c r="Q573" i="1"/>
  <c r="R573" i="1"/>
  <c r="P574" i="1"/>
  <c r="S574" i="1"/>
  <c r="U574" i="1"/>
  <c r="V574" i="1"/>
  <c r="W574" i="1"/>
  <c r="X574" i="1"/>
  <c r="AE574" i="1"/>
  <c r="AF574" i="1"/>
  <c r="AK574" i="1"/>
  <c r="AW574" i="1"/>
  <c r="AL574" i="1"/>
  <c r="AB573" i="1"/>
  <c r="Y574" i="1"/>
  <c r="J574" i="1"/>
  <c r="K574" i="1"/>
  <c r="Z574" i="1"/>
  <c r="AA574" i="1"/>
  <c r="AC574" i="1"/>
  <c r="AD575" i="1"/>
  <c r="C1677" i="1"/>
  <c r="E1677" i="1"/>
  <c r="E575" i="1"/>
  <c r="D1677" i="1"/>
  <c r="F1677" i="1"/>
  <c r="F575" i="1"/>
  <c r="G575" i="1"/>
  <c r="H575" i="1"/>
  <c r="N575" i="1"/>
  <c r="O575" i="1"/>
  <c r="Q574" i="1"/>
  <c r="R574" i="1"/>
  <c r="P575" i="1"/>
  <c r="S575" i="1"/>
  <c r="U575" i="1"/>
  <c r="V575" i="1"/>
  <c r="W575" i="1"/>
  <c r="X575" i="1"/>
  <c r="AE575" i="1"/>
  <c r="AF575" i="1"/>
  <c r="AK575" i="1"/>
  <c r="AW575" i="1"/>
  <c r="AL575" i="1"/>
  <c r="AB574" i="1"/>
  <c r="Y575" i="1"/>
  <c r="J575" i="1"/>
  <c r="K575" i="1"/>
  <c r="Z575" i="1"/>
  <c r="AA575" i="1"/>
  <c r="AC575" i="1"/>
  <c r="AD576" i="1"/>
  <c r="C1678" i="1"/>
  <c r="E1678" i="1"/>
  <c r="E576" i="1"/>
  <c r="D1678" i="1"/>
  <c r="F1678" i="1"/>
  <c r="F576" i="1"/>
  <c r="G576" i="1"/>
  <c r="H576" i="1"/>
  <c r="N576" i="1"/>
  <c r="O576" i="1"/>
  <c r="Q575" i="1"/>
  <c r="R575" i="1"/>
  <c r="P576" i="1"/>
  <c r="S576" i="1"/>
  <c r="U576" i="1"/>
  <c r="V576" i="1"/>
  <c r="W576" i="1"/>
  <c r="X576" i="1"/>
  <c r="AE576" i="1"/>
  <c r="AF576" i="1"/>
  <c r="AK576" i="1"/>
  <c r="AW576" i="1"/>
  <c r="AL576" i="1"/>
  <c r="AB575" i="1"/>
  <c r="Y576" i="1"/>
  <c r="J576" i="1"/>
  <c r="K576" i="1"/>
  <c r="Z576" i="1"/>
  <c r="AA576" i="1"/>
  <c r="AC576" i="1"/>
  <c r="AD577" i="1"/>
  <c r="C1679" i="1"/>
  <c r="E1679" i="1"/>
  <c r="E577" i="1"/>
  <c r="D1679" i="1"/>
  <c r="F1679" i="1"/>
  <c r="F577" i="1"/>
  <c r="G577" i="1"/>
  <c r="H577" i="1"/>
  <c r="O577" i="1"/>
  <c r="P577" i="1"/>
  <c r="S577" i="1"/>
  <c r="T577" i="1"/>
  <c r="U577" i="1"/>
  <c r="V577" i="1"/>
  <c r="W577" i="1"/>
  <c r="X577" i="1"/>
  <c r="AE577" i="1"/>
  <c r="AF577" i="1"/>
  <c r="AK577" i="1"/>
  <c r="AW577" i="1"/>
  <c r="AL577" i="1"/>
  <c r="AB576" i="1"/>
  <c r="Y577" i="1"/>
  <c r="K577" i="1"/>
  <c r="Z577" i="1"/>
  <c r="AA577" i="1"/>
  <c r="AC577" i="1"/>
  <c r="AD578" i="1"/>
  <c r="C1680" i="1"/>
  <c r="E1680" i="1"/>
  <c r="E578" i="1"/>
  <c r="D1680" i="1"/>
  <c r="F1680" i="1"/>
  <c r="F578" i="1"/>
  <c r="G578" i="1"/>
  <c r="H578" i="1"/>
  <c r="N578" i="1"/>
  <c r="O578" i="1"/>
  <c r="Q576" i="1"/>
  <c r="R576" i="1"/>
  <c r="N577" i="1"/>
  <c r="Q577" i="1"/>
  <c r="R577" i="1"/>
  <c r="P578" i="1"/>
  <c r="S578" i="1"/>
  <c r="U578" i="1"/>
  <c r="V578" i="1"/>
  <c r="W578" i="1"/>
  <c r="X578" i="1"/>
  <c r="AE578" i="1"/>
  <c r="AF578" i="1"/>
  <c r="AK578" i="1"/>
  <c r="AW578" i="1"/>
  <c r="AL578" i="1"/>
  <c r="AB577" i="1"/>
  <c r="Y578" i="1"/>
  <c r="J578" i="1"/>
  <c r="K578" i="1"/>
  <c r="Z578" i="1"/>
  <c r="AA578" i="1"/>
  <c r="AC578" i="1"/>
  <c r="AD579" i="1"/>
  <c r="C1681" i="1"/>
  <c r="E1681" i="1"/>
  <c r="E579" i="1"/>
  <c r="D1681" i="1"/>
  <c r="F1681" i="1"/>
  <c r="F579" i="1"/>
  <c r="G579" i="1"/>
  <c r="H579" i="1"/>
  <c r="N579" i="1"/>
  <c r="O579" i="1"/>
  <c r="Q578" i="1"/>
  <c r="R578" i="1"/>
  <c r="P579" i="1"/>
  <c r="S579" i="1"/>
  <c r="U579" i="1"/>
  <c r="V579" i="1"/>
  <c r="W579" i="1"/>
  <c r="X579" i="1"/>
  <c r="AE579" i="1"/>
  <c r="AF579" i="1"/>
  <c r="AK579" i="1"/>
  <c r="AW579" i="1"/>
  <c r="AL579" i="1"/>
  <c r="AB578" i="1"/>
  <c r="Y579" i="1"/>
  <c r="J579" i="1"/>
  <c r="K579" i="1"/>
  <c r="Z579" i="1"/>
  <c r="AA579" i="1"/>
  <c r="AC579" i="1"/>
  <c r="AD580" i="1"/>
  <c r="C1682" i="1"/>
  <c r="E1682" i="1"/>
  <c r="E580" i="1"/>
  <c r="D1682" i="1"/>
  <c r="F1682" i="1"/>
  <c r="F580" i="1"/>
  <c r="G580" i="1"/>
  <c r="H580" i="1"/>
  <c r="N580" i="1"/>
  <c r="O580" i="1"/>
  <c r="Q579" i="1"/>
  <c r="R579" i="1"/>
  <c r="P580" i="1"/>
  <c r="S580" i="1"/>
  <c r="U580" i="1"/>
  <c r="V580" i="1"/>
  <c r="W580" i="1"/>
  <c r="X580" i="1"/>
  <c r="AE580" i="1"/>
  <c r="AF580" i="1"/>
  <c r="AK580" i="1"/>
  <c r="AW580" i="1"/>
  <c r="AL580" i="1"/>
  <c r="AB579" i="1"/>
  <c r="Y580" i="1"/>
  <c r="J580" i="1"/>
  <c r="K580" i="1"/>
  <c r="Z580" i="1"/>
  <c r="AA580" i="1"/>
  <c r="AC580" i="1"/>
  <c r="AD581" i="1"/>
  <c r="C1683" i="1"/>
  <c r="E1683" i="1"/>
  <c r="E581" i="1"/>
  <c r="D1683" i="1"/>
  <c r="F1683" i="1"/>
  <c r="F581" i="1"/>
  <c r="G581" i="1"/>
  <c r="H581" i="1"/>
  <c r="N581" i="1"/>
  <c r="O581" i="1"/>
  <c r="Q580" i="1"/>
  <c r="R580" i="1"/>
  <c r="P581" i="1"/>
  <c r="S581" i="1"/>
  <c r="U581" i="1"/>
  <c r="V581" i="1"/>
  <c r="W581" i="1"/>
  <c r="X581" i="1"/>
  <c r="AE581" i="1"/>
  <c r="AF581" i="1"/>
  <c r="AK581" i="1"/>
  <c r="AW581" i="1"/>
  <c r="AL581" i="1"/>
  <c r="AB580" i="1"/>
  <c r="Y581" i="1"/>
  <c r="J581" i="1"/>
  <c r="K581" i="1"/>
  <c r="Z581" i="1"/>
  <c r="AA581" i="1"/>
  <c r="AC581" i="1"/>
  <c r="AD582" i="1"/>
  <c r="C1684" i="1"/>
  <c r="E1684" i="1"/>
  <c r="E582" i="1"/>
  <c r="D1684" i="1"/>
  <c r="F1684" i="1"/>
  <c r="F582" i="1"/>
  <c r="G582" i="1"/>
  <c r="H582" i="1"/>
  <c r="N582" i="1"/>
  <c r="O582" i="1"/>
  <c r="Q581" i="1"/>
  <c r="R581" i="1"/>
  <c r="P582" i="1"/>
  <c r="S582" i="1"/>
  <c r="U582" i="1"/>
  <c r="V582" i="1"/>
  <c r="W582" i="1"/>
  <c r="X582" i="1"/>
  <c r="AE582" i="1"/>
  <c r="AF582" i="1"/>
  <c r="AK582" i="1"/>
  <c r="AW582" i="1"/>
  <c r="AL582" i="1"/>
  <c r="AB581" i="1"/>
  <c r="Y582" i="1"/>
  <c r="J582" i="1"/>
  <c r="K582" i="1"/>
  <c r="Z582" i="1"/>
  <c r="AA582" i="1"/>
  <c r="AC582" i="1"/>
  <c r="AD583" i="1"/>
  <c r="C1685" i="1"/>
  <c r="E1685" i="1"/>
  <c r="E583" i="1"/>
  <c r="D1685" i="1"/>
  <c r="F1685" i="1"/>
  <c r="F583" i="1"/>
  <c r="G583" i="1"/>
  <c r="H583" i="1"/>
  <c r="N583" i="1"/>
  <c r="O583" i="1"/>
  <c r="Q582" i="1"/>
  <c r="R582" i="1"/>
  <c r="P583" i="1"/>
  <c r="S583" i="1"/>
  <c r="U583" i="1"/>
  <c r="V583" i="1"/>
  <c r="W583" i="1"/>
  <c r="X583" i="1"/>
  <c r="AE583" i="1"/>
  <c r="AF583" i="1"/>
  <c r="AK583" i="1"/>
  <c r="AW583" i="1"/>
  <c r="AL583" i="1"/>
  <c r="AB582" i="1"/>
  <c r="Y583" i="1"/>
  <c r="J583" i="1"/>
  <c r="K583" i="1"/>
  <c r="Z583" i="1"/>
  <c r="AA583" i="1"/>
  <c r="AC583" i="1"/>
  <c r="AD584" i="1"/>
  <c r="C1686" i="1"/>
  <c r="E1686" i="1"/>
  <c r="E584" i="1"/>
  <c r="D1686" i="1"/>
  <c r="F1686" i="1"/>
  <c r="F584" i="1"/>
  <c r="G584" i="1"/>
  <c r="H584" i="1"/>
  <c r="N584" i="1"/>
  <c r="O584" i="1"/>
  <c r="Q583" i="1"/>
  <c r="R583" i="1"/>
  <c r="P584" i="1"/>
  <c r="S584" i="1"/>
  <c r="U584" i="1"/>
  <c r="V584" i="1"/>
  <c r="W584" i="1"/>
  <c r="X584" i="1"/>
  <c r="AE584" i="1"/>
  <c r="AF584" i="1"/>
  <c r="AK584" i="1"/>
  <c r="AW584" i="1"/>
  <c r="AL584" i="1"/>
  <c r="AB583" i="1"/>
  <c r="Y584" i="1"/>
  <c r="J584" i="1"/>
  <c r="K584" i="1"/>
  <c r="Z584" i="1"/>
  <c r="AA584" i="1"/>
  <c r="AC584" i="1"/>
  <c r="AD585" i="1"/>
  <c r="C1687" i="1"/>
  <c r="E1687" i="1"/>
  <c r="E585" i="1"/>
  <c r="D1687" i="1"/>
  <c r="F1687" i="1"/>
  <c r="F585" i="1"/>
  <c r="G585" i="1"/>
  <c r="H585" i="1"/>
  <c r="N585" i="1"/>
  <c r="O585" i="1"/>
  <c r="Q584" i="1"/>
  <c r="R584" i="1"/>
  <c r="P585" i="1"/>
  <c r="S585" i="1"/>
  <c r="U585" i="1"/>
  <c r="V585" i="1"/>
  <c r="W585" i="1"/>
  <c r="X585" i="1"/>
  <c r="AE585" i="1"/>
  <c r="AF585" i="1"/>
  <c r="AK585" i="1"/>
  <c r="AW585" i="1"/>
  <c r="AL585" i="1"/>
  <c r="AB584" i="1"/>
  <c r="Y585" i="1"/>
  <c r="J585" i="1"/>
  <c r="K585" i="1"/>
  <c r="Z585" i="1"/>
  <c r="AA585" i="1"/>
  <c r="AC585" i="1"/>
  <c r="AD586" i="1"/>
  <c r="C1688" i="1"/>
  <c r="E1688" i="1"/>
  <c r="E586" i="1"/>
  <c r="D1688" i="1"/>
  <c r="F1688" i="1"/>
  <c r="F586" i="1"/>
  <c r="G586" i="1"/>
  <c r="H586" i="1"/>
  <c r="N586" i="1"/>
  <c r="O586" i="1"/>
  <c r="Q585" i="1"/>
  <c r="R585" i="1"/>
  <c r="P586" i="1"/>
  <c r="S586" i="1"/>
  <c r="U586" i="1"/>
  <c r="V586" i="1"/>
  <c r="W586" i="1"/>
  <c r="X586" i="1"/>
  <c r="AE586" i="1"/>
  <c r="AF586" i="1"/>
  <c r="AK586" i="1"/>
  <c r="AW586" i="1"/>
  <c r="AL586" i="1"/>
  <c r="AB585" i="1"/>
  <c r="Y586" i="1"/>
  <c r="J586" i="1"/>
  <c r="K586" i="1"/>
  <c r="Z586" i="1"/>
  <c r="AA586" i="1"/>
  <c r="AC586" i="1"/>
  <c r="AD587" i="1"/>
  <c r="C1689" i="1"/>
  <c r="E1689" i="1"/>
  <c r="E587" i="1"/>
  <c r="D1689" i="1"/>
  <c r="F1689" i="1"/>
  <c r="F587" i="1"/>
  <c r="G587" i="1"/>
  <c r="H587" i="1"/>
  <c r="N587" i="1"/>
  <c r="O587" i="1"/>
  <c r="Q586" i="1"/>
  <c r="R586" i="1"/>
  <c r="P587" i="1"/>
  <c r="S587" i="1"/>
  <c r="U587" i="1"/>
  <c r="V587" i="1"/>
  <c r="W587" i="1"/>
  <c r="X587" i="1"/>
  <c r="AE587" i="1"/>
  <c r="AF587" i="1"/>
  <c r="AK587" i="1"/>
  <c r="AW587" i="1"/>
  <c r="AL587" i="1"/>
  <c r="AB586" i="1"/>
  <c r="Y587" i="1"/>
  <c r="J587" i="1"/>
  <c r="K587" i="1"/>
  <c r="Z587" i="1"/>
  <c r="AA587" i="1"/>
  <c r="AC587" i="1"/>
  <c r="AD588" i="1"/>
  <c r="C1690" i="1"/>
  <c r="E1690" i="1"/>
  <c r="E588" i="1"/>
  <c r="D1690" i="1"/>
  <c r="F1690" i="1"/>
  <c r="F588" i="1"/>
  <c r="G588" i="1"/>
  <c r="H588" i="1"/>
  <c r="N588" i="1"/>
  <c r="O588" i="1"/>
  <c r="Q587" i="1"/>
  <c r="R587" i="1"/>
  <c r="P588" i="1"/>
  <c r="S588" i="1"/>
  <c r="U588" i="1"/>
  <c r="V588" i="1"/>
  <c r="W588" i="1"/>
  <c r="X588" i="1"/>
  <c r="AE588" i="1"/>
  <c r="AF588" i="1"/>
  <c r="AK588" i="1"/>
  <c r="AW588" i="1"/>
  <c r="AL588" i="1"/>
  <c r="AB587" i="1"/>
  <c r="Y588" i="1"/>
  <c r="J588" i="1"/>
  <c r="K588" i="1"/>
  <c r="Z588" i="1"/>
  <c r="AA588" i="1"/>
  <c r="AC588" i="1"/>
  <c r="AD589" i="1"/>
  <c r="C1691" i="1"/>
  <c r="E1691" i="1"/>
  <c r="E589" i="1"/>
  <c r="D1691" i="1"/>
  <c r="F1691" i="1"/>
  <c r="F589" i="1"/>
  <c r="G589" i="1"/>
  <c r="H589" i="1"/>
  <c r="N589" i="1"/>
  <c r="O589" i="1"/>
  <c r="Q588" i="1"/>
  <c r="R588" i="1"/>
  <c r="P589" i="1"/>
  <c r="S589" i="1"/>
  <c r="U589" i="1"/>
  <c r="V589" i="1"/>
  <c r="W589" i="1"/>
  <c r="X589" i="1"/>
  <c r="AE589" i="1"/>
  <c r="AF589" i="1"/>
  <c r="AK589" i="1"/>
  <c r="AW589" i="1"/>
  <c r="AL589" i="1"/>
  <c r="AB588" i="1"/>
  <c r="Y589" i="1"/>
  <c r="J589" i="1"/>
  <c r="K589" i="1"/>
  <c r="Z589" i="1"/>
  <c r="AA589" i="1"/>
  <c r="AC589" i="1"/>
  <c r="AD590" i="1"/>
  <c r="C1692" i="1"/>
  <c r="E1692" i="1"/>
  <c r="E590" i="1"/>
  <c r="D1692" i="1"/>
  <c r="F1692" i="1"/>
  <c r="F590" i="1"/>
  <c r="G590" i="1"/>
  <c r="H590" i="1"/>
  <c r="N590" i="1"/>
  <c r="O590" i="1"/>
  <c r="Q589" i="1"/>
  <c r="R589" i="1"/>
  <c r="P590" i="1"/>
  <c r="S590" i="1"/>
  <c r="U590" i="1"/>
  <c r="V590" i="1"/>
  <c r="W590" i="1"/>
  <c r="X590" i="1"/>
  <c r="AE590" i="1"/>
  <c r="AF590" i="1"/>
  <c r="AK590" i="1"/>
  <c r="AW590" i="1"/>
  <c r="AL590" i="1"/>
  <c r="AB589" i="1"/>
  <c r="Y590" i="1"/>
  <c r="J590" i="1"/>
  <c r="K590" i="1"/>
  <c r="Z590" i="1"/>
  <c r="AA590" i="1"/>
  <c r="AC590" i="1"/>
  <c r="AD591" i="1"/>
  <c r="C1693" i="1"/>
  <c r="E1693" i="1"/>
  <c r="E591" i="1"/>
  <c r="D1693" i="1"/>
  <c r="F1693" i="1"/>
  <c r="F591" i="1"/>
  <c r="G591" i="1"/>
  <c r="H591" i="1"/>
  <c r="N591" i="1"/>
  <c r="O591" i="1"/>
  <c r="Q590" i="1"/>
  <c r="R590" i="1"/>
  <c r="P591" i="1"/>
  <c r="S591" i="1"/>
  <c r="U591" i="1"/>
  <c r="V591" i="1"/>
  <c r="W591" i="1"/>
  <c r="X591" i="1"/>
  <c r="AE591" i="1"/>
  <c r="AF591" i="1"/>
  <c r="AK591" i="1"/>
  <c r="AW591" i="1"/>
  <c r="AL591" i="1"/>
  <c r="AB590" i="1"/>
  <c r="Y591" i="1"/>
  <c r="J591" i="1"/>
  <c r="K591" i="1"/>
  <c r="Z591" i="1"/>
  <c r="AA591" i="1"/>
  <c r="AC591" i="1"/>
  <c r="AD592" i="1"/>
  <c r="C1694" i="1"/>
  <c r="E1694" i="1"/>
  <c r="E592" i="1"/>
  <c r="D1694" i="1"/>
  <c r="F1694" i="1"/>
  <c r="F592" i="1"/>
  <c r="G592" i="1"/>
  <c r="H592" i="1"/>
  <c r="N592" i="1"/>
  <c r="O592" i="1"/>
  <c r="Q591" i="1"/>
  <c r="R591" i="1"/>
  <c r="P592" i="1"/>
  <c r="S592" i="1"/>
  <c r="U592" i="1"/>
  <c r="V592" i="1"/>
  <c r="W592" i="1"/>
  <c r="X592" i="1"/>
  <c r="AE592" i="1"/>
  <c r="AF592" i="1"/>
  <c r="AK592" i="1"/>
  <c r="AW592" i="1"/>
  <c r="AL592" i="1"/>
  <c r="AB591" i="1"/>
  <c r="Y592" i="1"/>
  <c r="J592" i="1"/>
  <c r="K592" i="1"/>
  <c r="Z592" i="1"/>
  <c r="AA592" i="1"/>
  <c r="AC592" i="1"/>
  <c r="AD593" i="1"/>
  <c r="C1695" i="1"/>
  <c r="E1695" i="1"/>
  <c r="E593" i="1"/>
  <c r="D1695" i="1"/>
  <c r="F1695" i="1"/>
  <c r="F593" i="1"/>
  <c r="G593" i="1"/>
  <c r="H593" i="1"/>
  <c r="N593" i="1"/>
  <c r="O593" i="1"/>
  <c r="Q592" i="1"/>
  <c r="R592" i="1"/>
  <c r="P593" i="1"/>
  <c r="S593" i="1"/>
  <c r="U593" i="1"/>
  <c r="V593" i="1"/>
  <c r="W593" i="1"/>
  <c r="X593" i="1"/>
  <c r="AE593" i="1"/>
  <c r="AF593" i="1"/>
  <c r="AK593" i="1"/>
  <c r="AW593" i="1"/>
  <c r="AL593" i="1"/>
  <c r="AB592" i="1"/>
  <c r="Y593" i="1"/>
  <c r="J593" i="1"/>
  <c r="K593" i="1"/>
  <c r="Z593" i="1"/>
  <c r="AA593" i="1"/>
  <c r="AC593" i="1"/>
  <c r="AD594" i="1"/>
  <c r="C1696" i="1"/>
  <c r="E1696" i="1"/>
  <c r="E594" i="1"/>
  <c r="D1696" i="1"/>
  <c r="F1696" i="1"/>
  <c r="F594" i="1"/>
  <c r="G594" i="1"/>
  <c r="H594" i="1"/>
  <c r="N594" i="1"/>
  <c r="O594" i="1"/>
  <c r="Q593" i="1"/>
  <c r="R593" i="1"/>
  <c r="P594" i="1"/>
  <c r="S594" i="1"/>
  <c r="U594" i="1"/>
  <c r="V594" i="1"/>
  <c r="W594" i="1"/>
  <c r="X594" i="1"/>
  <c r="AE594" i="1"/>
  <c r="AF594" i="1"/>
  <c r="AK594" i="1"/>
  <c r="AW594" i="1"/>
  <c r="AL594" i="1"/>
  <c r="AB593" i="1"/>
  <c r="Y594" i="1"/>
  <c r="J594" i="1"/>
  <c r="K594" i="1"/>
  <c r="Z594" i="1"/>
  <c r="AA594" i="1"/>
  <c r="AC594" i="1"/>
  <c r="AD595" i="1"/>
  <c r="C1697" i="1"/>
  <c r="E1697" i="1"/>
  <c r="E595" i="1"/>
  <c r="D1697" i="1"/>
  <c r="F1697" i="1"/>
  <c r="F595" i="1"/>
  <c r="G595" i="1"/>
  <c r="H595" i="1"/>
  <c r="N595" i="1"/>
  <c r="O595" i="1"/>
  <c r="Q594" i="1"/>
  <c r="R594" i="1"/>
  <c r="P595" i="1"/>
  <c r="S595" i="1"/>
  <c r="U595" i="1"/>
  <c r="V595" i="1"/>
  <c r="W595" i="1"/>
  <c r="X595" i="1"/>
  <c r="AE595" i="1"/>
  <c r="AF595" i="1"/>
  <c r="AK595" i="1"/>
  <c r="AW595" i="1"/>
  <c r="AL595" i="1"/>
  <c r="AB594" i="1"/>
  <c r="Y595" i="1"/>
  <c r="J595" i="1"/>
  <c r="K595" i="1"/>
  <c r="Z595" i="1"/>
  <c r="AA595" i="1"/>
  <c r="AC595" i="1"/>
  <c r="AD596" i="1"/>
  <c r="C1698" i="1"/>
  <c r="E1698" i="1"/>
  <c r="E596" i="1"/>
  <c r="D1698" i="1"/>
  <c r="F1698" i="1"/>
  <c r="F596" i="1"/>
  <c r="G596" i="1"/>
  <c r="H596" i="1"/>
  <c r="N596" i="1"/>
  <c r="O596" i="1"/>
  <c r="Q595" i="1"/>
  <c r="R595" i="1"/>
  <c r="P596" i="1"/>
  <c r="S596" i="1"/>
  <c r="U596" i="1"/>
  <c r="V596" i="1"/>
  <c r="W596" i="1"/>
  <c r="X596" i="1"/>
  <c r="AE596" i="1"/>
  <c r="AF596" i="1"/>
  <c r="AK596" i="1"/>
  <c r="AW596" i="1"/>
  <c r="AL596" i="1"/>
  <c r="AB595" i="1"/>
  <c r="Y596" i="1"/>
  <c r="J596" i="1"/>
  <c r="K596" i="1"/>
  <c r="Z596" i="1"/>
  <c r="AA596" i="1"/>
  <c r="AC596" i="1"/>
  <c r="AD597" i="1"/>
  <c r="C1699" i="1"/>
  <c r="E1699" i="1"/>
  <c r="E597" i="1"/>
  <c r="D1699" i="1"/>
  <c r="F1699" i="1"/>
  <c r="F597" i="1"/>
  <c r="G597" i="1"/>
  <c r="H597" i="1"/>
  <c r="N597" i="1"/>
  <c r="O597" i="1"/>
  <c r="Q596" i="1"/>
  <c r="R596" i="1"/>
  <c r="P597" i="1"/>
  <c r="S597" i="1"/>
  <c r="U597" i="1"/>
  <c r="V597" i="1"/>
  <c r="W597" i="1"/>
  <c r="X597" i="1"/>
  <c r="AE597" i="1"/>
  <c r="AF597" i="1"/>
  <c r="AK597" i="1"/>
  <c r="AW597" i="1"/>
  <c r="AL597" i="1"/>
  <c r="AB596" i="1"/>
  <c r="Y597" i="1"/>
  <c r="J597" i="1"/>
  <c r="K597" i="1"/>
  <c r="Z597" i="1"/>
  <c r="AA597" i="1"/>
  <c r="AC597" i="1"/>
  <c r="AD598" i="1"/>
  <c r="C1700" i="1"/>
  <c r="E1700" i="1"/>
  <c r="E598" i="1"/>
  <c r="D1700" i="1"/>
  <c r="F1700" i="1"/>
  <c r="F598" i="1"/>
  <c r="G598" i="1"/>
  <c r="H598" i="1"/>
  <c r="N598" i="1"/>
  <c r="O598" i="1"/>
  <c r="Q597" i="1"/>
  <c r="R597" i="1"/>
  <c r="P598" i="1"/>
  <c r="S598" i="1"/>
  <c r="T598" i="1"/>
  <c r="U598" i="1"/>
  <c r="V598" i="1"/>
  <c r="W598" i="1"/>
  <c r="X598" i="1"/>
  <c r="AE598" i="1"/>
  <c r="AF598" i="1"/>
  <c r="AK598" i="1"/>
  <c r="AW598" i="1"/>
  <c r="AL598" i="1"/>
  <c r="AB597" i="1"/>
  <c r="Y598" i="1"/>
  <c r="J598" i="1"/>
  <c r="K598" i="1"/>
  <c r="Z598" i="1"/>
  <c r="AA598" i="1"/>
  <c r="AC598" i="1"/>
  <c r="AD599" i="1"/>
  <c r="C1701" i="1"/>
  <c r="E1701" i="1"/>
  <c r="E599" i="1"/>
  <c r="D1701" i="1"/>
  <c r="F1701" i="1"/>
  <c r="F599" i="1"/>
  <c r="G599" i="1"/>
  <c r="H599" i="1"/>
  <c r="N599" i="1"/>
  <c r="O599" i="1"/>
  <c r="Q598" i="1"/>
  <c r="R598" i="1"/>
  <c r="P599" i="1"/>
  <c r="S599" i="1"/>
  <c r="T599" i="1"/>
  <c r="U599" i="1"/>
  <c r="V599" i="1"/>
  <c r="W599" i="1"/>
  <c r="X599" i="1"/>
  <c r="AE599" i="1"/>
  <c r="AF599" i="1"/>
  <c r="AK599" i="1"/>
  <c r="AW599" i="1"/>
  <c r="AL599" i="1"/>
  <c r="AB598" i="1"/>
  <c r="Y599" i="1"/>
  <c r="J599" i="1"/>
  <c r="K599" i="1"/>
  <c r="Z599" i="1"/>
  <c r="AA599" i="1"/>
  <c r="AC599" i="1"/>
  <c r="AD600" i="1"/>
  <c r="C1702" i="1"/>
  <c r="E1702" i="1"/>
  <c r="E600" i="1"/>
  <c r="D1702" i="1"/>
  <c r="F1702" i="1"/>
  <c r="F600" i="1"/>
  <c r="G600" i="1"/>
  <c r="H600" i="1"/>
  <c r="N600" i="1"/>
  <c r="O600" i="1"/>
  <c r="Q599" i="1"/>
  <c r="R599" i="1"/>
  <c r="P600" i="1"/>
  <c r="S600" i="1"/>
  <c r="T600" i="1"/>
  <c r="U600" i="1"/>
  <c r="V600" i="1"/>
  <c r="W600" i="1"/>
  <c r="X600" i="1"/>
  <c r="AE600" i="1"/>
  <c r="AF600" i="1"/>
  <c r="AK600" i="1"/>
  <c r="AW600" i="1"/>
  <c r="AL600" i="1"/>
  <c r="AB599" i="1"/>
  <c r="Y600" i="1"/>
  <c r="J600" i="1"/>
  <c r="K600" i="1"/>
  <c r="Z600" i="1"/>
  <c r="AA600" i="1"/>
  <c r="AC600" i="1"/>
  <c r="AD601" i="1"/>
  <c r="C1703" i="1"/>
  <c r="E1703" i="1"/>
  <c r="E601" i="1"/>
  <c r="D1703" i="1"/>
  <c r="F1703" i="1"/>
  <c r="F601" i="1"/>
  <c r="G601" i="1"/>
  <c r="H601" i="1"/>
  <c r="N601" i="1"/>
  <c r="O601" i="1"/>
  <c r="Q600" i="1"/>
  <c r="R600" i="1"/>
  <c r="P601" i="1"/>
  <c r="S601" i="1"/>
  <c r="T601" i="1"/>
  <c r="U601" i="1"/>
  <c r="V601" i="1"/>
  <c r="W601" i="1"/>
  <c r="X601" i="1"/>
  <c r="AE601" i="1"/>
  <c r="AF601" i="1"/>
  <c r="AK601" i="1"/>
  <c r="AW601" i="1"/>
  <c r="AL601" i="1"/>
  <c r="AB600" i="1"/>
  <c r="Y601" i="1"/>
  <c r="J601" i="1"/>
  <c r="K601" i="1"/>
  <c r="Z601" i="1"/>
  <c r="AA601" i="1"/>
  <c r="AC601" i="1"/>
  <c r="AD602" i="1"/>
  <c r="C1704" i="1"/>
  <c r="E1704" i="1"/>
  <c r="E602" i="1"/>
  <c r="D1704" i="1"/>
  <c r="F1704" i="1"/>
  <c r="F602" i="1"/>
  <c r="G602" i="1"/>
  <c r="H602" i="1"/>
  <c r="N602" i="1"/>
  <c r="O602" i="1"/>
  <c r="Q601" i="1"/>
  <c r="R601" i="1"/>
  <c r="P602" i="1"/>
  <c r="S602" i="1"/>
  <c r="T602" i="1"/>
  <c r="U602" i="1"/>
  <c r="V602" i="1"/>
  <c r="W602" i="1"/>
  <c r="X602" i="1"/>
  <c r="AE602" i="1"/>
  <c r="AF602" i="1"/>
  <c r="AK602" i="1"/>
  <c r="AW602" i="1"/>
  <c r="AL602" i="1"/>
  <c r="AB601" i="1"/>
  <c r="Y602" i="1"/>
  <c r="J602" i="1"/>
  <c r="K602" i="1"/>
  <c r="Z602" i="1"/>
  <c r="AA602" i="1"/>
  <c r="AC602" i="1"/>
  <c r="AD603" i="1"/>
  <c r="C1705" i="1"/>
  <c r="E1705" i="1"/>
  <c r="E603" i="1"/>
  <c r="D1705" i="1"/>
  <c r="F1705" i="1"/>
  <c r="F603" i="1"/>
  <c r="G603" i="1"/>
  <c r="H603" i="1"/>
  <c r="N603" i="1"/>
  <c r="O603" i="1"/>
  <c r="Q602" i="1"/>
  <c r="R602" i="1"/>
  <c r="P603" i="1"/>
  <c r="S603" i="1"/>
  <c r="T603" i="1"/>
  <c r="U603" i="1"/>
  <c r="V603" i="1"/>
  <c r="W603" i="1"/>
  <c r="X603" i="1"/>
  <c r="AE603" i="1"/>
  <c r="AF603" i="1"/>
  <c r="AK603" i="1"/>
  <c r="AW603" i="1"/>
  <c r="AL603" i="1"/>
  <c r="AB602" i="1"/>
  <c r="Y603" i="1"/>
  <c r="J603" i="1"/>
  <c r="K603" i="1"/>
  <c r="Z603" i="1"/>
  <c r="AA603" i="1"/>
  <c r="AC603" i="1"/>
  <c r="AD604" i="1"/>
  <c r="C1706" i="1"/>
  <c r="E1706" i="1"/>
  <c r="E604" i="1"/>
  <c r="D1706" i="1"/>
  <c r="F1706" i="1"/>
  <c r="F604" i="1"/>
  <c r="G604" i="1"/>
  <c r="H604" i="1"/>
  <c r="N604" i="1"/>
  <c r="O604" i="1"/>
  <c r="Q603" i="1"/>
  <c r="R603" i="1"/>
  <c r="P604" i="1"/>
  <c r="S604" i="1"/>
  <c r="T604" i="1"/>
  <c r="U604" i="1"/>
  <c r="V604" i="1"/>
  <c r="W604" i="1"/>
  <c r="X604" i="1"/>
  <c r="AE604" i="1"/>
  <c r="AF604" i="1"/>
  <c r="AK604" i="1"/>
  <c r="AW604" i="1"/>
  <c r="AL604" i="1"/>
  <c r="AB603" i="1"/>
  <c r="Y604" i="1"/>
  <c r="J604" i="1"/>
  <c r="K604" i="1"/>
  <c r="Z604" i="1"/>
  <c r="AA604" i="1"/>
  <c r="AC604" i="1"/>
  <c r="AD605" i="1"/>
  <c r="C1707" i="1"/>
  <c r="E1707" i="1"/>
  <c r="E605" i="1"/>
  <c r="D1707" i="1"/>
  <c r="F1707" i="1"/>
  <c r="F605" i="1"/>
  <c r="G605" i="1"/>
  <c r="H605" i="1"/>
  <c r="N605" i="1"/>
  <c r="O605" i="1"/>
  <c r="Q604" i="1"/>
  <c r="R604" i="1"/>
  <c r="P605" i="1"/>
  <c r="S605" i="1"/>
  <c r="T605" i="1"/>
  <c r="U605" i="1"/>
  <c r="V605" i="1"/>
  <c r="W605" i="1"/>
  <c r="X605" i="1"/>
  <c r="AE605" i="1"/>
  <c r="AF605" i="1"/>
  <c r="AK605" i="1"/>
  <c r="AW605" i="1"/>
  <c r="AL605" i="1"/>
  <c r="AB604" i="1"/>
  <c r="Y605" i="1"/>
  <c r="J605" i="1"/>
  <c r="K605" i="1"/>
  <c r="Z605" i="1"/>
  <c r="AA605" i="1"/>
  <c r="AC605" i="1"/>
  <c r="AD606" i="1"/>
  <c r="C1708" i="1"/>
  <c r="E1708" i="1"/>
  <c r="E606" i="1"/>
  <c r="D1708" i="1"/>
  <c r="F1708" i="1"/>
  <c r="F606" i="1"/>
  <c r="G606" i="1"/>
  <c r="H606" i="1"/>
  <c r="N606" i="1"/>
  <c r="O606" i="1"/>
  <c r="Q605" i="1"/>
  <c r="R605" i="1"/>
  <c r="P606" i="1"/>
  <c r="S606" i="1"/>
  <c r="T606" i="1"/>
  <c r="U606" i="1"/>
  <c r="V606" i="1"/>
  <c r="W606" i="1"/>
  <c r="X606" i="1"/>
  <c r="AE606" i="1"/>
  <c r="AF606" i="1"/>
  <c r="AK606" i="1"/>
  <c r="AW606" i="1"/>
  <c r="AL606" i="1"/>
  <c r="AB605" i="1"/>
  <c r="Y606" i="1"/>
  <c r="J606" i="1"/>
  <c r="K606" i="1"/>
  <c r="Z606" i="1"/>
  <c r="AA606" i="1"/>
  <c r="AC606" i="1"/>
  <c r="AD607" i="1"/>
  <c r="C1709" i="1"/>
  <c r="E1709" i="1"/>
  <c r="E607" i="1"/>
  <c r="D1709" i="1"/>
  <c r="F1709" i="1"/>
  <c r="F607" i="1"/>
  <c r="G607" i="1"/>
  <c r="H607" i="1"/>
  <c r="N607" i="1"/>
  <c r="O607" i="1"/>
  <c r="Q606" i="1"/>
  <c r="R606" i="1"/>
  <c r="P607" i="1"/>
  <c r="S607" i="1"/>
  <c r="T607" i="1"/>
  <c r="U607" i="1"/>
  <c r="V607" i="1"/>
  <c r="W607" i="1"/>
  <c r="X607" i="1"/>
  <c r="AE607" i="1"/>
  <c r="AF607" i="1"/>
  <c r="AK607" i="1"/>
  <c r="AW607" i="1"/>
  <c r="AL607" i="1"/>
  <c r="AB606" i="1"/>
  <c r="Y607" i="1"/>
  <c r="J607" i="1"/>
  <c r="K607" i="1"/>
  <c r="Z607" i="1"/>
  <c r="AA607" i="1"/>
  <c r="AC607" i="1"/>
  <c r="AD608" i="1"/>
  <c r="C1710" i="1"/>
  <c r="E1710" i="1"/>
  <c r="E608" i="1"/>
  <c r="D1710" i="1"/>
  <c r="F1710" i="1"/>
  <c r="F608" i="1"/>
  <c r="G608" i="1"/>
  <c r="H608" i="1"/>
  <c r="N608" i="1"/>
  <c r="O608" i="1"/>
  <c r="Q607" i="1"/>
  <c r="R607" i="1"/>
  <c r="P608" i="1"/>
  <c r="S608" i="1"/>
  <c r="T608" i="1"/>
  <c r="U608" i="1"/>
  <c r="V608" i="1"/>
  <c r="W608" i="1"/>
  <c r="X608" i="1"/>
  <c r="AE608" i="1"/>
  <c r="AF608" i="1"/>
  <c r="AK608" i="1"/>
  <c r="AW608" i="1"/>
  <c r="AL608" i="1"/>
  <c r="AB607" i="1"/>
  <c r="Y608" i="1"/>
  <c r="J608" i="1"/>
  <c r="K608" i="1"/>
  <c r="Z608" i="1"/>
  <c r="AA608" i="1"/>
  <c r="AC608" i="1"/>
  <c r="AD609" i="1"/>
  <c r="C1711" i="1"/>
  <c r="E1711" i="1"/>
  <c r="E609" i="1"/>
  <c r="D1711" i="1"/>
  <c r="F1711" i="1"/>
  <c r="F609" i="1"/>
  <c r="G609" i="1"/>
  <c r="H609" i="1"/>
  <c r="N609" i="1"/>
  <c r="O609" i="1"/>
  <c r="Q608" i="1"/>
  <c r="R608" i="1"/>
  <c r="P609" i="1"/>
  <c r="S609" i="1"/>
  <c r="T609" i="1"/>
  <c r="U609" i="1"/>
  <c r="V609" i="1"/>
  <c r="W609" i="1"/>
  <c r="X609" i="1"/>
  <c r="AE609" i="1"/>
  <c r="AF609" i="1"/>
  <c r="AK609" i="1"/>
  <c r="AW609" i="1"/>
  <c r="AL609" i="1"/>
  <c r="AB608" i="1"/>
  <c r="Y609" i="1"/>
  <c r="J609" i="1"/>
  <c r="K609" i="1"/>
  <c r="Z609" i="1"/>
  <c r="AA609" i="1"/>
  <c r="AC609" i="1"/>
  <c r="AD610" i="1"/>
  <c r="C1712" i="1"/>
  <c r="E1712" i="1"/>
  <c r="E610" i="1"/>
  <c r="D1712" i="1"/>
  <c r="F1712" i="1"/>
  <c r="F610" i="1"/>
  <c r="G610" i="1"/>
  <c r="H610" i="1"/>
  <c r="N610" i="1"/>
  <c r="O610" i="1"/>
  <c r="Q609" i="1"/>
  <c r="R609" i="1"/>
  <c r="P610" i="1"/>
  <c r="S610" i="1"/>
  <c r="T610" i="1"/>
  <c r="U610" i="1"/>
  <c r="V610" i="1"/>
  <c r="W610" i="1"/>
  <c r="X610" i="1"/>
  <c r="AE610" i="1"/>
  <c r="AF610" i="1"/>
  <c r="AK610" i="1"/>
  <c r="AW610" i="1"/>
  <c r="AL610" i="1"/>
  <c r="AB609" i="1"/>
  <c r="Y610" i="1"/>
  <c r="J610" i="1"/>
  <c r="K610" i="1"/>
  <c r="Z610" i="1"/>
  <c r="AA610" i="1"/>
  <c r="AC610" i="1"/>
  <c r="AD611" i="1"/>
  <c r="C1713" i="1"/>
  <c r="E1713" i="1"/>
  <c r="E611" i="1"/>
  <c r="D1713" i="1"/>
  <c r="F1713" i="1"/>
  <c r="F611" i="1"/>
  <c r="G611" i="1"/>
  <c r="H611" i="1"/>
  <c r="N611" i="1"/>
  <c r="O611" i="1"/>
  <c r="Q610" i="1"/>
  <c r="R610" i="1"/>
  <c r="P611" i="1"/>
  <c r="S611" i="1"/>
  <c r="T611" i="1"/>
  <c r="U611" i="1"/>
  <c r="V611" i="1"/>
  <c r="W611" i="1"/>
  <c r="X611" i="1"/>
  <c r="AE611" i="1"/>
  <c r="AF611" i="1"/>
  <c r="AK611" i="1"/>
  <c r="AW611" i="1"/>
  <c r="AL611" i="1"/>
  <c r="AB610" i="1"/>
  <c r="Y611" i="1"/>
  <c r="J611" i="1"/>
  <c r="K611" i="1"/>
  <c r="Z611" i="1"/>
  <c r="AA611" i="1"/>
  <c r="AC611" i="1"/>
  <c r="AD612" i="1"/>
  <c r="C1714" i="1"/>
  <c r="E1714" i="1"/>
  <c r="E612" i="1"/>
  <c r="D1714" i="1"/>
  <c r="F1714" i="1"/>
  <c r="F612" i="1"/>
  <c r="G612" i="1"/>
  <c r="H612" i="1"/>
  <c r="O612" i="1"/>
  <c r="P612" i="1"/>
  <c r="S612" i="1"/>
  <c r="T612" i="1"/>
  <c r="U612" i="1"/>
  <c r="V612" i="1"/>
  <c r="W612" i="1"/>
  <c r="X612" i="1"/>
  <c r="AE612" i="1"/>
  <c r="AF612" i="1"/>
  <c r="AK612" i="1"/>
  <c r="AW612" i="1"/>
  <c r="AL612" i="1"/>
  <c r="AB611" i="1"/>
  <c r="Y612" i="1"/>
  <c r="K612" i="1"/>
  <c r="Z612" i="1"/>
  <c r="AA612" i="1"/>
  <c r="AC612" i="1"/>
  <c r="AD613" i="1"/>
  <c r="C1715" i="1"/>
  <c r="E1715" i="1"/>
  <c r="E613" i="1"/>
  <c r="D1715" i="1"/>
  <c r="F1715" i="1"/>
  <c r="F613" i="1"/>
  <c r="G613" i="1"/>
  <c r="H613" i="1"/>
  <c r="N613" i="1"/>
  <c r="O613" i="1"/>
  <c r="Q611" i="1"/>
  <c r="R611" i="1"/>
  <c r="N612" i="1"/>
  <c r="Q612" i="1"/>
  <c r="R612" i="1"/>
  <c r="P613" i="1"/>
  <c r="S613" i="1"/>
  <c r="U613" i="1"/>
  <c r="V613" i="1"/>
  <c r="W613" i="1"/>
  <c r="X613" i="1"/>
  <c r="AE613" i="1"/>
  <c r="AF613" i="1"/>
  <c r="AK613" i="1"/>
  <c r="AW613" i="1"/>
  <c r="AL613" i="1"/>
  <c r="AB612" i="1"/>
  <c r="Y613" i="1"/>
  <c r="J613" i="1"/>
  <c r="K613" i="1"/>
  <c r="Z613" i="1"/>
  <c r="AA613" i="1"/>
  <c r="AC613" i="1"/>
  <c r="AD614" i="1"/>
  <c r="C1716" i="1"/>
  <c r="E1716" i="1"/>
  <c r="E614" i="1"/>
  <c r="D1716" i="1"/>
  <c r="F1716" i="1"/>
  <c r="F614" i="1"/>
  <c r="G614" i="1"/>
  <c r="H614" i="1"/>
  <c r="N614" i="1"/>
  <c r="O614" i="1"/>
  <c r="Q613" i="1"/>
  <c r="R613" i="1"/>
  <c r="P614" i="1"/>
  <c r="S614" i="1"/>
  <c r="U614" i="1"/>
  <c r="V614" i="1"/>
  <c r="W614" i="1"/>
  <c r="X614" i="1"/>
  <c r="AE614" i="1"/>
  <c r="AF614" i="1"/>
  <c r="AK614" i="1"/>
  <c r="AW614" i="1"/>
  <c r="AL614" i="1"/>
  <c r="AB613" i="1"/>
  <c r="Y614" i="1"/>
  <c r="J614" i="1"/>
  <c r="K614" i="1"/>
  <c r="Z614" i="1"/>
  <c r="AA614" i="1"/>
  <c r="AC614" i="1"/>
  <c r="AD615" i="1"/>
  <c r="C1717" i="1"/>
  <c r="E1717" i="1"/>
  <c r="E615" i="1"/>
  <c r="D1717" i="1"/>
  <c r="F1717" i="1"/>
  <c r="F615" i="1"/>
  <c r="G615" i="1"/>
  <c r="H615" i="1"/>
  <c r="N615" i="1"/>
  <c r="O615" i="1"/>
  <c r="Q614" i="1"/>
  <c r="R614" i="1"/>
  <c r="P615" i="1"/>
  <c r="S615" i="1"/>
  <c r="T615" i="1"/>
  <c r="U615" i="1"/>
  <c r="V615" i="1"/>
  <c r="W615" i="1"/>
  <c r="X615" i="1"/>
  <c r="AE615" i="1"/>
  <c r="AF615" i="1"/>
  <c r="AK615" i="1"/>
  <c r="AW615" i="1"/>
  <c r="AL615" i="1"/>
  <c r="AB614" i="1"/>
  <c r="Y615" i="1"/>
  <c r="J615" i="1"/>
  <c r="K615" i="1"/>
  <c r="Z615" i="1"/>
  <c r="AA615" i="1"/>
  <c r="AC615" i="1"/>
  <c r="AD616" i="1"/>
  <c r="C1718" i="1"/>
  <c r="E1718" i="1"/>
  <c r="E616" i="1"/>
  <c r="D1718" i="1"/>
  <c r="F1718" i="1"/>
  <c r="F616" i="1"/>
  <c r="G616" i="1"/>
  <c r="H616" i="1"/>
  <c r="N616" i="1"/>
  <c r="O616" i="1"/>
  <c r="Q615" i="1"/>
  <c r="R615" i="1"/>
  <c r="P616" i="1"/>
  <c r="S616" i="1"/>
  <c r="T616" i="1"/>
  <c r="U616" i="1"/>
  <c r="V616" i="1"/>
  <c r="W616" i="1"/>
  <c r="X616" i="1"/>
  <c r="AE616" i="1"/>
  <c r="AF616" i="1"/>
  <c r="AK616" i="1"/>
  <c r="AW616" i="1"/>
  <c r="AL616" i="1"/>
  <c r="AB615" i="1"/>
  <c r="Y616" i="1"/>
  <c r="J616" i="1"/>
  <c r="K616" i="1"/>
  <c r="Z616" i="1"/>
  <c r="AA616" i="1"/>
  <c r="AC616" i="1"/>
  <c r="AD617" i="1"/>
  <c r="C1719" i="1"/>
  <c r="E1719" i="1"/>
  <c r="E617" i="1"/>
  <c r="D1719" i="1"/>
  <c r="F1719" i="1"/>
  <c r="F617" i="1"/>
  <c r="G617" i="1"/>
  <c r="H617" i="1"/>
  <c r="N617" i="1"/>
  <c r="O617" i="1"/>
  <c r="Q616" i="1"/>
  <c r="R616" i="1"/>
  <c r="P617" i="1"/>
  <c r="S617" i="1"/>
  <c r="T617" i="1"/>
  <c r="U617" i="1"/>
  <c r="V617" i="1"/>
  <c r="W617" i="1"/>
  <c r="X617" i="1"/>
  <c r="AE617" i="1"/>
  <c r="AF617" i="1"/>
  <c r="AK617" i="1"/>
  <c r="AW617" i="1"/>
  <c r="AL617" i="1"/>
  <c r="AB616" i="1"/>
  <c r="Y617" i="1"/>
  <c r="J617" i="1"/>
  <c r="K617" i="1"/>
  <c r="Z617" i="1"/>
  <c r="AA617" i="1"/>
  <c r="AC617" i="1"/>
  <c r="AD618" i="1"/>
  <c r="C1720" i="1"/>
  <c r="E1720" i="1"/>
  <c r="E618" i="1"/>
  <c r="D1720" i="1"/>
  <c r="F1720" i="1"/>
  <c r="F618" i="1"/>
  <c r="G618" i="1"/>
  <c r="H618" i="1"/>
  <c r="N618" i="1"/>
  <c r="O618" i="1"/>
  <c r="Q617" i="1"/>
  <c r="R617" i="1"/>
  <c r="P618" i="1"/>
  <c r="S618" i="1"/>
  <c r="T618" i="1"/>
  <c r="U618" i="1"/>
  <c r="V618" i="1"/>
  <c r="W618" i="1"/>
  <c r="X618" i="1"/>
  <c r="AE618" i="1"/>
  <c r="AF618" i="1"/>
  <c r="AK618" i="1"/>
  <c r="AW618" i="1"/>
  <c r="AL618" i="1"/>
  <c r="AB617" i="1"/>
  <c r="Y618" i="1"/>
  <c r="J618" i="1"/>
  <c r="K618" i="1"/>
  <c r="Z618" i="1"/>
  <c r="AA618" i="1"/>
  <c r="AC618" i="1"/>
  <c r="AD619" i="1"/>
  <c r="C1721" i="1"/>
  <c r="E1721" i="1"/>
  <c r="E619" i="1"/>
  <c r="D1721" i="1"/>
  <c r="F1721" i="1"/>
  <c r="F619" i="1"/>
  <c r="G619" i="1"/>
  <c r="H619" i="1"/>
  <c r="N619" i="1"/>
  <c r="O619" i="1"/>
  <c r="Q618" i="1"/>
  <c r="R618" i="1"/>
  <c r="P619" i="1"/>
  <c r="S619" i="1"/>
  <c r="T619" i="1"/>
  <c r="U619" i="1"/>
  <c r="V619" i="1"/>
  <c r="W619" i="1"/>
  <c r="X619" i="1"/>
  <c r="AE619" i="1"/>
  <c r="AF619" i="1"/>
  <c r="AK619" i="1"/>
  <c r="AW619" i="1"/>
  <c r="AL619" i="1"/>
  <c r="AB618" i="1"/>
  <c r="Y619" i="1"/>
  <c r="J619" i="1"/>
  <c r="K619" i="1"/>
  <c r="Z619" i="1"/>
  <c r="AA619" i="1"/>
  <c r="AC619" i="1"/>
  <c r="AD620" i="1"/>
  <c r="C1722" i="1"/>
  <c r="E1722" i="1"/>
  <c r="E620" i="1"/>
  <c r="D1722" i="1"/>
  <c r="F1722" i="1"/>
  <c r="F620" i="1"/>
  <c r="G620" i="1"/>
  <c r="H620" i="1"/>
  <c r="N620" i="1"/>
  <c r="O620" i="1"/>
  <c r="Q619" i="1"/>
  <c r="R619" i="1"/>
  <c r="P620" i="1"/>
  <c r="S620" i="1"/>
  <c r="T620" i="1"/>
  <c r="U620" i="1"/>
  <c r="V620" i="1"/>
  <c r="W620" i="1"/>
  <c r="X620" i="1"/>
  <c r="AE620" i="1"/>
  <c r="AF620" i="1"/>
  <c r="AK620" i="1"/>
  <c r="AW620" i="1"/>
  <c r="AL620" i="1"/>
  <c r="AB619" i="1"/>
  <c r="Y620" i="1"/>
  <c r="J620" i="1"/>
  <c r="K620" i="1"/>
  <c r="Z620" i="1"/>
  <c r="AA620" i="1"/>
  <c r="AC620" i="1"/>
  <c r="AD621" i="1"/>
  <c r="C1723" i="1"/>
  <c r="E1723" i="1"/>
  <c r="E621" i="1"/>
  <c r="D1723" i="1"/>
  <c r="F1723" i="1"/>
  <c r="F621" i="1"/>
  <c r="G621" i="1"/>
  <c r="H621" i="1"/>
  <c r="N621" i="1"/>
  <c r="O621" i="1"/>
  <c r="Q620" i="1"/>
  <c r="R620" i="1"/>
  <c r="P621" i="1"/>
  <c r="S621" i="1"/>
  <c r="T621" i="1"/>
  <c r="U621" i="1"/>
  <c r="V621" i="1"/>
  <c r="W621" i="1"/>
  <c r="X621" i="1"/>
  <c r="AE621" i="1"/>
  <c r="AF621" i="1"/>
  <c r="AK621" i="1"/>
  <c r="AW621" i="1"/>
  <c r="AL621" i="1"/>
  <c r="AB620" i="1"/>
  <c r="Y621" i="1"/>
  <c r="J621" i="1"/>
  <c r="K621" i="1"/>
  <c r="Z621" i="1"/>
  <c r="AA621" i="1"/>
  <c r="AC621" i="1"/>
  <c r="AD622" i="1"/>
  <c r="C1724" i="1"/>
  <c r="E1724" i="1"/>
  <c r="E622" i="1"/>
  <c r="D1724" i="1"/>
  <c r="F1724" i="1"/>
  <c r="F622" i="1"/>
  <c r="G622" i="1"/>
  <c r="H622" i="1"/>
  <c r="N622" i="1"/>
  <c r="O622" i="1"/>
  <c r="Q621" i="1"/>
  <c r="R621" i="1"/>
  <c r="P622" i="1"/>
  <c r="S622" i="1"/>
  <c r="T622" i="1"/>
  <c r="U622" i="1"/>
  <c r="V622" i="1"/>
  <c r="W622" i="1"/>
  <c r="X622" i="1"/>
  <c r="AE622" i="1"/>
  <c r="AF622" i="1"/>
  <c r="AK622" i="1"/>
  <c r="AW622" i="1"/>
  <c r="AL622" i="1"/>
  <c r="AB621" i="1"/>
  <c r="Y622" i="1"/>
  <c r="J622" i="1"/>
  <c r="K622" i="1"/>
  <c r="Z622" i="1"/>
  <c r="AA622" i="1"/>
  <c r="AC622" i="1"/>
  <c r="AD623" i="1"/>
  <c r="C1725" i="1"/>
  <c r="E1725" i="1"/>
  <c r="E623" i="1"/>
  <c r="D1725" i="1"/>
  <c r="F1725" i="1"/>
  <c r="F623" i="1"/>
  <c r="G623" i="1"/>
  <c r="H623" i="1"/>
  <c r="N623" i="1"/>
  <c r="O623" i="1"/>
  <c r="Q622" i="1"/>
  <c r="R622" i="1"/>
  <c r="P623" i="1"/>
  <c r="S623" i="1"/>
  <c r="T623" i="1"/>
  <c r="U623" i="1"/>
  <c r="V623" i="1"/>
  <c r="W623" i="1"/>
  <c r="X623" i="1"/>
  <c r="AE623" i="1"/>
  <c r="AF623" i="1"/>
  <c r="AK623" i="1"/>
  <c r="AW623" i="1"/>
  <c r="AL623" i="1"/>
  <c r="AB622" i="1"/>
  <c r="Y623" i="1"/>
  <c r="J623" i="1"/>
  <c r="K623" i="1"/>
  <c r="Z623" i="1"/>
  <c r="AA623" i="1"/>
  <c r="AC623" i="1"/>
  <c r="AD624" i="1"/>
  <c r="C1726" i="1"/>
  <c r="E1726" i="1"/>
  <c r="E624" i="1"/>
  <c r="D1726" i="1"/>
  <c r="F1726" i="1"/>
  <c r="F624" i="1"/>
  <c r="G624" i="1"/>
  <c r="H624" i="1"/>
  <c r="N624" i="1"/>
  <c r="O624" i="1"/>
  <c r="Q623" i="1"/>
  <c r="R623" i="1"/>
  <c r="P624" i="1"/>
  <c r="S624" i="1"/>
  <c r="T624" i="1"/>
  <c r="U624" i="1"/>
  <c r="V624" i="1"/>
  <c r="W624" i="1"/>
  <c r="X624" i="1"/>
  <c r="AE624" i="1"/>
  <c r="AF624" i="1"/>
  <c r="AK624" i="1"/>
  <c r="AW624" i="1"/>
  <c r="AL624" i="1"/>
  <c r="AB623" i="1"/>
  <c r="Y624" i="1"/>
  <c r="J624" i="1"/>
  <c r="K624" i="1"/>
  <c r="Z624" i="1"/>
  <c r="AA624" i="1"/>
  <c r="AC624" i="1"/>
  <c r="AD625" i="1"/>
  <c r="C1727" i="1"/>
  <c r="E1727" i="1"/>
  <c r="E625" i="1"/>
  <c r="D1727" i="1"/>
  <c r="F1727" i="1"/>
  <c r="F625" i="1"/>
  <c r="G625" i="1"/>
  <c r="H625" i="1"/>
  <c r="N625" i="1"/>
  <c r="O625" i="1"/>
  <c r="Q624" i="1"/>
  <c r="R624" i="1"/>
  <c r="P625" i="1"/>
  <c r="S625" i="1"/>
  <c r="T625" i="1"/>
  <c r="U625" i="1"/>
  <c r="V625" i="1"/>
  <c r="W625" i="1"/>
  <c r="X625" i="1"/>
  <c r="AE625" i="1"/>
  <c r="AF625" i="1"/>
  <c r="AK625" i="1"/>
  <c r="AW625" i="1"/>
  <c r="AL625" i="1"/>
  <c r="AB624" i="1"/>
  <c r="Y625" i="1"/>
  <c r="J625" i="1"/>
  <c r="K625" i="1"/>
  <c r="Z625" i="1"/>
  <c r="AA625" i="1"/>
  <c r="AC625" i="1"/>
  <c r="AD626" i="1"/>
  <c r="C1728" i="1"/>
  <c r="E1728" i="1"/>
  <c r="E626" i="1"/>
  <c r="D1728" i="1"/>
  <c r="F1728" i="1"/>
  <c r="F626" i="1"/>
  <c r="G626" i="1"/>
  <c r="H626" i="1"/>
  <c r="N626" i="1"/>
  <c r="O626" i="1"/>
  <c r="Q625" i="1"/>
  <c r="R625" i="1"/>
  <c r="P626" i="1"/>
  <c r="S626" i="1"/>
  <c r="T626" i="1"/>
  <c r="U626" i="1"/>
  <c r="V626" i="1"/>
  <c r="W626" i="1"/>
  <c r="X626" i="1"/>
  <c r="AE626" i="1"/>
  <c r="AF626" i="1"/>
  <c r="AK626" i="1"/>
  <c r="AW626" i="1"/>
  <c r="AL626" i="1"/>
  <c r="AB625" i="1"/>
  <c r="Y626" i="1"/>
  <c r="J626" i="1"/>
  <c r="K626" i="1"/>
  <c r="Z626" i="1"/>
  <c r="AA626" i="1"/>
  <c r="AC626" i="1"/>
  <c r="AD627" i="1"/>
  <c r="C1729" i="1"/>
  <c r="E1729" i="1"/>
  <c r="E627" i="1"/>
  <c r="D1729" i="1"/>
  <c r="F1729" i="1"/>
  <c r="F627" i="1"/>
  <c r="G627" i="1"/>
  <c r="H627" i="1"/>
  <c r="N627" i="1"/>
  <c r="O627" i="1"/>
  <c r="Q626" i="1"/>
  <c r="R626" i="1"/>
  <c r="P627" i="1"/>
  <c r="S627" i="1"/>
  <c r="T627" i="1"/>
  <c r="U627" i="1"/>
  <c r="V627" i="1"/>
  <c r="W627" i="1"/>
  <c r="X627" i="1"/>
  <c r="AE627" i="1"/>
  <c r="AF627" i="1"/>
  <c r="AK627" i="1"/>
  <c r="AW627" i="1"/>
  <c r="AL627" i="1"/>
  <c r="AB626" i="1"/>
  <c r="Y627" i="1"/>
  <c r="J627" i="1"/>
  <c r="K627" i="1"/>
  <c r="Z627" i="1"/>
  <c r="AA627" i="1"/>
  <c r="AC627" i="1"/>
  <c r="AD628" i="1"/>
  <c r="C1730" i="1"/>
  <c r="E1730" i="1"/>
  <c r="E628" i="1"/>
  <c r="D1730" i="1"/>
  <c r="F1730" i="1"/>
  <c r="F628" i="1"/>
  <c r="G628" i="1"/>
  <c r="H628" i="1"/>
  <c r="N628" i="1"/>
  <c r="O628" i="1"/>
  <c r="Q627" i="1"/>
  <c r="R627" i="1"/>
  <c r="P628" i="1"/>
  <c r="S628" i="1"/>
  <c r="T628" i="1"/>
  <c r="U628" i="1"/>
  <c r="V628" i="1"/>
  <c r="W628" i="1"/>
  <c r="X628" i="1"/>
  <c r="AE628" i="1"/>
  <c r="AF628" i="1"/>
  <c r="AK628" i="1"/>
  <c r="AW628" i="1"/>
  <c r="AL628" i="1"/>
  <c r="AB627" i="1"/>
  <c r="Y628" i="1"/>
  <c r="J628" i="1"/>
  <c r="K628" i="1"/>
  <c r="Z628" i="1"/>
  <c r="AA628" i="1"/>
  <c r="AC628" i="1"/>
  <c r="AD629" i="1"/>
  <c r="C1731" i="1"/>
  <c r="E1731" i="1"/>
  <c r="E629" i="1"/>
  <c r="D1731" i="1"/>
  <c r="F1731" i="1"/>
  <c r="F629" i="1"/>
  <c r="G629" i="1"/>
  <c r="H629" i="1"/>
  <c r="N629" i="1"/>
  <c r="O629" i="1"/>
  <c r="Q628" i="1"/>
  <c r="R628" i="1"/>
  <c r="P629" i="1"/>
  <c r="S629" i="1"/>
  <c r="T629" i="1"/>
  <c r="U629" i="1"/>
  <c r="V629" i="1"/>
  <c r="W629" i="1"/>
  <c r="X629" i="1"/>
  <c r="AE629" i="1"/>
  <c r="AF629" i="1"/>
  <c r="AK629" i="1"/>
  <c r="AW629" i="1"/>
  <c r="AL629" i="1"/>
  <c r="AB628" i="1"/>
  <c r="Y629" i="1"/>
  <c r="J629" i="1"/>
  <c r="K629" i="1"/>
  <c r="Z629" i="1"/>
  <c r="AA629" i="1"/>
  <c r="AC629" i="1"/>
  <c r="AD630" i="1"/>
  <c r="C1732" i="1"/>
  <c r="E1732" i="1"/>
  <c r="E630" i="1"/>
  <c r="D1732" i="1"/>
  <c r="F1732" i="1"/>
  <c r="F630" i="1"/>
  <c r="G630" i="1"/>
  <c r="H630" i="1"/>
  <c r="N630" i="1"/>
  <c r="O630" i="1"/>
  <c r="Q629" i="1"/>
  <c r="R629" i="1"/>
  <c r="P630" i="1"/>
  <c r="S630" i="1"/>
  <c r="T630" i="1"/>
  <c r="U630" i="1"/>
  <c r="V630" i="1"/>
  <c r="W630" i="1"/>
  <c r="X630" i="1"/>
  <c r="AE630" i="1"/>
  <c r="AF630" i="1"/>
  <c r="AK630" i="1"/>
  <c r="AW630" i="1"/>
  <c r="AL630" i="1"/>
  <c r="AB629" i="1"/>
  <c r="Y630" i="1"/>
  <c r="J630" i="1"/>
  <c r="K630" i="1"/>
  <c r="Z630" i="1"/>
  <c r="AA630" i="1"/>
  <c r="AC630" i="1"/>
  <c r="AD631" i="1"/>
  <c r="C1733" i="1"/>
  <c r="E1733" i="1"/>
  <c r="E631" i="1"/>
  <c r="D1733" i="1"/>
  <c r="F1733" i="1"/>
  <c r="F631" i="1"/>
  <c r="G631" i="1"/>
  <c r="H631" i="1"/>
  <c r="N631" i="1"/>
  <c r="O631" i="1"/>
  <c r="Q630" i="1"/>
  <c r="R630" i="1"/>
  <c r="P631" i="1"/>
  <c r="S631" i="1"/>
  <c r="T631" i="1"/>
  <c r="U631" i="1"/>
  <c r="V631" i="1"/>
  <c r="W631" i="1"/>
  <c r="X631" i="1"/>
  <c r="AE631" i="1"/>
  <c r="AF631" i="1"/>
  <c r="AK631" i="1"/>
  <c r="AW631" i="1"/>
  <c r="AL631" i="1"/>
  <c r="AB630" i="1"/>
  <c r="Y631" i="1"/>
  <c r="J631" i="1"/>
  <c r="K631" i="1"/>
  <c r="Z631" i="1"/>
  <c r="AA631" i="1"/>
  <c r="AC631" i="1"/>
  <c r="AD632" i="1"/>
  <c r="C1734" i="1"/>
  <c r="E1734" i="1"/>
  <c r="E632" i="1"/>
  <c r="D1734" i="1"/>
  <c r="F1734" i="1"/>
  <c r="F632" i="1"/>
  <c r="G632" i="1"/>
  <c r="H632" i="1"/>
  <c r="N632" i="1"/>
  <c r="O632" i="1"/>
  <c r="Q631" i="1"/>
  <c r="R631" i="1"/>
  <c r="P632" i="1"/>
  <c r="S632" i="1"/>
  <c r="T632" i="1"/>
  <c r="U632" i="1"/>
  <c r="V632" i="1"/>
  <c r="W632" i="1"/>
  <c r="X632" i="1"/>
  <c r="AE632" i="1"/>
  <c r="AF632" i="1"/>
  <c r="AK632" i="1"/>
  <c r="AW632" i="1"/>
  <c r="AL632" i="1"/>
  <c r="AB631" i="1"/>
  <c r="Y632" i="1"/>
  <c r="J632" i="1"/>
  <c r="K632" i="1"/>
  <c r="Z632" i="1"/>
  <c r="AA632" i="1"/>
  <c r="AC632" i="1"/>
  <c r="AD633" i="1"/>
  <c r="C1735" i="1"/>
  <c r="E1735" i="1"/>
  <c r="E633" i="1"/>
  <c r="D1735" i="1"/>
  <c r="F1735" i="1"/>
  <c r="F633" i="1"/>
  <c r="G633" i="1"/>
  <c r="H633" i="1"/>
  <c r="N633" i="1"/>
  <c r="O633" i="1"/>
  <c r="Q632" i="1"/>
  <c r="R632" i="1"/>
  <c r="P633" i="1"/>
  <c r="S633" i="1"/>
  <c r="T633" i="1"/>
  <c r="U633" i="1"/>
  <c r="V633" i="1"/>
  <c r="W633" i="1"/>
  <c r="X633" i="1"/>
  <c r="AE633" i="1"/>
  <c r="AF633" i="1"/>
  <c r="AK633" i="1"/>
  <c r="AW633" i="1"/>
  <c r="AL633" i="1"/>
  <c r="AB632" i="1"/>
  <c r="Y633" i="1"/>
  <c r="J633" i="1"/>
  <c r="K633" i="1"/>
  <c r="Z633" i="1"/>
  <c r="AA633" i="1"/>
  <c r="AC633" i="1"/>
  <c r="AD634" i="1"/>
  <c r="C1736" i="1"/>
  <c r="E1736" i="1"/>
  <c r="E634" i="1"/>
  <c r="D1736" i="1"/>
  <c r="F1736" i="1"/>
  <c r="F634" i="1"/>
  <c r="G634" i="1"/>
  <c r="H634" i="1"/>
  <c r="N634" i="1"/>
  <c r="O634" i="1"/>
  <c r="Q633" i="1"/>
  <c r="R633" i="1"/>
  <c r="P634" i="1"/>
  <c r="S634" i="1"/>
  <c r="T634" i="1"/>
  <c r="U634" i="1"/>
  <c r="V634" i="1"/>
  <c r="W634" i="1"/>
  <c r="X634" i="1"/>
  <c r="AE634" i="1"/>
  <c r="AF634" i="1"/>
  <c r="AK634" i="1"/>
  <c r="AW634" i="1"/>
  <c r="AL634" i="1"/>
  <c r="AB633" i="1"/>
  <c r="Y634" i="1"/>
  <c r="J634" i="1"/>
  <c r="K634" i="1"/>
  <c r="Z634" i="1"/>
  <c r="AA634" i="1"/>
  <c r="AC634" i="1"/>
  <c r="AD635" i="1"/>
  <c r="C1737" i="1"/>
  <c r="E1737" i="1"/>
  <c r="E635" i="1"/>
  <c r="D1737" i="1"/>
  <c r="F1737" i="1"/>
  <c r="F635" i="1"/>
  <c r="G635" i="1"/>
  <c r="H635" i="1"/>
  <c r="N635" i="1"/>
  <c r="O635" i="1"/>
  <c r="Q634" i="1"/>
  <c r="R634" i="1"/>
  <c r="P635" i="1"/>
  <c r="S635" i="1"/>
  <c r="T635" i="1"/>
  <c r="U635" i="1"/>
  <c r="V635" i="1"/>
  <c r="W635" i="1"/>
  <c r="X635" i="1"/>
  <c r="AE635" i="1"/>
  <c r="AF635" i="1"/>
  <c r="AK635" i="1"/>
  <c r="AW635" i="1"/>
  <c r="AL635" i="1"/>
  <c r="AB634" i="1"/>
  <c r="Y635" i="1"/>
  <c r="J635" i="1"/>
  <c r="K635" i="1"/>
  <c r="Z635" i="1"/>
  <c r="AA635" i="1"/>
  <c r="AC635" i="1"/>
  <c r="AD636" i="1"/>
  <c r="C1738" i="1"/>
  <c r="E1738" i="1"/>
  <c r="E636" i="1"/>
  <c r="D1738" i="1"/>
  <c r="F1738" i="1"/>
  <c r="F636" i="1"/>
  <c r="G636" i="1"/>
  <c r="H636" i="1"/>
  <c r="N636" i="1"/>
  <c r="O636" i="1"/>
  <c r="Q635" i="1"/>
  <c r="R635" i="1"/>
  <c r="P636" i="1"/>
  <c r="S636" i="1"/>
  <c r="T636" i="1"/>
  <c r="U636" i="1"/>
  <c r="V636" i="1"/>
  <c r="W636" i="1"/>
  <c r="X636" i="1"/>
  <c r="AE636" i="1"/>
  <c r="AF636" i="1"/>
  <c r="AK636" i="1"/>
  <c r="AW636" i="1"/>
  <c r="AL636" i="1"/>
  <c r="AB635" i="1"/>
  <c r="Y636" i="1"/>
  <c r="J636" i="1"/>
  <c r="K636" i="1"/>
  <c r="Z636" i="1"/>
  <c r="AA636" i="1"/>
  <c r="AC636" i="1"/>
  <c r="AD637" i="1"/>
  <c r="C1739" i="1"/>
  <c r="E1739" i="1"/>
  <c r="E637" i="1"/>
  <c r="D1739" i="1"/>
  <c r="F1739" i="1"/>
  <c r="F637" i="1"/>
  <c r="G637" i="1"/>
  <c r="H637" i="1"/>
  <c r="N637" i="1"/>
  <c r="O637" i="1"/>
  <c r="Q636" i="1"/>
  <c r="R636" i="1"/>
  <c r="P637" i="1"/>
  <c r="S637" i="1"/>
  <c r="T637" i="1"/>
  <c r="U637" i="1"/>
  <c r="V637" i="1"/>
  <c r="W637" i="1"/>
  <c r="X637" i="1"/>
  <c r="AE637" i="1"/>
  <c r="AF637" i="1"/>
  <c r="AK637" i="1"/>
  <c r="AW637" i="1"/>
  <c r="AL637" i="1"/>
  <c r="AB636" i="1"/>
  <c r="Y637" i="1"/>
  <c r="J637" i="1"/>
  <c r="K637" i="1"/>
  <c r="Z637" i="1"/>
  <c r="AA637" i="1"/>
  <c r="AC637" i="1"/>
  <c r="AD638" i="1"/>
  <c r="C1740" i="1"/>
  <c r="E1740" i="1"/>
  <c r="E638" i="1"/>
  <c r="D1740" i="1"/>
  <c r="F1740" i="1"/>
  <c r="F638" i="1"/>
  <c r="G638" i="1"/>
  <c r="H638" i="1"/>
  <c r="N638" i="1"/>
  <c r="O638" i="1"/>
  <c r="Q637" i="1"/>
  <c r="R637" i="1"/>
  <c r="P638" i="1"/>
  <c r="S638" i="1"/>
  <c r="T638" i="1"/>
  <c r="U638" i="1"/>
  <c r="V638" i="1"/>
  <c r="W638" i="1"/>
  <c r="X638" i="1"/>
  <c r="AE638" i="1"/>
  <c r="AF638" i="1"/>
  <c r="AK638" i="1"/>
  <c r="AW638" i="1"/>
  <c r="AL638" i="1"/>
  <c r="AB637" i="1"/>
  <c r="Y638" i="1"/>
  <c r="J638" i="1"/>
  <c r="K638" i="1"/>
  <c r="Z638" i="1"/>
  <c r="AA638" i="1"/>
  <c r="AC638" i="1"/>
  <c r="AD639" i="1"/>
  <c r="C1741" i="1"/>
  <c r="E1741" i="1"/>
  <c r="E639" i="1"/>
  <c r="D1741" i="1"/>
  <c r="F1741" i="1"/>
  <c r="F639" i="1"/>
  <c r="G639" i="1"/>
  <c r="H639" i="1"/>
  <c r="N639" i="1"/>
  <c r="O639" i="1"/>
  <c r="Q638" i="1"/>
  <c r="R638" i="1"/>
  <c r="P639" i="1"/>
  <c r="S639" i="1"/>
  <c r="T639" i="1"/>
  <c r="U639" i="1"/>
  <c r="V639" i="1"/>
  <c r="W639" i="1"/>
  <c r="X639" i="1"/>
  <c r="AE639" i="1"/>
  <c r="AF639" i="1"/>
  <c r="AK639" i="1"/>
  <c r="AW639" i="1"/>
  <c r="AL639" i="1"/>
  <c r="AB638" i="1"/>
  <c r="Y639" i="1"/>
  <c r="J639" i="1"/>
  <c r="K639" i="1"/>
  <c r="Z639" i="1"/>
  <c r="AA639" i="1"/>
  <c r="AC639" i="1"/>
  <c r="AD640" i="1"/>
  <c r="C1742" i="1"/>
  <c r="E1742" i="1"/>
  <c r="E640" i="1"/>
  <c r="D1742" i="1"/>
  <c r="F1742" i="1"/>
  <c r="F640" i="1"/>
  <c r="G640" i="1"/>
  <c r="H640" i="1"/>
  <c r="N640" i="1"/>
  <c r="O640" i="1"/>
  <c r="Q639" i="1"/>
  <c r="R639" i="1"/>
  <c r="P640" i="1"/>
  <c r="S640" i="1"/>
  <c r="T640" i="1"/>
  <c r="U640" i="1"/>
  <c r="V640" i="1"/>
  <c r="W640" i="1"/>
  <c r="X640" i="1"/>
  <c r="AE640" i="1"/>
  <c r="AF640" i="1"/>
  <c r="AK640" i="1"/>
  <c r="AW640" i="1"/>
  <c r="AL640" i="1"/>
  <c r="AB639" i="1"/>
  <c r="Y640" i="1"/>
  <c r="J640" i="1"/>
  <c r="K640" i="1"/>
  <c r="Z640" i="1"/>
  <c r="AA640" i="1"/>
  <c r="AC640" i="1"/>
  <c r="AD641" i="1"/>
  <c r="C1743" i="1"/>
  <c r="E1743" i="1"/>
  <c r="E641" i="1"/>
  <c r="D1743" i="1"/>
  <c r="F1743" i="1"/>
  <c r="F641" i="1"/>
  <c r="G641" i="1"/>
  <c r="H641" i="1"/>
  <c r="N641" i="1"/>
  <c r="O641" i="1"/>
  <c r="Q640" i="1"/>
  <c r="R640" i="1"/>
  <c r="P641" i="1"/>
  <c r="S641" i="1"/>
  <c r="T641" i="1"/>
  <c r="U641" i="1"/>
  <c r="V641" i="1"/>
  <c r="W641" i="1"/>
  <c r="X641" i="1"/>
  <c r="AE641" i="1"/>
  <c r="AF641" i="1"/>
  <c r="AK641" i="1"/>
  <c r="AW641" i="1"/>
  <c r="AL641" i="1"/>
  <c r="AB640" i="1"/>
  <c r="Y641" i="1"/>
  <c r="J641" i="1"/>
  <c r="K641" i="1"/>
  <c r="Z641" i="1"/>
  <c r="AA641" i="1"/>
  <c r="AC641" i="1"/>
  <c r="AD642" i="1"/>
  <c r="C1744" i="1"/>
  <c r="E1744" i="1"/>
  <c r="E642" i="1"/>
  <c r="D1744" i="1"/>
  <c r="F1744" i="1"/>
  <c r="F642" i="1"/>
  <c r="G642" i="1"/>
  <c r="H642" i="1"/>
  <c r="N642" i="1"/>
  <c r="O642" i="1"/>
  <c r="Q641" i="1"/>
  <c r="R641" i="1"/>
  <c r="P642" i="1"/>
  <c r="S642" i="1"/>
  <c r="T642" i="1"/>
  <c r="U642" i="1"/>
  <c r="V642" i="1"/>
  <c r="W642" i="1"/>
  <c r="X642" i="1"/>
  <c r="AE642" i="1"/>
  <c r="AF642" i="1"/>
  <c r="AK642" i="1"/>
  <c r="AW642" i="1"/>
  <c r="AL642" i="1"/>
  <c r="AB641" i="1"/>
  <c r="Y642" i="1"/>
  <c r="J642" i="1"/>
  <c r="K642" i="1"/>
  <c r="Z642" i="1"/>
  <c r="AA642" i="1"/>
  <c r="AC642" i="1"/>
  <c r="AD643" i="1"/>
  <c r="C1745" i="1"/>
  <c r="E1745" i="1"/>
  <c r="E643" i="1"/>
  <c r="D1745" i="1"/>
  <c r="F1745" i="1"/>
  <c r="F643" i="1"/>
  <c r="G643" i="1"/>
  <c r="H643" i="1"/>
  <c r="N643" i="1"/>
  <c r="O643" i="1"/>
  <c r="Q642" i="1"/>
  <c r="R642" i="1"/>
  <c r="P643" i="1"/>
  <c r="S643" i="1"/>
  <c r="T643" i="1"/>
  <c r="U643" i="1"/>
  <c r="V643" i="1"/>
  <c r="W643" i="1"/>
  <c r="X643" i="1"/>
  <c r="AE643" i="1"/>
  <c r="AF643" i="1"/>
  <c r="AK643" i="1"/>
  <c r="AW643" i="1"/>
  <c r="AL643" i="1"/>
  <c r="AB642" i="1"/>
  <c r="Y643" i="1"/>
  <c r="J643" i="1"/>
  <c r="K643" i="1"/>
  <c r="Z643" i="1"/>
  <c r="AA643" i="1"/>
  <c r="AC643" i="1"/>
  <c r="AD644" i="1"/>
  <c r="C1746" i="1"/>
  <c r="E1746" i="1"/>
  <c r="E644" i="1"/>
  <c r="D1746" i="1"/>
  <c r="F1746" i="1"/>
  <c r="F644" i="1"/>
  <c r="G644" i="1"/>
  <c r="H644" i="1"/>
  <c r="N644" i="1"/>
  <c r="O644" i="1"/>
  <c r="Q643" i="1"/>
  <c r="R643" i="1"/>
  <c r="P644" i="1"/>
  <c r="S644" i="1"/>
  <c r="T644" i="1"/>
  <c r="U644" i="1"/>
  <c r="V644" i="1"/>
  <c r="W644" i="1"/>
  <c r="X644" i="1"/>
  <c r="AE644" i="1"/>
  <c r="AF644" i="1"/>
  <c r="AK644" i="1"/>
  <c r="AW644" i="1"/>
  <c r="AL644" i="1"/>
  <c r="AB643" i="1"/>
  <c r="Y644" i="1"/>
  <c r="J644" i="1"/>
  <c r="K644" i="1"/>
  <c r="Z644" i="1"/>
  <c r="AA644" i="1"/>
  <c r="AC644" i="1"/>
  <c r="AD645" i="1"/>
  <c r="C1747" i="1"/>
  <c r="E1747" i="1"/>
  <c r="E645" i="1"/>
  <c r="D1747" i="1"/>
  <c r="F1747" i="1"/>
  <c r="F645" i="1"/>
  <c r="G645" i="1"/>
  <c r="H645" i="1"/>
  <c r="N645" i="1"/>
  <c r="O645" i="1"/>
  <c r="Q644" i="1"/>
  <c r="R644" i="1"/>
  <c r="P645" i="1"/>
  <c r="S645" i="1"/>
  <c r="T645" i="1"/>
  <c r="U645" i="1"/>
  <c r="V645" i="1"/>
  <c r="W645" i="1"/>
  <c r="X645" i="1"/>
  <c r="AE645" i="1"/>
  <c r="AF645" i="1"/>
  <c r="AK645" i="1"/>
  <c r="AW645" i="1"/>
  <c r="AL645" i="1"/>
  <c r="AB644" i="1"/>
  <c r="Y645" i="1"/>
  <c r="J645" i="1"/>
  <c r="K645" i="1"/>
  <c r="Z645" i="1"/>
  <c r="AA645" i="1"/>
  <c r="AC645" i="1"/>
  <c r="AD646" i="1"/>
  <c r="C1748" i="1"/>
  <c r="E1748" i="1"/>
  <c r="E646" i="1"/>
  <c r="D1748" i="1"/>
  <c r="F1748" i="1"/>
  <c r="F646" i="1"/>
  <c r="G646" i="1"/>
  <c r="H646" i="1"/>
  <c r="N646" i="1"/>
  <c r="O646" i="1"/>
  <c r="Q645" i="1"/>
  <c r="R645" i="1"/>
  <c r="P646" i="1"/>
  <c r="S646" i="1"/>
  <c r="T646" i="1"/>
  <c r="U646" i="1"/>
  <c r="V646" i="1"/>
  <c r="W646" i="1"/>
  <c r="X646" i="1"/>
  <c r="AE646" i="1"/>
  <c r="AF646" i="1"/>
  <c r="AK646" i="1"/>
  <c r="AW646" i="1"/>
  <c r="AL646" i="1"/>
  <c r="AB645" i="1"/>
  <c r="Y646" i="1"/>
  <c r="J646" i="1"/>
  <c r="K646" i="1"/>
  <c r="Z646" i="1"/>
  <c r="AA646" i="1"/>
  <c r="AC646" i="1"/>
  <c r="AD647" i="1"/>
  <c r="C1749" i="1"/>
  <c r="E1749" i="1"/>
  <c r="E647" i="1"/>
  <c r="D1749" i="1"/>
  <c r="F1749" i="1"/>
  <c r="F647" i="1"/>
  <c r="G647" i="1"/>
  <c r="H647" i="1"/>
  <c r="N647" i="1"/>
  <c r="O647" i="1"/>
  <c r="Q646" i="1"/>
  <c r="R646" i="1"/>
  <c r="P647" i="1"/>
  <c r="S647" i="1"/>
  <c r="T647" i="1"/>
  <c r="U647" i="1"/>
  <c r="V647" i="1"/>
  <c r="W647" i="1"/>
  <c r="X647" i="1"/>
  <c r="AE647" i="1"/>
  <c r="AF647" i="1"/>
  <c r="AK647" i="1"/>
  <c r="AW647" i="1"/>
  <c r="AL647" i="1"/>
  <c r="AB646" i="1"/>
  <c r="Y647" i="1"/>
  <c r="J647" i="1"/>
  <c r="K647" i="1"/>
  <c r="Z647" i="1"/>
  <c r="AA647" i="1"/>
  <c r="AC647" i="1"/>
  <c r="AD648" i="1"/>
  <c r="C1750" i="1"/>
  <c r="E1750" i="1"/>
  <c r="E648" i="1"/>
  <c r="D1750" i="1"/>
  <c r="F1750" i="1"/>
  <c r="F648" i="1"/>
  <c r="G648" i="1"/>
  <c r="H648" i="1"/>
  <c r="N648" i="1"/>
  <c r="O648" i="1"/>
  <c r="Q647" i="1"/>
  <c r="R647" i="1"/>
  <c r="P648" i="1"/>
  <c r="S648" i="1"/>
  <c r="T648" i="1"/>
  <c r="U648" i="1"/>
  <c r="V648" i="1"/>
  <c r="W648" i="1"/>
  <c r="X648" i="1"/>
  <c r="AE648" i="1"/>
  <c r="AF648" i="1"/>
  <c r="AK648" i="1"/>
  <c r="AW648" i="1"/>
  <c r="AL648" i="1"/>
  <c r="AB647" i="1"/>
  <c r="Y648" i="1"/>
  <c r="J648" i="1"/>
  <c r="K648" i="1"/>
  <c r="Z648" i="1"/>
  <c r="AA648" i="1"/>
  <c r="AC648" i="1"/>
  <c r="AD649" i="1"/>
  <c r="C1751" i="1"/>
  <c r="E1751" i="1"/>
  <c r="E649" i="1"/>
  <c r="D1751" i="1"/>
  <c r="F1751" i="1"/>
  <c r="F649" i="1"/>
  <c r="G649" i="1"/>
  <c r="H649" i="1"/>
  <c r="N649" i="1"/>
  <c r="O649" i="1"/>
  <c r="Q648" i="1"/>
  <c r="R648" i="1"/>
  <c r="P649" i="1"/>
  <c r="S649" i="1"/>
  <c r="T649" i="1"/>
  <c r="U649" i="1"/>
  <c r="V649" i="1"/>
  <c r="W649" i="1"/>
  <c r="X649" i="1"/>
  <c r="AE649" i="1"/>
  <c r="AF649" i="1"/>
  <c r="AK649" i="1"/>
  <c r="AW649" i="1"/>
  <c r="AL649" i="1"/>
  <c r="AB648" i="1"/>
  <c r="Y649" i="1"/>
  <c r="J649" i="1"/>
  <c r="K649" i="1"/>
  <c r="Z649" i="1"/>
  <c r="AA649" i="1"/>
  <c r="AC649" i="1"/>
  <c r="AD650" i="1"/>
  <c r="C1752" i="1"/>
  <c r="E1752" i="1"/>
  <c r="E650" i="1"/>
  <c r="D1752" i="1"/>
  <c r="F1752" i="1"/>
  <c r="F650" i="1"/>
  <c r="G650" i="1"/>
  <c r="H650" i="1"/>
  <c r="N650" i="1"/>
  <c r="O650" i="1"/>
  <c r="Q649" i="1"/>
  <c r="R649" i="1"/>
  <c r="P650" i="1"/>
  <c r="S650" i="1"/>
  <c r="T650" i="1"/>
  <c r="U650" i="1"/>
  <c r="V650" i="1"/>
  <c r="W650" i="1"/>
  <c r="X650" i="1"/>
  <c r="AE650" i="1"/>
  <c r="AF650" i="1"/>
  <c r="AK650" i="1"/>
  <c r="AW650" i="1"/>
  <c r="AL650" i="1"/>
  <c r="AB649" i="1"/>
  <c r="Y650" i="1"/>
  <c r="J650" i="1"/>
  <c r="K650" i="1"/>
  <c r="Z650" i="1"/>
  <c r="AA650" i="1"/>
  <c r="AC650" i="1"/>
  <c r="AD651" i="1"/>
  <c r="C1753" i="1"/>
  <c r="E1753" i="1"/>
  <c r="E651" i="1"/>
  <c r="D1753" i="1"/>
  <c r="F1753" i="1"/>
  <c r="F651" i="1"/>
  <c r="G651" i="1"/>
  <c r="H651" i="1"/>
  <c r="N651" i="1"/>
  <c r="O651" i="1"/>
  <c r="Q650" i="1"/>
  <c r="R650" i="1"/>
  <c r="P651" i="1"/>
  <c r="S651" i="1"/>
  <c r="T651" i="1"/>
  <c r="U651" i="1"/>
  <c r="V651" i="1"/>
  <c r="W651" i="1"/>
  <c r="X651" i="1"/>
  <c r="AE651" i="1"/>
  <c r="AF651" i="1"/>
  <c r="AK651" i="1"/>
  <c r="AW651" i="1"/>
  <c r="AL651" i="1"/>
  <c r="AB650" i="1"/>
  <c r="Y651" i="1"/>
  <c r="J651" i="1"/>
  <c r="K651" i="1"/>
  <c r="Z651" i="1"/>
  <c r="AA651" i="1"/>
  <c r="AC651" i="1"/>
  <c r="AD652" i="1"/>
  <c r="C1754" i="1"/>
  <c r="E1754" i="1"/>
  <c r="E652" i="1"/>
  <c r="D1754" i="1"/>
  <c r="F1754" i="1"/>
  <c r="F652" i="1"/>
  <c r="G652" i="1"/>
  <c r="H652" i="1"/>
  <c r="N652" i="1"/>
  <c r="O652" i="1"/>
  <c r="Q651" i="1"/>
  <c r="R651" i="1"/>
  <c r="P652" i="1"/>
  <c r="S652" i="1"/>
  <c r="T652" i="1"/>
  <c r="U652" i="1"/>
  <c r="V652" i="1"/>
  <c r="W652" i="1"/>
  <c r="X652" i="1"/>
  <c r="AE652" i="1"/>
  <c r="AF652" i="1"/>
  <c r="AK652" i="1"/>
  <c r="AW652" i="1"/>
  <c r="AL652" i="1"/>
  <c r="AB651" i="1"/>
  <c r="Y652" i="1"/>
  <c r="J652" i="1"/>
  <c r="K652" i="1"/>
  <c r="Z652" i="1"/>
  <c r="AA652" i="1"/>
  <c r="AC652" i="1"/>
  <c r="AD653" i="1"/>
  <c r="C1755" i="1"/>
  <c r="E1755" i="1"/>
  <c r="E653" i="1"/>
  <c r="D1755" i="1"/>
  <c r="F1755" i="1"/>
  <c r="F653" i="1"/>
  <c r="G653" i="1"/>
  <c r="H653" i="1"/>
  <c r="N653" i="1"/>
  <c r="O653" i="1"/>
  <c r="Q652" i="1"/>
  <c r="R652" i="1"/>
  <c r="P653" i="1"/>
  <c r="S653" i="1"/>
  <c r="T653" i="1"/>
  <c r="U653" i="1"/>
  <c r="V653" i="1"/>
  <c r="W653" i="1"/>
  <c r="X653" i="1"/>
  <c r="AE653" i="1"/>
  <c r="AF653" i="1"/>
  <c r="AK653" i="1"/>
  <c r="AW653" i="1"/>
  <c r="AL653" i="1"/>
  <c r="AB652" i="1"/>
  <c r="Y653" i="1"/>
  <c r="J653" i="1"/>
  <c r="K653" i="1"/>
  <c r="Z653" i="1"/>
  <c r="AA653" i="1"/>
  <c r="AC653" i="1"/>
  <c r="AD654" i="1"/>
  <c r="C1756" i="1"/>
  <c r="E1756" i="1"/>
  <c r="E654" i="1"/>
  <c r="D1756" i="1"/>
  <c r="F1756" i="1"/>
  <c r="F654" i="1"/>
  <c r="G654" i="1"/>
  <c r="H654" i="1"/>
  <c r="N654" i="1"/>
  <c r="O654" i="1"/>
  <c r="Q653" i="1"/>
  <c r="R653" i="1"/>
  <c r="P654" i="1"/>
  <c r="S654" i="1"/>
  <c r="T654" i="1"/>
  <c r="U654" i="1"/>
  <c r="V654" i="1"/>
  <c r="W654" i="1"/>
  <c r="X654" i="1"/>
  <c r="AE654" i="1"/>
  <c r="AF654" i="1"/>
  <c r="AK654" i="1"/>
  <c r="AW654" i="1"/>
  <c r="AL654" i="1"/>
  <c r="AB653" i="1"/>
  <c r="Y654" i="1"/>
  <c r="J654" i="1"/>
  <c r="K654" i="1"/>
  <c r="Z654" i="1"/>
  <c r="AA654" i="1"/>
  <c r="AC654" i="1"/>
  <c r="AD655" i="1"/>
  <c r="C1757" i="1"/>
  <c r="E1757" i="1"/>
  <c r="E655" i="1"/>
  <c r="D1757" i="1"/>
  <c r="F1757" i="1"/>
  <c r="F655" i="1"/>
  <c r="G655" i="1"/>
  <c r="H655" i="1"/>
  <c r="N655" i="1"/>
  <c r="O655" i="1"/>
  <c r="Q654" i="1"/>
  <c r="R654" i="1"/>
  <c r="P655" i="1"/>
  <c r="S655" i="1"/>
  <c r="T655" i="1"/>
  <c r="U655" i="1"/>
  <c r="V655" i="1"/>
  <c r="W655" i="1"/>
  <c r="X655" i="1"/>
  <c r="AE655" i="1"/>
  <c r="AF655" i="1"/>
  <c r="AK655" i="1"/>
  <c r="AW655" i="1"/>
  <c r="AL655" i="1"/>
  <c r="AB654" i="1"/>
  <c r="Y655" i="1"/>
  <c r="J655" i="1"/>
  <c r="K655" i="1"/>
  <c r="Z655" i="1"/>
  <c r="AA655" i="1"/>
  <c r="AC655" i="1"/>
  <c r="AD656" i="1"/>
  <c r="C1758" i="1"/>
  <c r="E1758" i="1"/>
  <c r="E656" i="1"/>
  <c r="D1758" i="1"/>
  <c r="F1758" i="1"/>
  <c r="F656" i="1"/>
  <c r="G656" i="1"/>
  <c r="H656" i="1"/>
  <c r="N656" i="1"/>
  <c r="O656" i="1"/>
  <c r="Q655" i="1"/>
  <c r="R655" i="1"/>
  <c r="P656" i="1"/>
  <c r="S656" i="1"/>
  <c r="T656" i="1"/>
  <c r="U656" i="1"/>
  <c r="V656" i="1"/>
  <c r="W656" i="1"/>
  <c r="X656" i="1"/>
  <c r="AE656" i="1"/>
  <c r="AF656" i="1"/>
  <c r="AK656" i="1"/>
  <c r="AW656" i="1"/>
  <c r="AL656" i="1"/>
  <c r="AB655" i="1"/>
  <c r="Y656" i="1"/>
  <c r="J656" i="1"/>
  <c r="K656" i="1"/>
  <c r="Z656" i="1"/>
  <c r="AA656" i="1"/>
  <c r="AC656" i="1"/>
  <c r="AD657" i="1"/>
  <c r="C1759" i="1"/>
  <c r="E1759" i="1"/>
  <c r="E657" i="1"/>
  <c r="D1759" i="1"/>
  <c r="F1759" i="1"/>
  <c r="F657" i="1"/>
  <c r="G657" i="1"/>
  <c r="H657" i="1"/>
  <c r="N657" i="1"/>
  <c r="O657" i="1"/>
  <c r="Q656" i="1"/>
  <c r="R656" i="1"/>
  <c r="P657" i="1"/>
  <c r="S657" i="1"/>
  <c r="T657" i="1"/>
  <c r="U657" i="1"/>
  <c r="V657" i="1"/>
  <c r="W657" i="1"/>
  <c r="X657" i="1"/>
  <c r="AE657" i="1"/>
  <c r="AF657" i="1"/>
  <c r="AK657" i="1"/>
  <c r="AW657" i="1"/>
  <c r="AL657" i="1"/>
  <c r="AB656" i="1"/>
  <c r="Y657" i="1"/>
  <c r="J657" i="1"/>
  <c r="K657" i="1"/>
  <c r="Z657" i="1"/>
  <c r="AA657" i="1"/>
  <c r="AC657" i="1"/>
  <c r="AD658" i="1"/>
  <c r="C1760" i="1"/>
  <c r="E1760" i="1"/>
  <c r="E658" i="1"/>
  <c r="D1760" i="1"/>
  <c r="F1760" i="1"/>
  <c r="F658" i="1"/>
  <c r="G658" i="1"/>
  <c r="H658" i="1"/>
  <c r="N658" i="1"/>
  <c r="O658" i="1"/>
  <c r="Q657" i="1"/>
  <c r="R657" i="1"/>
  <c r="P658" i="1"/>
  <c r="S658" i="1"/>
  <c r="T658" i="1"/>
  <c r="U658" i="1"/>
  <c r="V658" i="1"/>
  <c r="W658" i="1"/>
  <c r="X658" i="1"/>
  <c r="AE658" i="1"/>
  <c r="AF658" i="1"/>
  <c r="AK658" i="1"/>
  <c r="AW658" i="1"/>
  <c r="AL658" i="1"/>
  <c r="AB657" i="1"/>
  <c r="Y658" i="1"/>
  <c r="J658" i="1"/>
  <c r="K658" i="1"/>
  <c r="Z658" i="1"/>
  <c r="AA658" i="1"/>
  <c r="AC658" i="1"/>
  <c r="AD659" i="1"/>
  <c r="C1761" i="1"/>
  <c r="E1761" i="1"/>
  <c r="E659" i="1"/>
  <c r="D1761" i="1"/>
  <c r="F1761" i="1"/>
  <c r="F659" i="1"/>
  <c r="G659" i="1"/>
  <c r="H659" i="1"/>
  <c r="N659" i="1"/>
  <c r="O659" i="1"/>
  <c r="Q658" i="1"/>
  <c r="R658" i="1"/>
  <c r="P659" i="1"/>
  <c r="S659" i="1"/>
  <c r="T659" i="1"/>
  <c r="U659" i="1"/>
  <c r="V659" i="1"/>
  <c r="W659" i="1"/>
  <c r="X659" i="1"/>
  <c r="AE659" i="1"/>
  <c r="AF659" i="1"/>
  <c r="AK659" i="1"/>
  <c r="AW659" i="1"/>
  <c r="AL659" i="1"/>
  <c r="AB658" i="1"/>
  <c r="Y659" i="1"/>
  <c r="J659" i="1"/>
  <c r="K659" i="1"/>
  <c r="Z659" i="1"/>
  <c r="AA659" i="1"/>
  <c r="AC659" i="1"/>
  <c r="AD660" i="1"/>
  <c r="C1762" i="1"/>
  <c r="E1762" i="1"/>
  <c r="E660" i="1"/>
  <c r="D1762" i="1"/>
  <c r="F1762" i="1"/>
  <c r="F660" i="1"/>
  <c r="G660" i="1"/>
  <c r="H660" i="1"/>
  <c r="N660" i="1"/>
  <c r="O660" i="1"/>
  <c r="Q659" i="1"/>
  <c r="R659" i="1"/>
  <c r="P660" i="1"/>
  <c r="S660" i="1"/>
  <c r="T660" i="1"/>
  <c r="U660" i="1"/>
  <c r="V660" i="1"/>
  <c r="W660" i="1"/>
  <c r="X660" i="1"/>
  <c r="AE660" i="1"/>
  <c r="AF660" i="1"/>
  <c r="AK660" i="1"/>
  <c r="AW660" i="1"/>
  <c r="AL660" i="1"/>
  <c r="AB659" i="1"/>
  <c r="Y660" i="1"/>
  <c r="J660" i="1"/>
  <c r="K660" i="1"/>
  <c r="Z660" i="1"/>
  <c r="AA660" i="1"/>
  <c r="AC660" i="1"/>
  <c r="AD661" i="1"/>
  <c r="C1763" i="1"/>
  <c r="E1763" i="1"/>
  <c r="E661" i="1"/>
  <c r="D1763" i="1"/>
  <c r="F1763" i="1"/>
  <c r="F661" i="1"/>
  <c r="G661" i="1"/>
  <c r="H661" i="1"/>
  <c r="N661" i="1"/>
  <c r="O661" i="1"/>
  <c r="Q660" i="1"/>
  <c r="R660" i="1"/>
  <c r="P661" i="1"/>
  <c r="S661" i="1"/>
  <c r="T661" i="1"/>
  <c r="U661" i="1"/>
  <c r="V661" i="1"/>
  <c r="W661" i="1"/>
  <c r="X661" i="1"/>
  <c r="AE661" i="1"/>
  <c r="AF661" i="1"/>
  <c r="AK661" i="1"/>
  <c r="AW661" i="1"/>
  <c r="AL661" i="1"/>
  <c r="AB660" i="1"/>
  <c r="Y661" i="1"/>
  <c r="J661" i="1"/>
  <c r="K661" i="1"/>
  <c r="Z661" i="1"/>
  <c r="AA661" i="1"/>
  <c r="AC661" i="1"/>
  <c r="AD662" i="1"/>
  <c r="C1764" i="1"/>
  <c r="E1764" i="1"/>
  <c r="E662" i="1"/>
  <c r="D1764" i="1"/>
  <c r="F1764" i="1"/>
  <c r="F662" i="1"/>
  <c r="G662" i="1"/>
  <c r="H662" i="1"/>
  <c r="N662" i="1"/>
  <c r="O662" i="1"/>
  <c r="Q661" i="1"/>
  <c r="R661" i="1"/>
  <c r="P662" i="1"/>
  <c r="S662" i="1"/>
  <c r="T662" i="1"/>
  <c r="U662" i="1"/>
  <c r="V662" i="1"/>
  <c r="W662" i="1"/>
  <c r="X662" i="1"/>
  <c r="AE662" i="1"/>
  <c r="AF662" i="1"/>
  <c r="AK662" i="1"/>
  <c r="AW662" i="1"/>
  <c r="AL662" i="1"/>
  <c r="AB661" i="1"/>
  <c r="Y662" i="1"/>
  <c r="J662" i="1"/>
  <c r="K662" i="1"/>
  <c r="Z662" i="1"/>
  <c r="AA662" i="1"/>
  <c r="AC662" i="1"/>
  <c r="AD663" i="1"/>
  <c r="C1765" i="1"/>
  <c r="E1765" i="1"/>
  <c r="E663" i="1"/>
  <c r="D1765" i="1"/>
  <c r="F1765" i="1"/>
  <c r="F663" i="1"/>
  <c r="G663" i="1"/>
  <c r="H663" i="1"/>
  <c r="N663" i="1"/>
  <c r="O663" i="1"/>
  <c r="Q662" i="1"/>
  <c r="R662" i="1"/>
  <c r="P663" i="1"/>
  <c r="S663" i="1"/>
  <c r="T663" i="1"/>
  <c r="U663" i="1"/>
  <c r="V663" i="1"/>
  <c r="W663" i="1"/>
  <c r="X663" i="1"/>
  <c r="AE663" i="1"/>
  <c r="AF663" i="1"/>
  <c r="AK663" i="1"/>
  <c r="AW663" i="1"/>
  <c r="AL663" i="1"/>
  <c r="AB662" i="1"/>
  <c r="Y663" i="1"/>
  <c r="J663" i="1"/>
  <c r="K663" i="1"/>
  <c r="Z663" i="1"/>
  <c r="AA663" i="1"/>
  <c r="AC663" i="1"/>
  <c r="AD664" i="1"/>
  <c r="C1766" i="1"/>
  <c r="E1766" i="1"/>
  <c r="E664" i="1"/>
  <c r="D1766" i="1"/>
  <c r="F1766" i="1"/>
  <c r="F664" i="1"/>
  <c r="G664" i="1"/>
  <c r="H664" i="1"/>
  <c r="N664" i="1"/>
  <c r="O664" i="1"/>
  <c r="Q663" i="1"/>
  <c r="R663" i="1"/>
  <c r="P664" i="1"/>
  <c r="S664" i="1"/>
  <c r="T664" i="1"/>
  <c r="U664" i="1"/>
  <c r="V664" i="1"/>
  <c r="W664" i="1"/>
  <c r="X664" i="1"/>
  <c r="AE664" i="1"/>
  <c r="AF664" i="1"/>
  <c r="AK664" i="1"/>
  <c r="AW664" i="1"/>
  <c r="AL664" i="1"/>
  <c r="AB663" i="1"/>
  <c r="Y664" i="1"/>
  <c r="J664" i="1"/>
  <c r="K664" i="1"/>
  <c r="Z664" i="1"/>
  <c r="AA664" i="1"/>
  <c r="AC664" i="1"/>
  <c r="AD665" i="1"/>
  <c r="C1767" i="1"/>
  <c r="E1767" i="1"/>
  <c r="E665" i="1"/>
  <c r="D1767" i="1"/>
  <c r="F1767" i="1"/>
  <c r="F665" i="1"/>
  <c r="G665" i="1"/>
  <c r="H665" i="1"/>
  <c r="N665" i="1"/>
  <c r="O665" i="1"/>
  <c r="Q664" i="1"/>
  <c r="R664" i="1"/>
  <c r="P665" i="1"/>
  <c r="S665" i="1"/>
  <c r="T665" i="1"/>
  <c r="U665" i="1"/>
  <c r="V665" i="1"/>
  <c r="W665" i="1"/>
  <c r="X665" i="1"/>
  <c r="AE665" i="1"/>
  <c r="AF665" i="1"/>
  <c r="AK665" i="1"/>
  <c r="AW665" i="1"/>
  <c r="AL665" i="1"/>
  <c r="AB664" i="1"/>
  <c r="Y665" i="1"/>
  <c r="J665" i="1"/>
  <c r="K665" i="1"/>
  <c r="Z665" i="1"/>
  <c r="AA665" i="1"/>
  <c r="AC665" i="1"/>
  <c r="AD666" i="1"/>
  <c r="C1768" i="1"/>
  <c r="E1768" i="1"/>
  <c r="E666" i="1"/>
  <c r="D1768" i="1"/>
  <c r="F1768" i="1"/>
  <c r="F666" i="1"/>
  <c r="G666" i="1"/>
  <c r="H666" i="1"/>
  <c r="N666" i="1"/>
  <c r="O666" i="1"/>
  <c r="Q665" i="1"/>
  <c r="R665" i="1"/>
  <c r="P666" i="1"/>
  <c r="S666" i="1"/>
  <c r="T666" i="1"/>
  <c r="U666" i="1"/>
  <c r="V666" i="1"/>
  <c r="W666" i="1"/>
  <c r="X666" i="1"/>
  <c r="AE666" i="1"/>
  <c r="AF666" i="1"/>
  <c r="AK666" i="1"/>
  <c r="AW666" i="1"/>
  <c r="AL666" i="1"/>
  <c r="AB665" i="1"/>
  <c r="Y666" i="1"/>
  <c r="J666" i="1"/>
  <c r="K666" i="1"/>
  <c r="Z666" i="1"/>
  <c r="AA666" i="1"/>
  <c r="AC666" i="1"/>
  <c r="AD667" i="1"/>
  <c r="C1769" i="1"/>
  <c r="E1769" i="1"/>
  <c r="E667" i="1"/>
  <c r="D1769" i="1"/>
  <c r="F1769" i="1"/>
  <c r="F667" i="1"/>
  <c r="G667" i="1"/>
  <c r="H667" i="1"/>
  <c r="N667" i="1"/>
  <c r="O667" i="1"/>
  <c r="Q666" i="1"/>
  <c r="R666" i="1"/>
  <c r="P667" i="1"/>
  <c r="S667" i="1"/>
  <c r="T667" i="1"/>
  <c r="U667" i="1"/>
  <c r="V667" i="1"/>
  <c r="W667" i="1"/>
  <c r="X667" i="1"/>
  <c r="AE667" i="1"/>
  <c r="AF667" i="1"/>
  <c r="AK667" i="1"/>
  <c r="AW667" i="1"/>
  <c r="AL667" i="1"/>
  <c r="AB666" i="1"/>
  <c r="Y667" i="1"/>
  <c r="J667" i="1"/>
  <c r="K667" i="1"/>
  <c r="Z667" i="1"/>
  <c r="AA667" i="1"/>
  <c r="AC667" i="1"/>
  <c r="AD668" i="1"/>
  <c r="C1770" i="1"/>
  <c r="E1770" i="1"/>
  <c r="E668" i="1"/>
  <c r="D1770" i="1"/>
  <c r="F1770" i="1"/>
  <c r="F668" i="1"/>
  <c r="G668" i="1"/>
  <c r="H668" i="1"/>
  <c r="N668" i="1"/>
  <c r="O668" i="1"/>
  <c r="Q667" i="1"/>
  <c r="R667" i="1"/>
  <c r="P668" i="1"/>
  <c r="S668" i="1"/>
  <c r="T668" i="1"/>
  <c r="U668" i="1"/>
  <c r="V668" i="1"/>
  <c r="W668" i="1"/>
  <c r="X668" i="1"/>
  <c r="AE668" i="1"/>
  <c r="AF668" i="1"/>
  <c r="AK668" i="1"/>
  <c r="AW668" i="1"/>
  <c r="AL668" i="1"/>
  <c r="AB667" i="1"/>
  <c r="Y668" i="1"/>
  <c r="J668" i="1"/>
  <c r="K668" i="1"/>
  <c r="Z668" i="1"/>
  <c r="AA668" i="1"/>
  <c r="AC668" i="1"/>
  <c r="AD669" i="1"/>
  <c r="C1771" i="1"/>
  <c r="E1771" i="1"/>
  <c r="E669" i="1"/>
  <c r="D1771" i="1"/>
  <c r="F1771" i="1"/>
  <c r="F669" i="1"/>
  <c r="G669" i="1"/>
  <c r="H669" i="1"/>
  <c r="N669" i="1"/>
  <c r="O669" i="1"/>
  <c r="Q668" i="1"/>
  <c r="R668" i="1"/>
  <c r="P669" i="1"/>
  <c r="S669" i="1"/>
  <c r="T669" i="1"/>
  <c r="U669" i="1"/>
  <c r="V669" i="1"/>
  <c r="W669" i="1"/>
  <c r="X669" i="1"/>
  <c r="AE669" i="1"/>
  <c r="AF669" i="1"/>
  <c r="AK669" i="1"/>
  <c r="AW669" i="1"/>
  <c r="AL669" i="1"/>
  <c r="AB668" i="1"/>
  <c r="Y669" i="1"/>
  <c r="J669" i="1"/>
  <c r="K669" i="1"/>
  <c r="Z669" i="1"/>
  <c r="AA669" i="1"/>
  <c r="AC669" i="1"/>
  <c r="AD670" i="1"/>
  <c r="C1772" i="1"/>
  <c r="E1772" i="1"/>
  <c r="E670" i="1"/>
  <c r="D1772" i="1"/>
  <c r="F1772" i="1"/>
  <c r="F670" i="1"/>
  <c r="G670" i="1"/>
  <c r="H670" i="1"/>
  <c r="N670" i="1"/>
  <c r="O670" i="1"/>
  <c r="Q669" i="1"/>
  <c r="R669" i="1"/>
  <c r="P670" i="1"/>
  <c r="S670" i="1"/>
  <c r="T670" i="1"/>
  <c r="U670" i="1"/>
  <c r="V670" i="1"/>
  <c r="W670" i="1"/>
  <c r="X670" i="1"/>
  <c r="AE670" i="1"/>
  <c r="AF670" i="1"/>
  <c r="AK670" i="1"/>
  <c r="AW670" i="1"/>
  <c r="AL670" i="1"/>
  <c r="AB669" i="1"/>
  <c r="Y670" i="1"/>
  <c r="J670" i="1"/>
  <c r="K670" i="1"/>
  <c r="Z670" i="1"/>
  <c r="AA670" i="1"/>
  <c r="AC670" i="1"/>
  <c r="AD671" i="1"/>
  <c r="C1773" i="1"/>
  <c r="E1773" i="1"/>
  <c r="E671" i="1"/>
  <c r="D1773" i="1"/>
  <c r="F1773" i="1"/>
  <c r="F671" i="1"/>
  <c r="G671" i="1"/>
  <c r="H671" i="1"/>
  <c r="N671" i="1"/>
  <c r="O671" i="1"/>
  <c r="Q670" i="1"/>
  <c r="R670" i="1"/>
  <c r="P671" i="1"/>
  <c r="S671" i="1"/>
  <c r="T671" i="1"/>
  <c r="U671" i="1"/>
  <c r="V671" i="1"/>
  <c r="W671" i="1"/>
  <c r="X671" i="1"/>
  <c r="AE671" i="1"/>
  <c r="AF671" i="1"/>
  <c r="AK671" i="1"/>
  <c r="AW671" i="1"/>
  <c r="AL671" i="1"/>
  <c r="AB670" i="1"/>
  <c r="Y671" i="1"/>
  <c r="J671" i="1"/>
  <c r="K671" i="1"/>
  <c r="Z671" i="1"/>
  <c r="AA671" i="1"/>
  <c r="AC671" i="1"/>
  <c r="AD672" i="1"/>
  <c r="C1774" i="1"/>
  <c r="E1774" i="1"/>
  <c r="E672" i="1"/>
  <c r="D1774" i="1"/>
  <c r="F1774" i="1"/>
  <c r="F672" i="1"/>
  <c r="G672" i="1"/>
  <c r="H672" i="1"/>
  <c r="N672" i="1"/>
  <c r="O672" i="1"/>
  <c r="Q671" i="1"/>
  <c r="R671" i="1"/>
  <c r="P672" i="1"/>
  <c r="S672" i="1"/>
  <c r="T672" i="1"/>
  <c r="U672" i="1"/>
  <c r="V672" i="1"/>
  <c r="W672" i="1"/>
  <c r="X672" i="1"/>
  <c r="AE672" i="1"/>
  <c r="AF672" i="1"/>
  <c r="AK672" i="1"/>
  <c r="AW672" i="1"/>
  <c r="AL672" i="1"/>
  <c r="AB671" i="1"/>
  <c r="Y672" i="1"/>
  <c r="J672" i="1"/>
  <c r="K672" i="1"/>
  <c r="Z672" i="1"/>
  <c r="AA672" i="1"/>
  <c r="AC672" i="1"/>
  <c r="AD673" i="1"/>
  <c r="C1775" i="1"/>
  <c r="E1775" i="1"/>
  <c r="E673" i="1"/>
  <c r="D1775" i="1"/>
  <c r="F1775" i="1"/>
  <c r="F673" i="1"/>
  <c r="G673" i="1"/>
  <c r="H673" i="1"/>
  <c r="N673" i="1"/>
  <c r="O673" i="1"/>
  <c r="Q672" i="1"/>
  <c r="R672" i="1"/>
  <c r="P673" i="1"/>
  <c r="S673" i="1"/>
  <c r="T673" i="1"/>
  <c r="U673" i="1"/>
  <c r="V673" i="1"/>
  <c r="W673" i="1"/>
  <c r="X673" i="1"/>
  <c r="AE673" i="1"/>
  <c r="AF673" i="1"/>
  <c r="AK673" i="1"/>
  <c r="AW673" i="1"/>
  <c r="AL673" i="1"/>
  <c r="AB672" i="1"/>
  <c r="Y673" i="1"/>
  <c r="J673" i="1"/>
  <c r="K673" i="1"/>
  <c r="Z673" i="1"/>
  <c r="AA673" i="1"/>
  <c r="AC673" i="1"/>
  <c r="AD674" i="1"/>
  <c r="C1776" i="1"/>
  <c r="E1776" i="1"/>
  <c r="E674" i="1"/>
  <c r="D1776" i="1"/>
  <c r="F1776" i="1"/>
  <c r="F674" i="1"/>
  <c r="G674" i="1"/>
  <c r="H674" i="1"/>
  <c r="N674" i="1"/>
  <c r="O674" i="1"/>
  <c r="Q673" i="1"/>
  <c r="R673" i="1"/>
  <c r="P674" i="1"/>
  <c r="S674" i="1"/>
  <c r="T674" i="1"/>
  <c r="U674" i="1"/>
  <c r="V674" i="1"/>
  <c r="W674" i="1"/>
  <c r="X674" i="1"/>
  <c r="AE674" i="1"/>
  <c r="AF674" i="1"/>
  <c r="AK674" i="1"/>
  <c r="AW674" i="1"/>
  <c r="AL674" i="1"/>
  <c r="AB673" i="1"/>
  <c r="Y674" i="1"/>
  <c r="J674" i="1"/>
  <c r="K674" i="1"/>
  <c r="Z674" i="1"/>
  <c r="AA674" i="1"/>
  <c r="AC674" i="1"/>
  <c r="AD675" i="1"/>
  <c r="C1777" i="1"/>
  <c r="E1777" i="1"/>
  <c r="E675" i="1"/>
  <c r="D1777" i="1"/>
  <c r="F1777" i="1"/>
  <c r="F675" i="1"/>
  <c r="G675" i="1"/>
  <c r="H675" i="1"/>
  <c r="N675" i="1"/>
  <c r="O675" i="1"/>
  <c r="Q674" i="1"/>
  <c r="R674" i="1"/>
  <c r="P675" i="1"/>
  <c r="S675" i="1"/>
  <c r="T675" i="1"/>
  <c r="U675" i="1"/>
  <c r="V675" i="1"/>
  <c r="W675" i="1"/>
  <c r="X675" i="1"/>
  <c r="AE675" i="1"/>
  <c r="AF675" i="1"/>
  <c r="AK675" i="1"/>
  <c r="AW675" i="1"/>
  <c r="AL675" i="1"/>
  <c r="AB674" i="1"/>
  <c r="Y675" i="1"/>
  <c r="J675" i="1"/>
  <c r="K675" i="1"/>
  <c r="Z675" i="1"/>
  <c r="AA675" i="1"/>
  <c r="AC675" i="1"/>
  <c r="AD676" i="1"/>
  <c r="C1778" i="1"/>
  <c r="E1778" i="1"/>
  <c r="E676" i="1"/>
  <c r="D1778" i="1"/>
  <c r="F1778" i="1"/>
  <c r="F676" i="1"/>
  <c r="G676" i="1"/>
  <c r="H676" i="1"/>
  <c r="N676" i="1"/>
  <c r="O676" i="1"/>
  <c r="Q675" i="1"/>
  <c r="R675" i="1"/>
  <c r="P676" i="1"/>
  <c r="S676" i="1"/>
  <c r="T676" i="1"/>
  <c r="U676" i="1"/>
  <c r="V676" i="1"/>
  <c r="W676" i="1"/>
  <c r="X676" i="1"/>
  <c r="AE676" i="1"/>
  <c r="AF676" i="1"/>
  <c r="AK676" i="1"/>
  <c r="AW676" i="1"/>
  <c r="AL676" i="1"/>
  <c r="AB675" i="1"/>
  <c r="Y676" i="1"/>
  <c r="J676" i="1"/>
  <c r="K676" i="1"/>
  <c r="Z676" i="1"/>
  <c r="AA676" i="1"/>
  <c r="AC676" i="1"/>
  <c r="AD677" i="1"/>
  <c r="C1779" i="1"/>
  <c r="E1779" i="1"/>
  <c r="E677" i="1"/>
  <c r="D1779" i="1"/>
  <c r="F1779" i="1"/>
  <c r="F677" i="1"/>
  <c r="G677" i="1"/>
  <c r="H677" i="1"/>
  <c r="N677" i="1"/>
  <c r="O677" i="1"/>
  <c r="Q676" i="1"/>
  <c r="R676" i="1"/>
  <c r="P677" i="1"/>
  <c r="S677" i="1"/>
  <c r="T677" i="1"/>
  <c r="U677" i="1"/>
  <c r="V677" i="1"/>
  <c r="W677" i="1"/>
  <c r="X677" i="1"/>
  <c r="AE677" i="1"/>
  <c r="AF677" i="1"/>
  <c r="AK677" i="1"/>
  <c r="AW677" i="1"/>
  <c r="AL677" i="1"/>
  <c r="AB676" i="1"/>
  <c r="Y677" i="1"/>
  <c r="J677" i="1"/>
  <c r="K677" i="1"/>
  <c r="Z677" i="1"/>
  <c r="AA677" i="1"/>
  <c r="AC677" i="1"/>
  <c r="AD678" i="1"/>
  <c r="C1780" i="1"/>
  <c r="E1780" i="1"/>
  <c r="E678" i="1"/>
  <c r="D1780" i="1"/>
  <c r="F1780" i="1"/>
  <c r="F678" i="1"/>
  <c r="G678" i="1"/>
  <c r="H678" i="1"/>
  <c r="N678" i="1"/>
  <c r="O678" i="1"/>
  <c r="Q677" i="1"/>
  <c r="R677" i="1"/>
  <c r="P678" i="1"/>
  <c r="S678" i="1"/>
  <c r="T678" i="1"/>
  <c r="U678" i="1"/>
  <c r="V678" i="1"/>
  <c r="W678" i="1"/>
  <c r="X678" i="1"/>
  <c r="AE678" i="1"/>
  <c r="AF678" i="1"/>
  <c r="AK678" i="1"/>
  <c r="AW678" i="1"/>
  <c r="AL678" i="1"/>
  <c r="AB677" i="1"/>
  <c r="Y678" i="1"/>
  <c r="J678" i="1"/>
  <c r="K678" i="1"/>
  <c r="Z678" i="1"/>
  <c r="AA678" i="1"/>
  <c r="AC678" i="1"/>
  <c r="AD679" i="1"/>
  <c r="C1781" i="1"/>
  <c r="E1781" i="1"/>
  <c r="E679" i="1"/>
  <c r="D1781" i="1"/>
  <c r="F1781" i="1"/>
  <c r="F679" i="1"/>
  <c r="G679" i="1"/>
  <c r="H679" i="1"/>
  <c r="N679" i="1"/>
  <c r="O679" i="1"/>
  <c r="Q678" i="1"/>
  <c r="R678" i="1"/>
  <c r="P679" i="1"/>
  <c r="S679" i="1"/>
  <c r="T679" i="1"/>
  <c r="U679" i="1"/>
  <c r="V679" i="1"/>
  <c r="W679" i="1"/>
  <c r="X679" i="1"/>
  <c r="AE679" i="1"/>
  <c r="AF679" i="1"/>
  <c r="AK679" i="1"/>
  <c r="AW679" i="1"/>
  <c r="AL679" i="1"/>
  <c r="AB678" i="1"/>
  <c r="Y679" i="1"/>
  <c r="J679" i="1"/>
  <c r="K679" i="1"/>
  <c r="Z679" i="1"/>
  <c r="AA679" i="1"/>
  <c r="AC679" i="1"/>
  <c r="AD680" i="1"/>
  <c r="C1782" i="1"/>
  <c r="E1782" i="1"/>
  <c r="E680" i="1"/>
  <c r="D1782" i="1"/>
  <c r="F1782" i="1"/>
  <c r="F680" i="1"/>
  <c r="G680" i="1"/>
  <c r="H680" i="1"/>
  <c r="N680" i="1"/>
  <c r="O680" i="1"/>
  <c r="Q679" i="1"/>
  <c r="R679" i="1"/>
  <c r="P680" i="1"/>
  <c r="S680" i="1"/>
  <c r="T680" i="1"/>
  <c r="U680" i="1"/>
  <c r="V680" i="1"/>
  <c r="W680" i="1"/>
  <c r="X680" i="1"/>
  <c r="AE680" i="1"/>
  <c r="AF680" i="1"/>
  <c r="AK680" i="1"/>
  <c r="AW680" i="1"/>
  <c r="AL680" i="1"/>
  <c r="AB679" i="1"/>
  <c r="Y680" i="1"/>
  <c r="J680" i="1"/>
  <c r="K680" i="1"/>
  <c r="Z680" i="1"/>
  <c r="AA680" i="1"/>
  <c r="AC680" i="1"/>
  <c r="AD681" i="1"/>
  <c r="C1783" i="1"/>
  <c r="E1783" i="1"/>
  <c r="E681" i="1"/>
  <c r="D1783" i="1"/>
  <c r="F1783" i="1"/>
  <c r="F681" i="1"/>
  <c r="G681" i="1"/>
  <c r="H681" i="1"/>
  <c r="N681" i="1"/>
  <c r="O681" i="1"/>
  <c r="Q680" i="1"/>
  <c r="R680" i="1"/>
  <c r="P681" i="1"/>
  <c r="S681" i="1"/>
  <c r="T681" i="1"/>
  <c r="U681" i="1"/>
  <c r="V681" i="1"/>
  <c r="W681" i="1"/>
  <c r="X681" i="1"/>
  <c r="AE681" i="1"/>
  <c r="AF681" i="1"/>
  <c r="AK681" i="1"/>
  <c r="AW681" i="1"/>
  <c r="AL681" i="1"/>
  <c r="AB680" i="1"/>
  <c r="Y681" i="1"/>
  <c r="J681" i="1"/>
  <c r="K681" i="1"/>
  <c r="Z681" i="1"/>
  <c r="AA681" i="1"/>
  <c r="AC681" i="1"/>
  <c r="AD682" i="1"/>
  <c r="C1784" i="1"/>
  <c r="E1784" i="1"/>
  <c r="E682" i="1"/>
  <c r="D1784" i="1"/>
  <c r="F1784" i="1"/>
  <c r="F682" i="1"/>
  <c r="G682" i="1"/>
  <c r="H682" i="1"/>
  <c r="N682" i="1"/>
  <c r="O682" i="1"/>
  <c r="Q681" i="1"/>
  <c r="R681" i="1"/>
  <c r="P682" i="1"/>
  <c r="S682" i="1"/>
  <c r="T682" i="1"/>
  <c r="U682" i="1"/>
  <c r="V682" i="1"/>
  <c r="W682" i="1"/>
  <c r="X682" i="1"/>
  <c r="AE682" i="1"/>
  <c r="AF682" i="1"/>
  <c r="AK682" i="1"/>
  <c r="AW682" i="1"/>
  <c r="AL682" i="1"/>
  <c r="AB681" i="1"/>
  <c r="Y682" i="1"/>
  <c r="J682" i="1"/>
  <c r="K682" i="1"/>
  <c r="Z682" i="1"/>
  <c r="AA682" i="1"/>
  <c r="AC682" i="1"/>
  <c r="AD683" i="1"/>
  <c r="C1785" i="1"/>
  <c r="E1785" i="1"/>
  <c r="E683" i="1"/>
  <c r="D1785" i="1"/>
  <c r="F1785" i="1"/>
  <c r="F683" i="1"/>
  <c r="G683" i="1"/>
  <c r="H683" i="1"/>
  <c r="N683" i="1"/>
  <c r="O683" i="1"/>
  <c r="Q682" i="1"/>
  <c r="R682" i="1"/>
  <c r="P683" i="1"/>
  <c r="S683" i="1"/>
  <c r="T683" i="1"/>
  <c r="U683" i="1"/>
  <c r="V683" i="1"/>
  <c r="W683" i="1"/>
  <c r="X683" i="1"/>
  <c r="AE683" i="1"/>
  <c r="AF683" i="1"/>
  <c r="AK683" i="1"/>
  <c r="AW683" i="1"/>
  <c r="AL683" i="1"/>
  <c r="AB682" i="1"/>
  <c r="Y683" i="1"/>
  <c r="J683" i="1"/>
  <c r="K683" i="1"/>
  <c r="Z683" i="1"/>
  <c r="AA683" i="1"/>
  <c r="AC683" i="1"/>
  <c r="AD684" i="1"/>
  <c r="C1786" i="1"/>
  <c r="E1786" i="1"/>
  <c r="E684" i="1"/>
  <c r="D1786" i="1"/>
  <c r="F1786" i="1"/>
  <c r="F684" i="1"/>
  <c r="G684" i="1"/>
  <c r="H684" i="1"/>
  <c r="N684" i="1"/>
  <c r="O684" i="1"/>
  <c r="Q683" i="1"/>
  <c r="R683" i="1"/>
  <c r="P684" i="1"/>
  <c r="S684" i="1"/>
  <c r="T684" i="1"/>
  <c r="U684" i="1"/>
  <c r="V684" i="1"/>
  <c r="W684" i="1"/>
  <c r="X684" i="1"/>
  <c r="AE684" i="1"/>
  <c r="AF684" i="1"/>
  <c r="AK684" i="1"/>
  <c r="AW684" i="1"/>
  <c r="AL684" i="1"/>
  <c r="AB683" i="1"/>
  <c r="Y684" i="1"/>
  <c r="J684" i="1"/>
  <c r="K684" i="1"/>
  <c r="Z684" i="1"/>
  <c r="AA684" i="1"/>
  <c r="AC684" i="1"/>
  <c r="AD685" i="1"/>
  <c r="C1787" i="1"/>
  <c r="E1787" i="1"/>
  <c r="E685" i="1"/>
  <c r="D1787" i="1"/>
  <c r="F1787" i="1"/>
  <c r="F685" i="1"/>
  <c r="G685" i="1"/>
  <c r="H685" i="1"/>
  <c r="N685" i="1"/>
  <c r="O685" i="1"/>
  <c r="Q684" i="1"/>
  <c r="R684" i="1"/>
  <c r="P685" i="1"/>
  <c r="S685" i="1"/>
  <c r="T685" i="1"/>
  <c r="U685" i="1"/>
  <c r="V685" i="1"/>
  <c r="W685" i="1"/>
  <c r="X685" i="1"/>
  <c r="AE685" i="1"/>
  <c r="AF685" i="1"/>
  <c r="AK685" i="1"/>
  <c r="AW685" i="1"/>
  <c r="AL685" i="1"/>
  <c r="AB684" i="1"/>
  <c r="Y685" i="1"/>
  <c r="J685" i="1"/>
  <c r="K685" i="1"/>
  <c r="Z685" i="1"/>
  <c r="AA685" i="1"/>
  <c r="AC685" i="1"/>
  <c r="AD686" i="1"/>
  <c r="C1788" i="1"/>
  <c r="E1788" i="1"/>
  <c r="E686" i="1"/>
  <c r="D1788" i="1"/>
  <c r="F1788" i="1"/>
  <c r="F686" i="1"/>
  <c r="G686" i="1"/>
  <c r="H686" i="1"/>
  <c r="N686" i="1"/>
  <c r="O686" i="1"/>
  <c r="Q685" i="1"/>
  <c r="R685" i="1"/>
  <c r="P686" i="1"/>
  <c r="S686" i="1"/>
  <c r="T686" i="1"/>
  <c r="U686" i="1"/>
  <c r="V686" i="1"/>
  <c r="W686" i="1"/>
  <c r="X686" i="1"/>
  <c r="AE686" i="1"/>
  <c r="AF686" i="1"/>
  <c r="AK686" i="1"/>
  <c r="AW686" i="1"/>
  <c r="AL686" i="1"/>
  <c r="AB685" i="1"/>
  <c r="Y686" i="1"/>
  <c r="J686" i="1"/>
  <c r="K686" i="1"/>
  <c r="Z686" i="1"/>
  <c r="AA686" i="1"/>
  <c r="AC686" i="1"/>
  <c r="AD687" i="1"/>
  <c r="C1789" i="1"/>
  <c r="E1789" i="1"/>
  <c r="E687" i="1"/>
  <c r="D1789" i="1"/>
  <c r="F1789" i="1"/>
  <c r="F687" i="1"/>
  <c r="G687" i="1"/>
  <c r="H687" i="1"/>
  <c r="N687" i="1"/>
  <c r="O687" i="1"/>
  <c r="Q686" i="1"/>
  <c r="R686" i="1"/>
  <c r="P687" i="1"/>
  <c r="S687" i="1"/>
  <c r="T687" i="1"/>
  <c r="U687" i="1"/>
  <c r="V687" i="1"/>
  <c r="W687" i="1"/>
  <c r="X687" i="1"/>
  <c r="AE687" i="1"/>
  <c r="AF687" i="1"/>
  <c r="AK687" i="1"/>
  <c r="AW687" i="1"/>
  <c r="AL687" i="1"/>
  <c r="AB686" i="1"/>
  <c r="Y687" i="1"/>
  <c r="J687" i="1"/>
  <c r="K687" i="1"/>
  <c r="Z687" i="1"/>
  <c r="AA687" i="1"/>
  <c r="AC687" i="1"/>
  <c r="AD688" i="1"/>
  <c r="C1790" i="1"/>
  <c r="E1790" i="1"/>
  <c r="E688" i="1"/>
  <c r="D1790" i="1"/>
  <c r="F1790" i="1"/>
  <c r="F688" i="1"/>
  <c r="G688" i="1"/>
  <c r="H688" i="1"/>
  <c r="N688" i="1"/>
  <c r="O688" i="1"/>
  <c r="Q687" i="1"/>
  <c r="R687" i="1"/>
  <c r="P688" i="1"/>
  <c r="S688" i="1"/>
  <c r="T688" i="1"/>
  <c r="U688" i="1"/>
  <c r="V688" i="1"/>
  <c r="W688" i="1"/>
  <c r="X688" i="1"/>
  <c r="AE688" i="1"/>
  <c r="AF688" i="1"/>
  <c r="AK688" i="1"/>
  <c r="AW688" i="1"/>
  <c r="AL688" i="1"/>
  <c r="AB687" i="1"/>
  <c r="Y688" i="1"/>
  <c r="J688" i="1"/>
  <c r="K688" i="1"/>
  <c r="Z688" i="1"/>
  <c r="AA688" i="1"/>
  <c r="AC688" i="1"/>
  <c r="AD689" i="1"/>
  <c r="C1791" i="1"/>
  <c r="E1791" i="1"/>
  <c r="E689" i="1"/>
  <c r="D1791" i="1"/>
  <c r="F1791" i="1"/>
  <c r="F689" i="1"/>
  <c r="G689" i="1"/>
  <c r="H689" i="1"/>
  <c r="N689" i="1"/>
  <c r="O689" i="1"/>
  <c r="Q688" i="1"/>
  <c r="R688" i="1"/>
  <c r="P689" i="1"/>
  <c r="S689" i="1"/>
  <c r="T689" i="1"/>
  <c r="U689" i="1"/>
  <c r="V689" i="1"/>
  <c r="W689" i="1"/>
  <c r="X689" i="1"/>
  <c r="AE689" i="1"/>
  <c r="AF689" i="1"/>
  <c r="AK689" i="1"/>
  <c r="AW689" i="1"/>
  <c r="AL689" i="1"/>
  <c r="AB688" i="1"/>
  <c r="Y689" i="1"/>
  <c r="J689" i="1"/>
  <c r="K689" i="1"/>
  <c r="Z689" i="1"/>
  <c r="AA689" i="1"/>
  <c r="AC689" i="1"/>
  <c r="AD690" i="1"/>
  <c r="C1792" i="1"/>
  <c r="E1792" i="1"/>
  <c r="E690" i="1"/>
  <c r="D1792" i="1"/>
  <c r="F1792" i="1"/>
  <c r="F690" i="1"/>
  <c r="G690" i="1"/>
  <c r="H690" i="1"/>
  <c r="N690" i="1"/>
  <c r="O690" i="1"/>
  <c r="Q689" i="1"/>
  <c r="R689" i="1"/>
  <c r="P690" i="1"/>
  <c r="S690" i="1"/>
  <c r="T690" i="1"/>
  <c r="U690" i="1"/>
  <c r="V690" i="1"/>
  <c r="W690" i="1"/>
  <c r="X690" i="1"/>
  <c r="AE690" i="1"/>
  <c r="AF690" i="1"/>
  <c r="AK690" i="1"/>
  <c r="AW690" i="1"/>
  <c r="AL690" i="1"/>
  <c r="AB689" i="1"/>
  <c r="Y690" i="1"/>
  <c r="J690" i="1"/>
  <c r="K690" i="1"/>
  <c r="Z690" i="1"/>
  <c r="AA690" i="1"/>
  <c r="AC690" i="1"/>
  <c r="AD691" i="1"/>
  <c r="C1793" i="1"/>
  <c r="E1793" i="1"/>
  <c r="E691" i="1"/>
  <c r="D1793" i="1"/>
  <c r="F1793" i="1"/>
  <c r="F691" i="1"/>
  <c r="G691" i="1"/>
  <c r="H691" i="1"/>
  <c r="N691" i="1"/>
  <c r="O691" i="1"/>
  <c r="Q690" i="1"/>
  <c r="R690" i="1"/>
  <c r="P691" i="1"/>
  <c r="S691" i="1"/>
  <c r="T691" i="1"/>
  <c r="U691" i="1"/>
  <c r="V691" i="1"/>
  <c r="W691" i="1"/>
  <c r="X691" i="1"/>
  <c r="AE691" i="1"/>
  <c r="AF691" i="1"/>
  <c r="AK691" i="1"/>
  <c r="AW691" i="1"/>
  <c r="AL691" i="1"/>
  <c r="AB690" i="1"/>
  <c r="Y691" i="1"/>
  <c r="J691" i="1"/>
  <c r="K691" i="1"/>
  <c r="Z691" i="1"/>
  <c r="AA691" i="1"/>
  <c r="AC691" i="1"/>
  <c r="AD692" i="1"/>
  <c r="C1794" i="1"/>
  <c r="E1794" i="1"/>
  <c r="E692" i="1"/>
  <c r="D1794" i="1"/>
  <c r="F1794" i="1"/>
  <c r="F692" i="1"/>
  <c r="G692" i="1"/>
  <c r="H692" i="1"/>
  <c r="N692" i="1"/>
  <c r="O692" i="1"/>
  <c r="Q691" i="1"/>
  <c r="R691" i="1"/>
  <c r="P692" i="1"/>
  <c r="S692" i="1"/>
  <c r="T692" i="1"/>
  <c r="U692" i="1"/>
  <c r="V692" i="1"/>
  <c r="W692" i="1"/>
  <c r="X692" i="1"/>
  <c r="AE692" i="1"/>
  <c r="AF692" i="1"/>
  <c r="AK692" i="1"/>
  <c r="AW692" i="1"/>
  <c r="AL692" i="1"/>
  <c r="AB691" i="1"/>
  <c r="Y692" i="1"/>
  <c r="J692" i="1"/>
  <c r="K692" i="1"/>
  <c r="Z692" i="1"/>
  <c r="AA692" i="1"/>
  <c r="AC692" i="1"/>
  <c r="AD693" i="1"/>
  <c r="C1795" i="1"/>
  <c r="E1795" i="1"/>
  <c r="E693" i="1"/>
  <c r="D1795" i="1"/>
  <c r="F1795" i="1"/>
  <c r="F693" i="1"/>
  <c r="G693" i="1"/>
  <c r="H693" i="1"/>
  <c r="N693" i="1"/>
  <c r="O693" i="1"/>
  <c r="Q692" i="1"/>
  <c r="R692" i="1"/>
  <c r="P693" i="1"/>
  <c r="S693" i="1"/>
  <c r="T693" i="1"/>
  <c r="U693" i="1"/>
  <c r="V693" i="1"/>
  <c r="W693" i="1"/>
  <c r="X693" i="1"/>
  <c r="AE693" i="1"/>
  <c r="AF693" i="1"/>
  <c r="AK693" i="1"/>
  <c r="AW693" i="1"/>
  <c r="AL693" i="1"/>
  <c r="AB692" i="1"/>
  <c r="Y693" i="1"/>
  <c r="J693" i="1"/>
  <c r="K693" i="1"/>
  <c r="Z693" i="1"/>
  <c r="AA693" i="1"/>
  <c r="AC693" i="1"/>
  <c r="AD694" i="1"/>
  <c r="C1796" i="1"/>
  <c r="E1796" i="1"/>
  <c r="E694" i="1"/>
  <c r="D1796" i="1"/>
  <c r="F1796" i="1"/>
  <c r="F694" i="1"/>
  <c r="G694" i="1"/>
  <c r="H694" i="1"/>
  <c r="N694" i="1"/>
  <c r="O694" i="1"/>
  <c r="Q693" i="1"/>
  <c r="R693" i="1"/>
  <c r="P694" i="1"/>
  <c r="S694" i="1"/>
  <c r="T694" i="1"/>
  <c r="U694" i="1"/>
  <c r="V694" i="1"/>
  <c r="W694" i="1"/>
  <c r="X694" i="1"/>
  <c r="AE694" i="1"/>
  <c r="AF694" i="1"/>
  <c r="AK694" i="1"/>
  <c r="AW694" i="1"/>
  <c r="AL694" i="1"/>
  <c r="AB693" i="1"/>
  <c r="Y694" i="1"/>
  <c r="J694" i="1"/>
  <c r="K694" i="1"/>
  <c r="Z694" i="1"/>
  <c r="AA694" i="1"/>
  <c r="AC694" i="1"/>
  <c r="AD695" i="1"/>
  <c r="C1797" i="1"/>
  <c r="E1797" i="1"/>
  <c r="E695" i="1"/>
  <c r="D1797" i="1"/>
  <c r="F1797" i="1"/>
  <c r="F695" i="1"/>
  <c r="G695" i="1"/>
  <c r="H695" i="1"/>
  <c r="N695" i="1"/>
  <c r="O695" i="1"/>
  <c r="Q694" i="1"/>
  <c r="R694" i="1"/>
  <c r="P695" i="1"/>
  <c r="S695" i="1"/>
  <c r="T695" i="1"/>
  <c r="U695" i="1"/>
  <c r="V695" i="1"/>
  <c r="W695" i="1"/>
  <c r="X695" i="1"/>
  <c r="AE695" i="1"/>
  <c r="AF695" i="1"/>
  <c r="AK695" i="1"/>
  <c r="AW695" i="1"/>
  <c r="AL695" i="1"/>
  <c r="AB694" i="1"/>
  <c r="Y695" i="1"/>
  <c r="J695" i="1"/>
  <c r="K695" i="1"/>
  <c r="Z695" i="1"/>
  <c r="AA695" i="1"/>
  <c r="AC695" i="1"/>
  <c r="AD696" i="1"/>
  <c r="C1798" i="1"/>
  <c r="E1798" i="1"/>
  <c r="E696" i="1"/>
  <c r="D1798" i="1"/>
  <c r="F1798" i="1"/>
  <c r="F696" i="1"/>
  <c r="G696" i="1"/>
  <c r="H696" i="1"/>
  <c r="N696" i="1"/>
  <c r="O696" i="1"/>
  <c r="Q695" i="1"/>
  <c r="R695" i="1"/>
  <c r="P696" i="1"/>
  <c r="S696" i="1"/>
  <c r="T696" i="1"/>
  <c r="U696" i="1"/>
  <c r="V696" i="1"/>
  <c r="W696" i="1"/>
  <c r="X696" i="1"/>
  <c r="AE696" i="1"/>
  <c r="AF696" i="1"/>
  <c r="AK696" i="1"/>
  <c r="AW696" i="1"/>
  <c r="AL696" i="1"/>
  <c r="AB695" i="1"/>
  <c r="Y696" i="1"/>
  <c r="J696" i="1"/>
  <c r="K696" i="1"/>
  <c r="Z696" i="1"/>
  <c r="AA696" i="1"/>
  <c r="AC696" i="1"/>
  <c r="AD697" i="1"/>
  <c r="C1799" i="1"/>
  <c r="E1799" i="1"/>
  <c r="E697" i="1"/>
  <c r="D1799" i="1"/>
  <c r="F1799" i="1"/>
  <c r="F697" i="1"/>
  <c r="G697" i="1"/>
  <c r="H697" i="1"/>
  <c r="N697" i="1"/>
  <c r="O697" i="1"/>
  <c r="Q696" i="1"/>
  <c r="R696" i="1"/>
  <c r="P697" i="1"/>
  <c r="S697" i="1"/>
  <c r="T697" i="1"/>
  <c r="U697" i="1"/>
  <c r="V697" i="1"/>
  <c r="W697" i="1"/>
  <c r="X697" i="1"/>
  <c r="AE697" i="1"/>
  <c r="AF697" i="1"/>
  <c r="AK697" i="1"/>
  <c r="AW697" i="1"/>
  <c r="AL697" i="1"/>
  <c r="AB696" i="1"/>
  <c r="Y697" i="1"/>
  <c r="J697" i="1"/>
  <c r="K697" i="1"/>
  <c r="Z697" i="1"/>
  <c r="AA697" i="1"/>
  <c r="AC697" i="1"/>
  <c r="AD698" i="1"/>
  <c r="C1800" i="1"/>
  <c r="E1800" i="1"/>
  <c r="E698" i="1"/>
  <c r="D1800" i="1"/>
  <c r="F1800" i="1"/>
  <c r="F698" i="1"/>
  <c r="G698" i="1"/>
  <c r="H698" i="1"/>
  <c r="N698" i="1"/>
  <c r="O698" i="1"/>
  <c r="Q697" i="1"/>
  <c r="R697" i="1"/>
  <c r="P698" i="1"/>
  <c r="S698" i="1"/>
  <c r="T698" i="1"/>
  <c r="U698" i="1"/>
  <c r="V698" i="1"/>
  <c r="W698" i="1"/>
  <c r="X698" i="1"/>
  <c r="AE698" i="1"/>
  <c r="AF698" i="1"/>
  <c r="AK698" i="1"/>
  <c r="AW698" i="1"/>
  <c r="AL698" i="1"/>
  <c r="AB697" i="1"/>
  <c r="Y698" i="1"/>
  <c r="J698" i="1"/>
  <c r="K698" i="1"/>
  <c r="Z698" i="1"/>
  <c r="AA698" i="1"/>
  <c r="AC698" i="1"/>
  <c r="AD699" i="1"/>
  <c r="C1801" i="1"/>
  <c r="E1801" i="1"/>
  <c r="E699" i="1"/>
  <c r="D1801" i="1"/>
  <c r="F1801" i="1"/>
  <c r="F699" i="1"/>
  <c r="G699" i="1"/>
  <c r="H699" i="1"/>
  <c r="N699" i="1"/>
  <c r="O699" i="1"/>
  <c r="Q698" i="1"/>
  <c r="R698" i="1"/>
  <c r="P699" i="1"/>
  <c r="S699" i="1"/>
  <c r="T699" i="1"/>
  <c r="U699" i="1"/>
  <c r="V699" i="1"/>
  <c r="W699" i="1"/>
  <c r="X699" i="1"/>
  <c r="AE699" i="1"/>
  <c r="AF699" i="1"/>
  <c r="AK699" i="1"/>
  <c r="AW699" i="1"/>
  <c r="AL699" i="1"/>
  <c r="AB698" i="1"/>
  <c r="Y699" i="1"/>
  <c r="J699" i="1"/>
  <c r="K699" i="1"/>
  <c r="Z699" i="1"/>
  <c r="AA699" i="1"/>
  <c r="AC699" i="1"/>
  <c r="AD700" i="1"/>
  <c r="C1802" i="1"/>
  <c r="E1802" i="1"/>
  <c r="E700" i="1"/>
  <c r="D1802" i="1"/>
  <c r="F1802" i="1"/>
  <c r="F700" i="1"/>
  <c r="G700" i="1"/>
  <c r="H700" i="1"/>
  <c r="N700" i="1"/>
  <c r="O700" i="1"/>
  <c r="Q699" i="1"/>
  <c r="R699" i="1"/>
  <c r="P700" i="1"/>
  <c r="S700" i="1"/>
  <c r="T700" i="1"/>
  <c r="U700" i="1"/>
  <c r="V700" i="1"/>
  <c r="W700" i="1"/>
  <c r="X700" i="1"/>
  <c r="AE700" i="1"/>
  <c r="AF700" i="1"/>
  <c r="AK700" i="1"/>
  <c r="AW700" i="1"/>
  <c r="AL700" i="1"/>
  <c r="AB699" i="1"/>
  <c r="Y700" i="1"/>
  <c r="J700" i="1"/>
  <c r="K700" i="1"/>
  <c r="Z700" i="1"/>
  <c r="AA700" i="1"/>
  <c r="AC700" i="1"/>
  <c r="AD701" i="1"/>
  <c r="C1803" i="1"/>
  <c r="E1803" i="1"/>
  <c r="E701" i="1"/>
  <c r="D1803" i="1"/>
  <c r="F1803" i="1"/>
  <c r="F701" i="1"/>
  <c r="G701" i="1"/>
  <c r="H701" i="1"/>
  <c r="N701" i="1"/>
  <c r="O701" i="1"/>
  <c r="Q700" i="1"/>
  <c r="R700" i="1"/>
  <c r="P701" i="1"/>
  <c r="S701" i="1"/>
  <c r="T701" i="1"/>
  <c r="U701" i="1"/>
  <c r="V701" i="1"/>
  <c r="W701" i="1"/>
  <c r="X701" i="1"/>
  <c r="AE701" i="1"/>
  <c r="AF701" i="1"/>
  <c r="AK701" i="1"/>
  <c r="AW701" i="1"/>
  <c r="AL701" i="1"/>
  <c r="AB700" i="1"/>
  <c r="Y701" i="1"/>
  <c r="J701" i="1"/>
  <c r="K701" i="1"/>
  <c r="Z701" i="1"/>
  <c r="AA701" i="1"/>
  <c r="AC701" i="1"/>
  <c r="AD702" i="1"/>
  <c r="C1804" i="1"/>
  <c r="E1804" i="1"/>
  <c r="E702" i="1"/>
  <c r="D1804" i="1"/>
  <c r="F1804" i="1"/>
  <c r="F702" i="1"/>
  <c r="G702" i="1"/>
  <c r="H702" i="1"/>
  <c r="N702" i="1"/>
  <c r="O702" i="1"/>
  <c r="Q701" i="1"/>
  <c r="R701" i="1"/>
  <c r="P702" i="1"/>
  <c r="S702" i="1"/>
  <c r="T702" i="1"/>
  <c r="U702" i="1"/>
  <c r="V702" i="1"/>
  <c r="W702" i="1"/>
  <c r="X702" i="1"/>
  <c r="AE702" i="1"/>
  <c r="AF702" i="1"/>
  <c r="AK702" i="1"/>
  <c r="AW702" i="1"/>
  <c r="AL702" i="1"/>
  <c r="AB701" i="1"/>
  <c r="Y702" i="1"/>
  <c r="J702" i="1"/>
  <c r="K702" i="1"/>
  <c r="Z702" i="1"/>
  <c r="AA702" i="1"/>
  <c r="AC702" i="1"/>
  <c r="AD703" i="1"/>
  <c r="C1805" i="1"/>
  <c r="E1805" i="1"/>
  <c r="E703" i="1"/>
  <c r="D1805" i="1"/>
  <c r="F1805" i="1"/>
  <c r="F703" i="1"/>
  <c r="G703" i="1"/>
  <c r="H703" i="1"/>
  <c r="N703" i="1"/>
  <c r="O703" i="1"/>
  <c r="Q702" i="1"/>
  <c r="R702" i="1"/>
  <c r="P703" i="1"/>
  <c r="S703" i="1"/>
  <c r="T703" i="1"/>
  <c r="U703" i="1"/>
  <c r="V703" i="1"/>
  <c r="W703" i="1"/>
  <c r="X703" i="1"/>
  <c r="AE703" i="1"/>
  <c r="AF703" i="1"/>
  <c r="AK703" i="1"/>
  <c r="AW703" i="1"/>
  <c r="AL703" i="1"/>
  <c r="AB702" i="1"/>
  <c r="Y703" i="1"/>
  <c r="J703" i="1"/>
  <c r="K703" i="1"/>
  <c r="Z703" i="1"/>
  <c r="AA703" i="1"/>
  <c r="AC703" i="1"/>
  <c r="AD704" i="1"/>
  <c r="C1806" i="1"/>
  <c r="E1806" i="1"/>
  <c r="E704" i="1"/>
  <c r="D1806" i="1"/>
  <c r="F1806" i="1"/>
  <c r="F704" i="1"/>
  <c r="G704" i="1"/>
  <c r="H704" i="1"/>
  <c r="N704" i="1"/>
  <c r="O704" i="1"/>
  <c r="Q703" i="1"/>
  <c r="R703" i="1"/>
  <c r="P704" i="1"/>
  <c r="S704" i="1"/>
  <c r="T704" i="1"/>
  <c r="U704" i="1"/>
  <c r="V704" i="1"/>
  <c r="W704" i="1"/>
  <c r="X704" i="1"/>
  <c r="AE704" i="1"/>
  <c r="AF704" i="1"/>
  <c r="AK704" i="1"/>
  <c r="AW704" i="1"/>
  <c r="AL704" i="1"/>
  <c r="AB703" i="1"/>
  <c r="Y704" i="1"/>
  <c r="J704" i="1"/>
  <c r="K704" i="1"/>
  <c r="Z704" i="1"/>
  <c r="AA704" i="1"/>
  <c r="AC704" i="1"/>
  <c r="AD705" i="1"/>
  <c r="C1807" i="1"/>
  <c r="E1807" i="1"/>
  <c r="E705" i="1"/>
  <c r="D1807" i="1"/>
  <c r="F1807" i="1"/>
  <c r="F705" i="1"/>
  <c r="G705" i="1"/>
  <c r="H705" i="1"/>
  <c r="N705" i="1"/>
  <c r="O705" i="1"/>
  <c r="Q704" i="1"/>
  <c r="R704" i="1"/>
  <c r="P705" i="1"/>
  <c r="S705" i="1"/>
  <c r="T705" i="1"/>
  <c r="U705" i="1"/>
  <c r="V705" i="1"/>
  <c r="W705" i="1"/>
  <c r="X705" i="1"/>
  <c r="AE705" i="1"/>
  <c r="AF705" i="1"/>
  <c r="AK705" i="1"/>
  <c r="AW705" i="1"/>
  <c r="AL705" i="1"/>
  <c r="AB704" i="1"/>
  <c r="Y705" i="1"/>
  <c r="J705" i="1"/>
  <c r="K705" i="1"/>
  <c r="Z705" i="1"/>
  <c r="AA705" i="1"/>
  <c r="AC705" i="1"/>
  <c r="AD706" i="1"/>
  <c r="C1808" i="1"/>
  <c r="E1808" i="1"/>
  <c r="E706" i="1"/>
  <c r="D1808" i="1"/>
  <c r="F1808" i="1"/>
  <c r="F706" i="1"/>
  <c r="G706" i="1"/>
  <c r="H706" i="1"/>
  <c r="N706" i="1"/>
  <c r="O706" i="1"/>
  <c r="Q705" i="1"/>
  <c r="R705" i="1"/>
  <c r="P706" i="1"/>
  <c r="S706" i="1"/>
  <c r="T706" i="1"/>
  <c r="U706" i="1"/>
  <c r="V706" i="1"/>
  <c r="W706" i="1"/>
  <c r="X706" i="1"/>
  <c r="AE706" i="1"/>
  <c r="AF706" i="1"/>
  <c r="AK706" i="1"/>
  <c r="AW706" i="1"/>
  <c r="AL706" i="1"/>
  <c r="AB705" i="1"/>
  <c r="Y706" i="1"/>
  <c r="J706" i="1"/>
  <c r="K706" i="1"/>
  <c r="Z706" i="1"/>
  <c r="AA706" i="1"/>
  <c r="AC706" i="1"/>
  <c r="AD707" i="1"/>
  <c r="C1809" i="1"/>
  <c r="E1809" i="1"/>
  <c r="E707" i="1"/>
  <c r="D1809" i="1"/>
  <c r="F1809" i="1"/>
  <c r="F707" i="1"/>
  <c r="G707" i="1"/>
  <c r="H707" i="1"/>
  <c r="N707" i="1"/>
  <c r="O707" i="1"/>
  <c r="Q706" i="1"/>
  <c r="R706" i="1"/>
  <c r="P707" i="1"/>
  <c r="S707" i="1"/>
  <c r="T707" i="1"/>
  <c r="U707" i="1"/>
  <c r="V707" i="1"/>
  <c r="W707" i="1"/>
  <c r="X707" i="1"/>
  <c r="AE707" i="1"/>
  <c r="AF707" i="1"/>
  <c r="AK707" i="1"/>
  <c r="AW707" i="1"/>
  <c r="AL707" i="1"/>
  <c r="AB706" i="1"/>
  <c r="Y707" i="1"/>
  <c r="J707" i="1"/>
  <c r="K707" i="1"/>
  <c r="Z707" i="1"/>
  <c r="AA707" i="1"/>
  <c r="AC707" i="1"/>
  <c r="AD708" i="1"/>
  <c r="C1810" i="1"/>
  <c r="E1810" i="1"/>
  <c r="E708" i="1"/>
  <c r="D1810" i="1"/>
  <c r="F1810" i="1"/>
  <c r="F708" i="1"/>
  <c r="G708" i="1"/>
  <c r="H708" i="1"/>
  <c r="N708" i="1"/>
  <c r="O708" i="1"/>
  <c r="Q707" i="1"/>
  <c r="R707" i="1"/>
  <c r="P708" i="1"/>
  <c r="S708" i="1"/>
  <c r="T708" i="1"/>
  <c r="U708" i="1"/>
  <c r="V708" i="1"/>
  <c r="W708" i="1"/>
  <c r="X708" i="1"/>
  <c r="AE708" i="1"/>
  <c r="AF708" i="1"/>
  <c r="AK708" i="1"/>
  <c r="AW708" i="1"/>
  <c r="AL708" i="1"/>
  <c r="AB707" i="1"/>
  <c r="Y708" i="1"/>
  <c r="J708" i="1"/>
  <c r="K708" i="1"/>
  <c r="Z708" i="1"/>
  <c r="AA708" i="1"/>
  <c r="AC708" i="1"/>
  <c r="AD709" i="1"/>
  <c r="C1811" i="1"/>
  <c r="E1811" i="1"/>
  <c r="E709" i="1"/>
  <c r="D1811" i="1"/>
  <c r="F1811" i="1"/>
  <c r="F709" i="1"/>
  <c r="G709" i="1"/>
  <c r="H709" i="1"/>
  <c r="N709" i="1"/>
  <c r="O709" i="1"/>
  <c r="Q708" i="1"/>
  <c r="R708" i="1"/>
  <c r="P709" i="1"/>
  <c r="S709" i="1"/>
  <c r="T709" i="1"/>
  <c r="U709" i="1"/>
  <c r="V709" i="1"/>
  <c r="W709" i="1"/>
  <c r="X709" i="1"/>
  <c r="AE709" i="1"/>
  <c r="AF709" i="1"/>
  <c r="AK709" i="1"/>
  <c r="AW709" i="1"/>
  <c r="AL709" i="1"/>
  <c r="AB708" i="1"/>
  <c r="Y709" i="1"/>
  <c r="J709" i="1"/>
  <c r="K709" i="1"/>
  <c r="Z709" i="1"/>
  <c r="AA709" i="1"/>
  <c r="AC709" i="1"/>
  <c r="AD710" i="1"/>
  <c r="C1812" i="1"/>
  <c r="E1812" i="1"/>
  <c r="E710" i="1"/>
  <c r="D1812" i="1"/>
  <c r="F1812" i="1"/>
  <c r="F710" i="1"/>
  <c r="G710" i="1"/>
  <c r="H710" i="1"/>
  <c r="N710" i="1"/>
  <c r="O710" i="1"/>
  <c r="Q709" i="1"/>
  <c r="R709" i="1"/>
  <c r="P710" i="1"/>
  <c r="S710" i="1"/>
  <c r="T710" i="1"/>
  <c r="U710" i="1"/>
  <c r="V710" i="1"/>
  <c r="W710" i="1"/>
  <c r="X710" i="1"/>
  <c r="AE710" i="1"/>
  <c r="AF710" i="1"/>
  <c r="AK710" i="1"/>
  <c r="AW710" i="1"/>
  <c r="AL710" i="1"/>
  <c r="AB709" i="1"/>
  <c r="Y710" i="1"/>
  <c r="J710" i="1"/>
  <c r="K710" i="1"/>
  <c r="Z710" i="1"/>
  <c r="AA710" i="1"/>
  <c r="AC710" i="1"/>
  <c r="AD711" i="1"/>
  <c r="C1813" i="1"/>
  <c r="E1813" i="1"/>
  <c r="E711" i="1"/>
  <c r="D1813" i="1"/>
  <c r="F1813" i="1"/>
  <c r="F711" i="1"/>
  <c r="G711" i="1"/>
  <c r="H711" i="1"/>
  <c r="N711" i="1"/>
  <c r="O711" i="1"/>
  <c r="Q710" i="1"/>
  <c r="R710" i="1"/>
  <c r="P711" i="1"/>
  <c r="S711" i="1"/>
  <c r="T711" i="1"/>
  <c r="U711" i="1"/>
  <c r="V711" i="1"/>
  <c r="W711" i="1"/>
  <c r="X711" i="1"/>
  <c r="AE711" i="1"/>
  <c r="AF711" i="1"/>
  <c r="AK711" i="1"/>
  <c r="AW711" i="1"/>
  <c r="AL711" i="1"/>
  <c r="AB710" i="1"/>
  <c r="Y711" i="1"/>
  <c r="J711" i="1"/>
  <c r="K711" i="1"/>
  <c r="Z711" i="1"/>
  <c r="AA711" i="1"/>
  <c r="AC711" i="1"/>
  <c r="AD712" i="1"/>
  <c r="C1814" i="1"/>
  <c r="E1814" i="1"/>
  <c r="E712" i="1"/>
  <c r="D1814" i="1"/>
  <c r="F1814" i="1"/>
  <c r="F712" i="1"/>
  <c r="G712" i="1"/>
  <c r="H712" i="1"/>
  <c r="N712" i="1"/>
  <c r="O712" i="1"/>
  <c r="Q711" i="1"/>
  <c r="R711" i="1"/>
  <c r="P712" i="1"/>
  <c r="S712" i="1"/>
  <c r="T712" i="1"/>
  <c r="U712" i="1"/>
  <c r="V712" i="1"/>
  <c r="W712" i="1"/>
  <c r="X712" i="1"/>
  <c r="AE712" i="1"/>
  <c r="AF712" i="1"/>
  <c r="AK712" i="1"/>
  <c r="AW712" i="1"/>
  <c r="AL712" i="1"/>
  <c r="AB711" i="1"/>
  <c r="Y712" i="1"/>
  <c r="J712" i="1"/>
  <c r="K712" i="1"/>
  <c r="Z712" i="1"/>
  <c r="AA712" i="1"/>
  <c r="AC712" i="1"/>
  <c r="AD713" i="1"/>
  <c r="C1815" i="1"/>
  <c r="E1815" i="1"/>
  <c r="E713" i="1"/>
  <c r="D1815" i="1"/>
  <c r="F1815" i="1"/>
  <c r="F713" i="1"/>
  <c r="G713" i="1"/>
  <c r="H713" i="1"/>
  <c r="N713" i="1"/>
  <c r="O713" i="1"/>
  <c r="Q712" i="1"/>
  <c r="R712" i="1"/>
  <c r="P713" i="1"/>
  <c r="S713" i="1"/>
  <c r="T713" i="1"/>
  <c r="U713" i="1"/>
  <c r="V713" i="1"/>
  <c r="W713" i="1"/>
  <c r="X713" i="1"/>
  <c r="AE713" i="1"/>
  <c r="AF713" i="1"/>
  <c r="AK713" i="1"/>
  <c r="AW713" i="1"/>
  <c r="AL713" i="1"/>
  <c r="AB712" i="1"/>
  <c r="Y713" i="1"/>
  <c r="J713" i="1"/>
  <c r="K713" i="1"/>
  <c r="Z713" i="1"/>
  <c r="AA713" i="1"/>
  <c r="AC713" i="1"/>
  <c r="AD714" i="1"/>
  <c r="C1816" i="1"/>
  <c r="E1816" i="1"/>
  <c r="E714" i="1"/>
  <c r="D1816" i="1"/>
  <c r="F1816" i="1"/>
  <c r="F714" i="1"/>
  <c r="G714" i="1"/>
  <c r="H714" i="1"/>
  <c r="N714" i="1"/>
  <c r="O714" i="1"/>
  <c r="Q713" i="1"/>
  <c r="R713" i="1"/>
  <c r="P714" i="1"/>
  <c r="S714" i="1"/>
  <c r="T714" i="1"/>
  <c r="U714" i="1"/>
  <c r="V714" i="1"/>
  <c r="W714" i="1"/>
  <c r="X714" i="1"/>
  <c r="AE714" i="1"/>
  <c r="AF714" i="1"/>
  <c r="AK714" i="1"/>
  <c r="AW714" i="1"/>
  <c r="AL714" i="1"/>
  <c r="AB713" i="1"/>
  <c r="Y714" i="1"/>
  <c r="J714" i="1"/>
  <c r="K714" i="1"/>
  <c r="Z714" i="1"/>
  <c r="AA714" i="1"/>
  <c r="AC714" i="1"/>
  <c r="AD715" i="1"/>
  <c r="C1817" i="1"/>
  <c r="E1817" i="1"/>
  <c r="E715" i="1"/>
  <c r="D1817" i="1"/>
  <c r="F1817" i="1"/>
  <c r="F715" i="1"/>
  <c r="G715" i="1"/>
  <c r="H715" i="1"/>
  <c r="N715" i="1"/>
  <c r="O715" i="1"/>
  <c r="Q714" i="1"/>
  <c r="R714" i="1"/>
  <c r="P715" i="1"/>
  <c r="S715" i="1"/>
  <c r="T715" i="1"/>
  <c r="U715" i="1"/>
  <c r="V715" i="1"/>
  <c r="W715" i="1"/>
  <c r="X715" i="1"/>
  <c r="AE715" i="1"/>
  <c r="AF715" i="1"/>
  <c r="AK715" i="1"/>
  <c r="AW715" i="1"/>
  <c r="AL715" i="1"/>
  <c r="AB714" i="1"/>
  <c r="Y715" i="1"/>
  <c r="J715" i="1"/>
  <c r="K715" i="1"/>
  <c r="Z715" i="1"/>
  <c r="AA715" i="1"/>
  <c r="AC715" i="1"/>
  <c r="AD716" i="1"/>
  <c r="C1818" i="1"/>
  <c r="E1818" i="1"/>
  <c r="E716" i="1"/>
  <c r="D1818" i="1"/>
  <c r="F1818" i="1"/>
  <c r="F716" i="1"/>
  <c r="G716" i="1"/>
  <c r="H716" i="1"/>
  <c r="N716" i="1"/>
  <c r="O716" i="1"/>
  <c r="Q715" i="1"/>
  <c r="R715" i="1"/>
  <c r="P716" i="1"/>
  <c r="S716" i="1"/>
  <c r="T716" i="1"/>
  <c r="U716" i="1"/>
  <c r="V716" i="1"/>
  <c r="W716" i="1"/>
  <c r="X716" i="1"/>
  <c r="AE716" i="1"/>
  <c r="AF716" i="1"/>
  <c r="AK716" i="1"/>
  <c r="AW716" i="1"/>
  <c r="AL716" i="1"/>
  <c r="AB715" i="1"/>
  <c r="Y716" i="1"/>
  <c r="J716" i="1"/>
  <c r="K716" i="1"/>
  <c r="Z716" i="1"/>
  <c r="AA716" i="1"/>
  <c r="AC716" i="1"/>
  <c r="AD717" i="1"/>
  <c r="C1819" i="1"/>
  <c r="E1819" i="1"/>
  <c r="E717" i="1"/>
  <c r="D1819" i="1"/>
  <c r="F1819" i="1"/>
  <c r="F717" i="1"/>
  <c r="G717" i="1"/>
  <c r="H717" i="1"/>
  <c r="N717" i="1"/>
  <c r="O717" i="1"/>
  <c r="Q716" i="1"/>
  <c r="R716" i="1"/>
  <c r="P717" i="1"/>
  <c r="S717" i="1"/>
  <c r="T717" i="1"/>
  <c r="U717" i="1"/>
  <c r="V717" i="1"/>
  <c r="W717" i="1"/>
  <c r="X717" i="1"/>
  <c r="AE717" i="1"/>
  <c r="AF717" i="1"/>
  <c r="AK717" i="1"/>
  <c r="AW717" i="1"/>
  <c r="AL717" i="1"/>
  <c r="AB716" i="1"/>
  <c r="Y717" i="1"/>
  <c r="J717" i="1"/>
  <c r="K717" i="1"/>
  <c r="Z717" i="1"/>
  <c r="AA717" i="1"/>
  <c r="AC717" i="1"/>
  <c r="AD718" i="1"/>
  <c r="C1820" i="1"/>
  <c r="E1820" i="1"/>
  <c r="E718" i="1"/>
  <c r="D1820" i="1"/>
  <c r="F1820" i="1"/>
  <c r="F718" i="1"/>
  <c r="G718" i="1"/>
  <c r="H718" i="1"/>
  <c r="N718" i="1"/>
  <c r="O718" i="1"/>
  <c r="Q717" i="1"/>
  <c r="R717" i="1"/>
  <c r="P718" i="1"/>
  <c r="S718" i="1"/>
  <c r="T718" i="1"/>
  <c r="U718" i="1"/>
  <c r="V718" i="1"/>
  <c r="W718" i="1"/>
  <c r="X718" i="1"/>
  <c r="AE718" i="1"/>
  <c r="AF718" i="1"/>
  <c r="AK718" i="1"/>
  <c r="AW718" i="1"/>
  <c r="AL718" i="1"/>
  <c r="AB717" i="1"/>
  <c r="Y718" i="1"/>
  <c r="J718" i="1"/>
  <c r="K718" i="1"/>
  <c r="Z718" i="1"/>
  <c r="AA718" i="1"/>
  <c r="AC718" i="1"/>
  <c r="AD719" i="1"/>
  <c r="C1821" i="1"/>
  <c r="E1821" i="1"/>
  <c r="E719" i="1"/>
  <c r="D1821" i="1"/>
  <c r="F1821" i="1"/>
  <c r="F719" i="1"/>
  <c r="G719" i="1"/>
  <c r="H719" i="1"/>
  <c r="N719" i="1"/>
  <c r="O719" i="1"/>
  <c r="Q718" i="1"/>
  <c r="R718" i="1"/>
  <c r="P719" i="1"/>
  <c r="S719" i="1"/>
  <c r="T719" i="1"/>
  <c r="U719" i="1"/>
  <c r="V719" i="1"/>
  <c r="W719" i="1"/>
  <c r="X719" i="1"/>
  <c r="AE719" i="1"/>
  <c r="AF719" i="1"/>
  <c r="AK719" i="1"/>
  <c r="AW719" i="1"/>
  <c r="AL719" i="1"/>
  <c r="AB718" i="1"/>
  <c r="Y719" i="1"/>
  <c r="J719" i="1"/>
  <c r="K719" i="1"/>
  <c r="Z719" i="1"/>
  <c r="AA719" i="1"/>
  <c r="AC719" i="1"/>
  <c r="AD720" i="1"/>
  <c r="C1822" i="1"/>
  <c r="E1822" i="1"/>
  <c r="E720" i="1"/>
  <c r="D1822" i="1"/>
  <c r="F1822" i="1"/>
  <c r="F720" i="1"/>
  <c r="G720" i="1"/>
  <c r="H720" i="1"/>
  <c r="N720" i="1"/>
  <c r="O720" i="1"/>
  <c r="Q719" i="1"/>
  <c r="R719" i="1"/>
  <c r="P720" i="1"/>
  <c r="S720" i="1"/>
  <c r="T720" i="1"/>
  <c r="U720" i="1"/>
  <c r="V720" i="1"/>
  <c r="W720" i="1"/>
  <c r="X720" i="1"/>
  <c r="AE720" i="1"/>
  <c r="AF720" i="1"/>
  <c r="AK720" i="1"/>
  <c r="AW720" i="1"/>
  <c r="AL720" i="1"/>
  <c r="AB719" i="1"/>
  <c r="Y720" i="1"/>
  <c r="J720" i="1"/>
  <c r="K720" i="1"/>
  <c r="Z720" i="1"/>
  <c r="AA720" i="1"/>
  <c r="AC720" i="1"/>
  <c r="AD721" i="1"/>
  <c r="C1823" i="1"/>
  <c r="E1823" i="1"/>
  <c r="E721" i="1"/>
  <c r="D1823" i="1"/>
  <c r="F1823" i="1"/>
  <c r="F721" i="1"/>
  <c r="G721" i="1"/>
  <c r="H721" i="1"/>
  <c r="N721" i="1"/>
  <c r="O721" i="1"/>
  <c r="Q720" i="1"/>
  <c r="R720" i="1"/>
  <c r="P721" i="1"/>
  <c r="S721" i="1"/>
  <c r="T721" i="1"/>
  <c r="U721" i="1"/>
  <c r="V721" i="1"/>
  <c r="W721" i="1"/>
  <c r="X721" i="1"/>
  <c r="AE721" i="1"/>
  <c r="AF721" i="1"/>
  <c r="AK721" i="1"/>
  <c r="AW721" i="1"/>
  <c r="AL721" i="1"/>
  <c r="AB720" i="1"/>
  <c r="Y721" i="1"/>
  <c r="J721" i="1"/>
  <c r="K721" i="1"/>
  <c r="Z721" i="1"/>
  <c r="AA721" i="1"/>
  <c r="AC721" i="1"/>
  <c r="AD722" i="1"/>
  <c r="C1824" i="1"/>
  <c r="E1824" i="1"/>
  <c r="E722" i="1"/>
  <c r="D1824" i="1"/>
  <c r="F1824" i="1"/>
  <c r="F722" i="1"/>
  <c r="G722" i="1"/>
  <c r="H722" i="1"/>
  <c r="N722" i="1"/>
  <c r="O722" i="1"/>
  <c r="Q721" i="1"/>
  <c r="R721" i="1"/>
  <c r="P722" i="1"/>
  <c r="S722" i="1"/>
  <c r="T722" i="1"/>
  <c r="U722" i="1"/>
  <c r="V722" i="1"/>
  <c r="W722" i="1"/>
  <c r="X722" i="1"/>
  <c r="AE722" i="1"/>
  <c r="AF722" i="1"/>
  <c r="AK722" i="1"/>
  <c r="AW722" i="1"/>
  <c r="AL722" i="1"/>
  <c r="AB721" i="1"/>
  <c r="Y722" i="1"/>
  <c r="J722" i="1"/>
  <c r="K722" i="1"/>
  <c r="Z722" i="1"/>
  <c r="AA722" i="1"/>
  <c r="AC722" i="1"/>
  <c r="AD723" i="1"/>
  <c r="C1825" i="1"/>
  <c r="E1825" i="1"/>
  <c r="E723" i="1"/>
  <c r="D1825" i="1"/>
  <c r="F1825" i="1"/>
  <c r="F723" i="1"/>
  <c r="G723" i="1"/>
  <c r="H723" i="1"/>
  <c r="N723" i="1"/>
  <c r="O723" i="1"/>
  <c r="Q722" i="1"/>
  <c r="R722" i="1"/>
  <c r="P723" i="1"/>
  <c r="S723" i="1"/>
  <c r="T723" i="1"/>
  <c r="U723" i="1"/>
  <c r="V723" i="1"/>
  <c r="W723" i="1"/>
  <c r="X723" i="1"/>
  <c r="AE723" i="1"/>
  <c r="AF723" i="1"/>
  <c r="AK723" i="1"/>
  <c r="AW723" i="1"/>
  <c r="AL723" i="1"/>
  <c r="AB722" i="1"/>
  <c r="Y723" i="1"/>
  <c r="J723" i="1"/>
  <c r="K723" i="1"/>
  <c r="Z723" i="1"/>
  <c r="AA723" i="1"/>
  <c r="AC723" i="1"/>
  <c r="AD724" i="1"/>
  <c r="C1826" i="1"/>
  <c r="E1826" i="1"/>
  <c r="E724" i="1"/>
  <c r="D1826" i="1"/>
  <c r="F1826" i="1"/>
  <c r="F724" i="1"/>
  <c r="G724" i="1"/>
  <c r="H724" i="1"/>
  <c r="N724" i="1"/>
  <c r="O724" i="1"/>
  <c r="Q723" i="1"/>
  <c r="R723" i="1"/>
  <c r="P724" i="1"/>
  <c r="S724" i="1"/>
  <c r="T724" i="1"/>
  <c r="U724" i="1"/>
  <c r="V724" i="1"/>
  <c r="W724" i="1"/>
  <c r="X724" i="1"/>
  <c r="AE724" i="1"/>
  <c r="AF724" i="1"/>
  <c r="AK724" i="1"/>
  <c r="AW724" i="1"/>
  <c r="AL724" i="1"/>
  <c r="AB723" i="1"/>
  <c r="Y724" i="1"/>
  <c r="J724" i="1"/>
  <c r="K724" i="1"/>
  <c r="Z724" i="1"/>
  <c r="AA724" i="1"/>
  <c r="AC724" i="1"/>
  <c r="AD725" i="1"/>
  <c r="C1827" i="1"/>
  <c r="E1827" i="1"/>
  <c r="E725" i="1"/>
  <c r="D1827" i="1"/>
  <c r="F1827" i="1"/>
  <c r="F725" i="1"/>
  <c r="G725" i="1"/>
  <c r="H725" i="1"/>
  <c r="N725" i="1"/>
  <c r="O725" i="1"/>
  <c r="Q724" i="1"/>
  <c r="R724" i="1"/>
  <c r="P725" i="1"/>
  <c r="S725" i="1"/>
  <c r="T725" i="1"/>
  <c r="U725" i="1"/>
  <c r="V725" i="1"/>
  <c r="W725" i="1"/>
  <c r="X725" i="1"/>
  <c r="AE725" i="1"/>
  <c r="AF725" i="1"/>
  <c r="AK725" i="1"/>
  <c r="AW725" i="1"/>
  <c r="AL725" i="1"/>
  <c r="AB724" i="1"/>
  <c r="Y725" i="1"/>
  <c r="J725" i="1"/>
  <c r="K725" i="1"/>
  <c r="Z725" i="1"/>
  <c r="AA725" i="1"/>
  <c r="AC725" i="1"/>
  <c r="AD726" i="1"/>
  <c r="C1828" i="1"/>
  <c r="E1828" i="1"/>
  <c r="E726" i="1"/>
  <c r="D1828" i="1"/>
  <c r="F1828" i="1"/>
  <c r="F726" i="1"/>
  <c r="G726" i="1"/>
  <c r="H726" i="1"/>
  <c r="N726" i="1"/>
  <c r="O726" i="1"/>
  <c r="Q725" i="1"/>
  <c r="R725" i="1"/>
  <c r="P726" i="1"/>
  <c r="S726" i="1"/>
  <c r="T726" i="1"/>
  <c r="U726" i="1"/>
  <c r="V726" i="1"/>
  <c r="W726" i="1"/>
  <c r="X726" i="1"/>
  <c r="AE726" i="1"/>
  <c r="AF726" i="1"/>
  <c r="AK726" i="1"/>
  <c r="AW726" i="1"/>
  <c r="AL726" i="1"/>
  <c r="AB725" i="1"/>
  <c r="Y726" i="1"/>
  <c r="J726" i="1"/>
  <c r="K726" i="1"/>
  <c r="Z726" i="1"/>
  <c r="AA726" i="1"/>
  <c r="AC726" i="1"/>
  <c r="AD727" i="1"/>
  <c r="C1829" i="1"/>
  <c r="E1829" i="1"/>
  <c r="E727" i="1"/>
  <c r="D1829" i="1"/>
  <c r="F1829" i="1"/>
  <c r="F727" i="1"/>
  <c r="G727" i="1"/>
  <c r="H727" i="1"/>
  <c r="N727" i="1"/>
  <c r="O727" i="1"/>
  <c r="Q726" i="1"/>
  <c r="R726" i="1"/>
  <c r="P727" i="1"/>
  <c r="S727" i="1"/>
  <c r="T727" i="1"/>
  <c r="U727" i="1"/>
  <c r="V727" i="1"/>
  <c r="W727" i="1"/>
  <c r="X727" i="1"/>
  <c r="AE727" i="1"/>
  <c r="AF727" i="1"/>
  <c r="AK727" i="1"/>
  <c r="AW727" i="1"/>
  <c r="AL727" i="1"/>
  <c r="AB726" i="1"/>
  <c r="Y727" i="1"/>
  <c r="J727" i="1"/>
  <c r="K727" i="1"/>
  <c r="Z727" i="1"/>
  <c r="AA727" i="1"/>
  <c r="AC727" i="1"/>
  <c r="AD728" i="1"/>
  <c r="C1830" i="1"/>
  <c r="E1830" i="1"/>
  <c r="E728" i="1"/>
  <c r="D1830" i="1"/>
  <c r="F1830" i="1"/>
  <c r="F728" i="1"/>
  <c r="G728" i="1"/>
  <c r="H728" i="1"/>
  <c r="N728" i="1"/>
  <c r="O728" i="1"/>
  <c r="Q727" i="1"/>
  <c r="R727" i="1"/>
  <c r="P728" i="1"/>
  <c r="S728" i="1"/>
  <c r="T728" i="1"/>
  <c r="U728" i="1"/>
  <c r="V728" i="1"/>
  <c r="W728" i="1"/>
  <c r="X728" i="1"/>
  <c r="AE728" i="1"/>
  <c r="AF728" i="1"/>
  <c r="AK728" i="1"/>
  <c r="AW728" i="1"/>
  <c r="AL728" i="1"/>
  <c r="AB727" i="1"/>
  <c r="Y728" i="1"/>
  <c r="J728" i="1"/>
  <c r="K728" i="1"/>
  <c r="Z728" i="1"/>
  <c r="AA728" i="1"/>
  <c r="AC728" i="1"/>
  <c r="AD729" i="1"/>
  <c r="C1831" i="1"/>
  <c r="E1831" i="1"/>
  <c r="E729" i="1"/>
  <c r="D1831" i="1"/>
  <c r="F1831" i="1"/>
  <c r="F729" i="1"/>
  <c r="G729" i="1"/>
  <c r="H729" i="1"/>
  <c r="N729" i="1"/>
  <c r="O729" i="1"/>
  <c r="Q728" i="1"/>
  <c r="R728" i="1"/>
  <c r="P729" i="1"/>
  <c r="S729" i="1"/>
  <c r="T729" i="1"/>
  <c r="U729" i="1"/>
  <c r="V729" i="1"/>
  <c r="W729" i="1"/>
  <c r="X729" i="1"/>
  <c r="AE729" i="1"/>
  <c r="AF729" i="1"/>
  <c r="AK729" i="1"/>
  <c r="AW729" i="1"/>
  <c r="AL729" i="1"/>
  <c r="AB728" i="1"/>
  <c r="Y729" i="1"/>
  <c r="J729" i="1"/>
  <c r="K729" i="1"/>
  <c r="Z729" i="1"/>
  <c r="AA729" i="1"/>
  <c r="AC729" i="1"/>
  <c r="AD730" i="1"/>
  <c r="C1832" i="1"/>
  <c r="E1832" i="1"/>
  <c r="E730" i="1"/>
  <c r="D1832" i="1"/>
  <c r="F1832" i="1"/>
  <c r="F730" i="1"/>
  <c r="G730" i="1"/>
  <c r="H730" i="1"/>
  <c r="N730" i="1"/>
  <c r="O730" i="1"/>
  <c r="Q729" i="1"/>
  <c r="R729" i="1"/>
  <c r="P730" i="1"/>
  <c r="S730" i="1"/>
  <c r="T730" i="1"/>
  <c r="U730" i="1"/>
  <c r="V730" i="1"/>
  <c r="W730" i="1"/>
  <c r="X730" i="1"/>
  <c r="AE730" i="1"/>
  <c r="AF730" i="1"/>
  <c r="AK730" i="1"/>
  <c r="AW730" i="1"/>
  <c r="AL730" i="1"/>
  <c r="AB729" i="1"/>
  <c r="Y730" i="1"/>
  <c r="J730" i="1"/>
  <c r="K730" i="1"/>
  <c r="Z730" i="1"/>
  <c r="AA730" i="1"/>
  <c r="AC730" i="1"/>
  <c r="AD731" i="1"/>
  <c r="C1833" i="1"/>
  <c r="E1833" i="1"/>
  <c r="E731" i="1"/>
  <c r="D1833" i="1"/>
  <c r="F1833" i="1"/>
  <c r="F731" i="1"/>
  <c r="G731" i="1"/>
  <c r="H731" i="1"/>
  <c r="N731" i="1"/>
  <c r="O731" i="1"/>
  <c r="Q730" i="1"/>
  <c r="R730" i="1"/>
  <c r="P731" i="1"/>
  <c r="S731" i="1"/>
  <c r="T731" i="1"/>
  <c r="U731" i="1"/>
  <c r="V731" i="1"/>
  <c r="W731" i="1"/>
  <c r="X731" i="1"/>
  <c r="AE731" i="1"/>
  <c r="AF731" i="1"/>
  <c r="AK731" i="1"/>
  <c r="AW731" i="1"/>
  <c r="AL731" i="1"/>
  <c r="AB730" i="1"/>
  <c r="Y731" i="1"/>
  <c r="J731" i="1"/>
  <c r="K731" i="1"/>
  <c r="Z731" i="1"/>
  <c r="AA731" i="1"/>
  <c r="AC731" i="1"/>
  <c r="AD732" i="1"/>
  <c r="C1834" i="1"/>
  <c r="E1834" i="1"/>
  <c r="E732" i="1"/>
  <c r="D1834" i="1"/>
  <c r="F1834" i="1"/>
  <c r="F732" i="1"/>
  <c r="G732" i="1"/>
  <c r="H732" i="1"/>
  <c r="N732" i="1"/>
  <c r="O732" i="1"/>
  <c r="Q731" i="1"/>
  <c r="R731" i="1"/>
  <c r="P732" i="1"/>
  <c r="S732" i="1"/>
  <c r="T732" i="1"/>
  <c r="U732" i="1"/>
  <c r="V732" i="1"/>
  <c r="W732" i="1"/>
  <c r="X732" i="1"/>
  <c r="AE732" i="1"/>
  <c r="AF732" i="1"/>
  <c r="AK732" i="1"/>
  <c r="AW732" i="1"/>
  <c r="AL732" i="1"/>
  <c r="AB731" i="1"/>
  <c r="Y732" i="1"/>
  <c r="J732" i="1"/>
  <c r="K732" i="1"/>
  <c r="Z732" i="1"/>
  <c r="AA732" i="1"/>
  <c r="AC732" i="1"/>
  <c r="AD733" i="1"/>
  <c r="C1835" i="1"/>
  <c r="E1835" i="1"/>
  <c r="E733" i="1"/>
  <c r="D1835" i="1"/>
  <c r="F1835" i="1"/>
  <c r="F733" i="1"/>
  <c r="G733" i="1"/>
  <c r="H733" i="1"/>
  <c r="N733" i="1"/>
  <c r="O733" i="1"/>
  <c r="Q732" i="1"/>
  <c r="R732" i="1"/>
  <c r="P733" i="1"/>
  <c r="S733" i="1"/>
  <c r="T733" i="1"/>
  <c r="U733" i="1"/>
  <c r="V733" i="1"/>
  <c r="W733" i="1"/>
  <c r="X733" i="1"/>
  <c r="AE733" i="1"/>
  <c r="AF733" i="1"/>
  <c r="AK733" i="1"/>
  <c r="AW733" i="1"/>
  <c r="AL733" i="1"/>
  <c r="AB732" i="1"/>
  <c r="Y733" i="1"/>
  <c r="J733" i="1"/>
  <c r="K733" i="1"/>
  <c r="Z733" i="1"/>
  <c r="AA733" i="1"/>
  <c r="AC733" i="1"/>
  <c r="AD734" i="1"/>
  <c r="C1836" i="1"/>
  <c r="E1836" i="1"/>
  <c r="E734" i="1"/>
  <c r="D1836" i="1"/>
  <c r="F1836" i="1"/>
  <c r="F734" i="1"/>
  <c r="G734" i="1"/>
  <c r="H734" i="1"/>
  <c r="N734" i="1"/>
  <c r="O734" i="1"/>
  <c r="Q733" i="1"/>
  <c r="R733" i="1"/>
  <c r="P734" i="1"/>
  <c r="S734" i="1"/>
  <c r="T734" i="1"/>
  <c r="U734" i="1"/>
  <c r="V734" i="1"/>
  <c r="W734" i="1"/>
  <c r="X734" i="1"/>
  <c r="AE734" i="1"/>
  <c r="AF734" i="1"/>
  <c r="AK734" i="1"/>
  <c r="AW734" i="1"/>
  <c r="AL734" i="1"/>
  <c r="AB733" i="1"/>
  <c r="Y734" i="1"/>
  <c r="J734" i="1"/>
  <c r="K734" i="1"/>
  <c r="Z734" i="1"/>
  <c r="AA734" i="1"/>
  <c r="AC734" i="1"/>
  <c r="AD735" i="1"/>
  <c r="C1837" i="1"/>
  <c r="E1837" i="1"/>
  <c r="E735" i="1"/>
  <c r="D1837" i="1"/>
  <c r="F1837" i="1"/>
  <c r="F735" i="1"/>
  <c r="G735" i="1"/>
  <c r="H735" i="1"/>
  <c r="N735" i="1"/>
  <c r="O735" i="1"/>
  <c r="Q734" i="1"/>
  <c r="R734" i="1"/>
  <c r="P735" i="1"/>
  <c r="S735" i="1"/>
  <c r="T735" i="1"/>
  <c r="U735" i="1"/>
  <c r="V735" i="1"/>
  <c r="W735" i="1"/>
  <c r="X735" i="1"/>
  <c r="AE735" i="1"/>
  <c r="AF735" i="1"/>
  <c r="AK735" i="1"/>
  <c r="AW735" i="1"/>
  <c r="AL735" i="1"/>
  <c r="AB734" i="1"/>
  <c r="Y735" i="1"/>
  <c r="J735" i="1"/>
  <c r="K735" i="1"/>
  <c r="Z735" i="1"/>
  <c r="AA735" i="1"/>
  <c r="AC735" i="1"/>
  <c r="AD736" i="1"/>
  <c r="C1838" i="1"/>
  <c r="E1838" i="1"/>
  <c r="E736" i="1"/>
  <c r="D1838" i="1"/>
  <c r="F1838" i="1"/>
  <c r="F736" i="1"/>
  <c r="G736" i="1"/>
  <c r="H736" i="1"/>
  <c r="N736" i="1"/>
  <c r="O736" i="1"/>
  <c r="Q735" i="1"/>
  <c r="R735" i="1"/>
  <c r="P736" i="1"/>
  <c r="S736" i="1"/>
  <c r="T736" i="1"/>
  <c r="U736" i="1"/>
  <c r="V736" i="1"/>
  <c r="W736" i="1"/>
  <c r="X736" i="1"/>
  <c r="AE736" i="1"/>
  <c r="AF736" i="1"/>
  <c r="AK736" i="1"/>
  <c r="AW736" i="1"/>
  <c r="AL736" i="1"/>
  <c r="AB735" i="1"/>
  <c r="Y736" i="1"/>
  <c r="J736" i="1"/>
  <c r="K736" i="1"/>
  <c r="Z736" i="1"/>
  <c r="AA736" i="1"/>
  <c r="AC736" i="1"/>
  <c r="AD737" i="1"/>
  <c r="C1839" i="1"/>
  <c r="E1839" i="1"/>
  <c r="E737" i="1"/>
  <c r="D1839" i="1"/>
  <c r="F1839" i="1"/>
  <c r="F737" i="1"/>
  <c r="G737" i="1"/>
  <c r="H737" i="1"/>
  <c r="N737" i="1"/>
  <c r="O737" i="1"/>
  <c r="Q736" i="1"/>
  <c r="R736" i="1"/>
  <c r="P737" i="1"/>
  <c r="S737" i="1"/>
  <c r="T737" i="1"/>
  <c r="U737" i="1"/>
  <c r="V737" i="1"/>
  <c r="W737" i="1"/>
  <c r="X737" i="1"/>
  <c r="AE737" i="1"/>
  <c r="AF737" i="1"/>
  <c r="AK737" i="1"/>
  <c r="AW737" i="1"/>
  <c r="AL737" i="1"/>
  <c r="AB736" i="1"/>
  <c r="Y737" i="1"/>
  <c r="J737" i="1"/>
  <c r="K737" i="1"/>
  <c r="Z737" i="1"/>
  <c r="AA737" i="1"/>
  <c r="AC737" i="1"/>
  <c r="AD738" i="1"/>
  <c r="C1840" i="1"/>
  <c r="E1840" i="1"/>
  <c r="E738" i="1"/>
  <c r="D1840" i="1"/>
  <c r="F1840" i="1"/>
  <c r="F738" i="1"/>
  <c r="G738" i="1"/>
  <c r="H738" i="1"/>
  <c r="N738" i="1"/>
  <c r="O738" i="1"/>
  <c r="Q737" i="1"/>
  <c r="R737" i="1"/>
  <c r="P738" i="1"/>
  <c r="S738" i="1"/>
  <c r="T738" i="1"/>
  <c r="U738" i="1"/>
  <c r="V738" i="1"/>
  <c r="W738" i="1"/>
  <c r="X738" i="1"/>
  <c r="AE738" i="1"/>
  <c r="AF738" i="1"/>
  <c r="AK738" i="1"/>
  <c r="AW738" i="1"/>
  <c r="AL738" i="1"/>
  <c r="AB737" i="1"/>
  <c r="Y738" i="1"/>
  <c r="J738" i="1"/>
  <c r="K738" i="1"/>
  <c r="Z738" i="1"/>
  <c r="AA738" i="1"/>
  <c r="AC738" i="1"/>
  <c r="AD739" i="1"/>
  <c r="C1841" i="1"/>
  <c r="E1841" i="1"/>
  <c r="E739" i="1"/>
  <c r="D1841" i="1"/>
  <c r="F1841" i="1"/>
  <c r="F739" i="1"/>
  <c r="G739" i="1"/>
  <c r="H739" i="1"/>
  <c r="N739" i="1"/>
  <c r="O739" i="1"/>
  <c r="Q738" i="1"/>
  <c r="R738" i="1"/>
  <c r="P739" i="1"/>
  <c r="S739" i="1"/>
  <c r="T739" i="1"/>
  <c r="U739" i="1"/>
  <c r="V739" i="1"/>
  <c r="W739" i="1"/>
  <c r="X739" i="1"/>
  <c r="AE739" i="1"/>
  <c r="AF739" i="1"/>
  <c r="AK739" i="1"/>
  <c r="AW739" i="1"/>
  <c r="AL739" i="1"/>
  <c r="AB738" i="1"/>
  <c r="Y739" i="1"/>
  <c r="J739" i="1"/>
  <c r="K739" i="1"/>
  <c r="Z739" i="1"/>
  <c r="AA739" i="1"/>
  <c r="AC739" i="1"/>
  <c r="AD740" i="1"/>
  <c r="C1842" i="1"/>
  <c r="E1842" i="1"/>
  <c r="E740" i="1"/>
  <c r="D1842" i="1"/>
  <c r="F1842" i="1"/>
  <c r="F740" i="1"/>
  <c r="G740" i="1"/>
  <c r="H740" i="1"/>
  <c r="N740" i="1"/>
  <c r="O740" i="1"/>
  <c r="Q739" i="1"/>
  <c r="R739" i="1"/>
  <c r="P740" i="1"/>
  <c r="S740" i="1"/>
  <c r="T740" i="1"/>
  <c r="U740" i="1"/>
  <c r="V740" i="1"/>
  <c r="W740" i="1"/>
  <c r="X740" i="1"/>
  <c r="AE740" i="1"/>
  <c r="AF740" i="1"/>
  <c r="AK740" i="1"/>
  <c r="AW740" i="1"/>
  <c r="AL740" i="1"/>
  <c r="AB739" i="1"/>
  <c r="Y740" i="1"/>
  <c r="J740" i="1"/>
  <c r="K740" i="1"/>
  <c r="Z740" i="1"/>
  <c r="AA740" i="1"/>
  <c r="AC740" i="1"/>
  <c r="AD741" i="1"/>
  <c r="C1843" i="1"/>
  <c r="E1843" i="1"/>
  <c r="E741" i="1"/>
  <c r="D1843" i="1"/>
  <c r="F1843" i="1"/>
  <c r="F741" i="1"/>
  <c r="G741" i="1"/>
  <c r="H741" i="1"/>
  <c r="N741" i="1"/>
  <c r="O741" i="1"/>
  <c r="Q740" i="1"/>
  <c r="R740" i="1"/>
  <c r="P741" i="1"/>
  <c r="S741" i="1"/>
  <c r="T741" i="1"/>
  <c r="U741" i="1"/>
  <c r="V741" i="1"/>
  <c r="W741" i="1"/>
  <c r="X741" i="1"/>
  <c r="AE741" i="1"/>
  <c r="AF741" i="1"/>
  <c r="AK741" i="1"/>
  <c r="AW741" i="1"/>
  <c r="AL741" i="1"/>
  <c r="AB740" i="1"/>
  <c r="Y741" i="1"/>
  <c r="J741" i="1"/>
  <c r="K741" i="1"/>
  <c r="Z741" i="1"/>
  <c r="AA741" i="1"/>
  <c r="AC741" i="1"/>
  <c r="AD742" i="1"/>
  <c r="C1844" i="1"/>
  <c r="E1844" i="1"/>
  <c r="E742" i="1"/>
  <c r="D1844" i="1"/>
  <c r="F1844" i="1"/>
  <c r="F742" i="1"/>
  <c r="G742" i="1"/>
  <c r="H742" i="1"/>
  <c r="O742" i="1"/>
  <c r="P742" i="1"/>
  <c r="S742" i="1"/>
  <c r="T742" i="1"/>
  <c r="U742" i="1"/>
  <c r="V742" i="1"/>
  <c r="W742" i="1"/>
  <c r="X742" i="1"/>
  <c r="AE742" i="1"/>
  <c r="AF742" i="1"/>
  <c r="AK742" i="1"/>
  <c r="AW742" i="1"/>
  <c r="AL742" i="1"/>
  <c r="AB741" i="1"/>
  <c r="Y742" i="1"/>
  <c r="K742" i="1"/>
  <c r="Z742" i="1"/>
  <c r="AA742" i="1"/>
  <c r="AC742" i="1"/>
  <c r="AD743" i="1"/>
  <c r="C1845" i="1"/>
  <c r="E1845" i="1"/>
  <c r="E743" i="1"/>
  <c r="D1845" i="1"/>
  <c r="F1845" i="1"/>
  <c r="F743" i="1"/>
  <c r="G743" i="1"/>
  <c r="H743" i="1"/>
  <c r="O743" i="1"/>
  <c r="P743" i="1"/>
  <c r="S743" i="1"/>
  <c r="T743" i="1"/>
  <c r="U743" i="1"/>
  <c r="V743" i="1"/>
  <c r="W743" i="1"/>
  <c r="X743" i="1"/>
  <c r="AE743" i="1"/>
  <c r="AF743" i="1"/>
  <c r="AK743" i="1"/>
  <c r="AW743" i="1"/>
  <c r="AL743" i="1"/>
  <c r="AB742" i="1"/>
  <c r="Y743" i="1"/>
  <c r="K743" i="1"/>
  <c r="Z743" i="1"/>
  <c r="AA743" i="1"/>
  <c r="AC743" i="1"/>
  <c r="AD744" i="1"/>
  <c r="C1846" i="1"/>
  <c r="E1846" i="1"/>
  <c r="E744" i="1"/>
  <c r="D1846" i="1"/>
  <c r="F1846" i="1"/>
  <c r="F744" i="1"/>
  <c r="G744" i="1"/>
  <c r="H744" i="1"/>
  <c r="O744" i="1"/>
  <c r="P744" i="1"/>
  <c r="S744" i="1"/>
  <c r="T744" i="1"/>
  <c r="U744" i="1"/>
  <c r="V744" i="1"/>
  <c r="W744" i="1"/>
  <c r="X744" i="1"/>
  <c r="AE744" i="1"/>
  <c r="AF744" i="1"/>
  <c r="AK744" i="1"/>
  <c r="AW744" i="1"/>
  <c r="AL744" i="1"/>
  <c r="AB743" i="1"/>
  <c r="Y744" i="1"/>
  <c r="K744" i="1"/>
  <c r="Z744" i="1"/>
  <c r="AA744" i="1"/>
  <c r="AC744" i="1"/>
  <c r="AD745" i="1"/>
  <c r="C1847" i="1"/>
  <c r="E1847" i="1"/>
  <c r="E745" i="1"/>
  <c r="D1847" i="1"/>
  <c r="F1847" i="1"/>
  <c r="F745" i="1"/>
  <c r="G745" i="1"/>
  <c r="H745" i="1"/>
  <c r="O745" i="1"/>
  <c r="P745" i="1"/>
  <c r="S745" i="1"/>
  <c r="T745" i="1"/>
  <c r="U745" i="1"/>
  <c r="V745" i="1"/>
  <c r="W745" i="1"/>
  <c r="X745" i="1"/>
  <c r="AE745" i="1"/>
  <c r="AF745" i="1"/>
  <c r="AK745" i="1"/>
  <c r="AW745" i="1"/>
  <c r="AL745" i="1"/>
  <c r="AB744" i="1"/>
  <c r="Y745" i="1"/>
  <c r="K745" i="1"/>
  <c r="Z745" i="1"/>
  <c r="AA745" i="1"/>
  <c r="AC745" i="1"/>
  <c r="AD746" i="1"/>
  <c r="C1848" i="1"/>
  <c r="E1848" i="1"/>
  <c r="E746" i="1"/>
  <c r="D1848" i="1"/>
  <c r="F1848" i="1"/>
  <c r="F746" i="1"/>
  <c r="G746" i="1"/>
  <c r="H746" i="1"/>
  <c r="O746" i="1"/>
  <c r="P746" i="1"/>
  <c r="S746" i="1"/>
  <c r="T746" i="1"/>
  <c r="U746" i="1"/>
  <c r="V746" i="1"/>
  <c r="W746" i="1"/>
  <c r="X746" i="1"/>
  <c r="AE746" i="1"/>
  <c r="AF746" i="1"/>
  <c r="AK746" i="1"/>
  <c r="AW746" i="1"/>
  <c r="AL746" i="1"/>
  <c r="AB745" i="1"/>
  <c r="Y746" i="1"/>
  <c r="K746" i="1"/>
  <c r="Z746" i="1"/>
  <c r="AA746" i="1"/>
  <c r="AC746" i="1"/>
  <c r="AD747" i="1"/>
  <c r="C1849" i="1"/>
  <c r="E1849" i="1"/>
  <c r="E747" i="1"/>
  <c r="D1849" i="1"/>
  <c r="F1849" i="1"/>
  <c r="F747" i="1"/>
  <c r="G747" i="1"/>
  <c r="H747" i="1"/>
  <c r="N747" i="1"/>
  <c r="O747" i="1"/>
  <c r="Q741" i="1"/>
  <c r="R741" i="1"/>
  <c r="N742" i="1"/>
  <c r="Q742" i="1"/>
  <c r="R742" i="1"/>
  <c r="N743" i="1"/>
  <c r="Q743" i="1"/>
  <c r="R743" i="1"/>
  <c r="N744" i="1"/>
  <c r="Q744" i="1"/>
  <c r="R744" i="1"/>
  <c r="N745" i="1"/>
  <c r="Q745" i="1"/>
  <c r="R745" i="1"/>
  <c r="N746" i="1"/>
  <c r="Q746" i="1"/>
  <c r="R746" i="1"/>
  <c r="P747" i="1"/>
  <c r="S747" i="1"/>
  <c r="U747" i="1"/>
  <c r="V747" i="1"/>
  <c r="W747" i="1"/>
  <c r="X747" i="1"/>
  <c r="AE747" i="1"/>
  <c r="AF747" i="1"/>
  <c r="AK747" i="1"/>
  <c r="AW747" i="1"/>
  <c r="AL747" i="1"/>
  <c r="AB746" i="1"/>
  <c r="Y747" i="1"/>
  <c r="J747" i="1"/>
  <c r="K747" i="1"/>
  <c r="Z747" i="1"/>
  <c r="AA747" i="1"/>
  <c r="AC747" i="1"/>
  <c r="AD748" i="1"/>
  <c r="C1850" i="1"/>
  <c r="E1850" i="1"/>
  <c r="E748" i="1"/>
  <c r="D1850" i="1"/>
  <c r="F1850" i="1"/>
  <c r="F748" i="1"/>
  <c r="G748" i="1"/>
  <c r="H748" i="1"/>
  <c r="N748" i="1"/>
  <c r="O748" i="1"/>
  <c r="Q747" i="1"/>
  <c r="R747" i="1"/>
  <c r="P748" i="1"/>
  <c r="S748" i="1"/>
  <c r="U748" i="1"/>
  <c r="V748" i="1"/>
  <c r="W748" i="1"/>
  <c r="X748" i="1"/>
  <c r="AE748" i="1"/>
  <c r="AF748" i="1"/>
  <c r="AK748" i="1"/>
  <c r="AW748" i="1"/>
  <c r="AL748" i="1"/>
  <c r="AB747" i="1"/>
  <c r="Y748" i="1"/>
  <c r="J748" i="1"/>
  <c r="K748" i="1"/>
  <c r="Z748" i="1"/>
  <c r="AA748" i="1"/>
  <c r="AC748" i="1"/>
  <c r="AD749" i="1"/>
  <c r="C1851" i="1"/>
  <c r="E1851" i="1"/>
  <c r="E749" i="1"/>
  <c r="D1851" i="1"/>
  <c r="F1851" i="1"/>
  <c r="F749" i="1"/>
  <c r="G749" i="1"/>
  <c r="H749" i="1"/>
  <c r="N749" i="1"/>
  <c r="O749" i="1"/>
  <c r="Q748" i="1"/>
  <c r="R748" i="1"/>
  <c r="P749" i="1"/>
  <c r="S749" i="1"/>
  <c r="T749" i="1"/>
  <c r="U749" i="1"/>
  <c r="V749" i="1"/>
  <c r="W749" i="1"/>
  <c r="X749" i="1"/>
  <c r="AE749" i="1"/>
  <c r="AF749" i="1"/>
  <c r="AK749" i="1"/>
  <c r="AW749" i="1"/>
  <c r="AL749" i="1"/>
  <c r="AB748" i="1"/>
  <c r="Y749" i="1"/>
  <c r="J749" i="1"/>
  <c r="K749" i="1"/>
  <c r="Z749" i="1"/>
  <c r="AA749" i="1"/>
  <c r="AC749" i="1"/>
  <c r="AD750" i="1"/>
  <c r="C1852" i="1"/>
  <c r="E1852" i="1"/>
  <c r="E750" i="1"/>
  <c r="D1852" i="1"/>
  <c r="F1852" i="1"/>
  <c r="F750" i="1"/>
  <c r="G750" i="1"/>
  <c r="H750" i="1"/>
  <c r="N750" i="1"/>
  <c r="O750" i="1"/>
  <c r="Q749" i="1"/>
  <c r="R749" i="1"/>
  <c r="P750" i="1"/>
  <c r="S750" i="1"/>
  <c r="T750" i="1"/>
  <c r="U750" i="1"/>
  <c r="V750" i="1"/>
  <c r="W750" i="1"/>
  <c r="X750" i="1"/>
  <c r="AE750" i="1"/>
  <c r="AF750" i="1"/>
  <c r="AK750" i="1"/>
  <c r="AW750" i="1"/>
  <c r="AL750" i="1"/>
  <c r="AB749" i="1"/>
  <c r="Y750" i="1"/>
  <c r="J750" i="1"/>
  <c r="K750" i="1"/>
  <c r="Z750" i="1"/>
  <c r="AA750" i="1"/>
  <c r="AC750" i="1"/>
  <c r="AD751" i="1"/>
  <c r="C1853" i="1"/>
  <c r="E1853" i="1"/>
  <c r="E751" i="1"/>
  <c r="D1853" i="1"/>
  <c r="F1853" i="1"/>
  <c r="F751" i="1"/>
  <c r="G751" i="1"/>
  <c r="H751" i="1"/>
  <c r="N751" i="1"/>
  <c r="O751" i="1"/>
  <c r="Q750" i="1"/>
  <c r="R750" i="1"/>
  <c r="P751" i="1"/>
  <c r="S751" i="1"/>
  <c r="T751" i="1"/>
  <c r="U751" i="1"/>
  <c r="V751" i="1"/>
  <c r="W751" i="1"/>
  <c r="X751" i="1"/>
  <c r="AE751" i="1"/>
  <c r="AF751" i="1"/>
  <c r="AK751" i="1"/>
  <c r="AW751" i="1"/>
  <c r="AL751" i="1"/>
  <c r="AB750" i="1"/>
  <c r="Y751" i="1"/>
  <c r="J751" i="1"/>
  <c r="K751" i="1"/>
  <c r="Z751" i="1"/>
  <c r="AA751" i="1"/>
  <c r="AC751" i="1"/>
  <c r="AD752" i="1"/>
  <c r="C1854" i="1"/>
  <c r="E1854" i="1"/>
  <c r="E752" i="1"/>
  <c r="D1854" i="1"/>
  <c r="F1854" i="1"/>
  <c r="F752" i="1"/>
  <c r="G752" i="1"/>
  <c r="H752" i="1"/>
  <c r="N752" i="1"/>
  <c r="O752" i="1"/>
  <c r="Q751" i="1"/>
  <c r="R751" i="1"/>
  <c r="P752" i="1"/>
  <c r="S752" i="1"/>
  <c r="T752" i="1"/>
  <c r="U752" i="1"/>
  <c r="V752" i="1"/>
  <c r="W752" i="1"/>
  <c r="X752" i="1"/>
  <c r="AE752" i="1"/>
  <c r="AF752" i="1"/>
  <c r="AK752" i="1"/>
  <c r="AW752" i="1"/>
  <c r="AL752" i="1"/>
  <c r="AB751" i="1"/>
  <c r="Y752" i="1"/>
  <c r="J752" i="1"/>
  <c r="K752" i="1"/>
  <c r="Z752" i="1"/>
  <c r="AA752" i="1"/>
  <c r="AC752" i="1"/>
  <c r="AD753" i="1"/>
  <c r="C1855" i="1"/>
  <c r="E1855" i="1"/>
  <c r="E753" i="1"/>
  <c r="D1855" i="1"/>
  <c r="F1855" i="1"/>
  <c r="F753" i="1"/>
  <c r="G753" i="1"/>
  <c r="H753" i="1"/>
  <c r="N753" i="1"/>
  <c r="O753" i="1"/>
  <c r="Q752" i="1"/>
  <c r="R752" i="1"/>
  <c r="P753" i="1"/>
  <c r="S753" i="1"/>
  <c r="T753" i="1"/>
  <c r="U753" i="1"/>
  <c r="V753" i="1"/>
  <c r="W753" i="1"/>
  <c r="X753" i="1"/>
  <c r="AE753" i="1"/>
  <c r="AF753" i="1"/>
  <c r="AK753" i="1"/>
  <c r="AW753" i="1"/>
  <c r="AL753" i="1"/>
  <c r="AB752" i="1"/>
  <c r="Y753" i="1"/>
  <c r="J753" i="1"/>
  <c r="K753" i="1"/>
  <c r="Z753" i="1"/>
  <c r="AA753" i="1"/>
  <c r="AC753" i="1"/>
  <c r="AD754" i="1"/>
  <c r="C1856" i="1"/>
  <c r="E1856" i="1"/>
  <c r="E754" i="1"/>
  <c r="D1856" i="1"/>
  <c r="F1856" i="1"/>
  <c r="F754" i="1"/>
  <c r="G754" i="1"/>
  <c r="H754" i="1"/>
  <c r="N754" i="1"/>
  <c r="O754" i="1"/>
  <c r="Q753" i="1"/>
  <c r="R753" i="1"/>
  <c r="P754" i="1"/>
  <c r="S754" i="1"/>
  <c r="T754" i="1"/>
  <c r="U754" i="1"/>
  <c r="V754" i="1"/>
  <c r="W754" i="1"/>
  <c r="X754" i="1"/>
  <c r="AE754" i="1"/>
  <c r="AF754" i="1"/>
  <c r="AK754" i="1"/>
  <c r="AW754" i="1"/>
  <c r="AL754" i="1"/>
  <c r="AB753" i="1"/>
  <c r="Y754" i="1"/>
  <c r="J754" i="1"/>
  <c r="K754" i="1"/>
  <c r="Z754" i="1"/>
  <c r="AA754" i="1"/>
  <c r="AC754" i="1"/>
  <c r="AD755" i="1"/>
  <c r="C1857" i="1"/>
  <c r="E1857" i="1"/>
  <c r="E755" i="1"/>
  <c r="D1857" i="1"/>
  <c r="F1857" i="1"/>
  <c r="F755" i="1"/>
  <c r="G755" i="1"/>
  <c r="H755" i="1"/>
  <c r="N755" i="1"/>
  <c r="O755" i="1"/>
  <c r="Q754" i="1"/>
  <c r="R754" i="1"/>
  <c r="P755" i="1"/>
  <c r="S755" i="1"/>
  <c r="T755" i="1"/>
  <c r="U755" i="1"/>
  <c r="V755" i="1"/>
  <c r="W755" i="1"/>
  <c r="X755" i="1"/>
  <c r="AE755" i="1"/>
  <c r="AF755" i="1"/>
  <c r="AK755" i="1"/>
  <c r="AW755" i="1"/>
  <c r="AL755" i="1"/>
  <c r="AB754" i="1"/>
  <c r="Y755" i="1"/>
  <c r="J755" i="1"/>
  <c r="K755" i="1"/>
  <c r="Z755" i="1"/>
  <c r="AA755" i="1"/>
  <c r="AC755" i="1"/>
  <c r="AD756" i="1"/>
  <c r="C1858" i="1"/>
  <c r="E1858" i="1"/>
  <c r="E756" i="1"/>
  <c r="D1858" i="1"/>
  <c r="F1858" i="1"/>
  <c r="F756" i="1"/>
  <c r="G756" i="1"/>
  <c r="H756" i="1"/>
  <c r="N756" i="1"/>
  <c r="O756" i="1"/>
  <c r="Q755" i="1"/>
  <c r="R755" i="1"/>
  <c r="P756" i="1"/>
  <c r="S756" i="1"/>
  <c r="T756" i="1"/>
  <c r="U756" i="1"/>
  <c r="V756" i="1"/>
  <c r="W756" i="1"/>
  <c r="X756" i="1"/>
  <c r="AE756" i="1"/>
  <c r="AF756" i="1"/>
  <c r="AK756" i="1"/>
  <c r="AW756" i="1"/>
  <c r="AL756" i="1"/>
  <c r="AB755" i="1"/>
  <c r="Y756" i="1"/>
  <c r="J756" i="1"/>
  <c r="K756" i="1"/>
  <c r="Z756" i="1"/>
  <c r="AA756" i="1"/>
  <c r="AC756" i="1"/>
  <c r="AD757" i="1"/>
  <c r="C1859" i="1"/>
  <c r="E1859" i="1"/>
  <c r="E757" i="1"/>
  <c r="D1859" i="1"/>
  <c r="F1859" i="1"/>
  <c r="F757" i="1"/>
  <c r="G757" i="1"/>
  <c r="H757" i="1"/>
  <c r="N757" i="1"/>
  <c r="O757" i="1"/>
  <c r="Q756" i="1"/>
  <c r="R756" i="1"/>
  <c r="P757" i="1"/>
  <c r="S757" i="1"/>
  <c r="T757" i="1"/>
  <c r="U757" i="1"/>
  <c r="V757" i="1"/>
  <c r="W757" i="1"/>
  <c r="X757" i="1"/>
  <c r="AE757" i="1"/>
  <c r="AF757" i="1"/>
  <c r="AK757" i="1"/>
  <c r="AW757" i="1"/>
  <c r="AL757" i="1"/>
  <c r="AB756" i="1"/>
  <c r="Y757" i="1"/>
  <c r="J757" i="1"/>
  <c r="K757" i="1"/>
  <c r="Z757" i="1"/>
  <c r="AA757" i="1"/>
  <c r="AC757" i="1"/>
  <c r="AD758" i="1"/>
  <c r="C1860" i="1"/>
  <c r="E1860" i="1"/>
  <c r="E758" i="1"/>
  <c r="D1860" i="1"/>
  <c r="F1860" i="1"/>
  <c r="F758" i="1"/>
  <c r="G758" i="1"/>
  <c r="H758" i="1"/>
  <c r="N758" i="1"/>
  <c r="O758" i="1"/>
  <c r="Q757" i="1"/>
  <c r="R757" i="1"/>
  <c r="P758" i="1"/>
  <c r="S758" i="1"/>
  <c r="T758" i="1"/>
  <c r="U758" i="1"/>
  <c r="V758" i="1"/>
  <c r="W758" i="1"/>
  <c r="X758" i="1"/>
  <c r="AE758" i="1"/>
  <c r="AF758" i="1"/>
  <c r="AK758" i="1"/>
  <c r="AW758" i="1"/>
  <c r="AL758" i="1"/>
  <c r="AB757" i="1"/>
  <c r="Y758" i="1"/>
  <c r="J758" i="1"/>
  <c r="K758" i="1"/>
  <c r="Z758" i="1"/>
  <c r="AA758" i="1"/>
  <c r="AC758" i="1"/>
  <c r="AD759" i="1"/>
  <c r="C1861" i="1"/>
  <c r="E1861" i="1"/>
  <c r="E759" i="1"/>
  <c r="D1861" i="1"/>
  <c r="F1861" i="1"/>
  <c r="F759" i="1"/>
  <c r="G759" i="1"/>
  <c r="H759" i="1"/>
  <c r="N759" i="1"/>
  <c r="O759" i="1"/>
  <c r="Q758" i="1"/>
  <c r="R758" i="1"/>
  <c r="P759" i="1"/>
  <c r="S759" i="1"/>
  <c r="T759" i="1"/>
  <c r="U759" i="1"/>
  <c r="V759" i="1"/>
  <c r="W759" i="1"/>
  <c r="X759" i="1"/>
  <c r="AE759" i="1"/>
  <c r="AF759" i="1"/>
  <c r="AK759" i="1"/>
  <c r="AW759" i="1"/>
  <c r="AL759" i="1"/>
  <c r="AB758" i="1"/>
  <c r="Y759" i="1"/>
  <c r="J759" i="1"/>
  <c r="K759" i="1"/>
  <c r="Z759" i="1"/>
  <c r="AA759" i="1"/>
  <c r="AC759" i="1"/>
  <c r="AD760" i="1"/>
  <c r="C1862" i="1"/>
  <c r="E1862" i="1"/>
  <c r="E760" i="1"/>
  <c r="D1862" i="1"/>
  <c r="F1862" i="1"/>
  <c r="F760" i="1"/>
  <c r="G760" i="1"/>
  <c r="H760" i="1"/>
  <c r="N760" i="1"/>
  <c r="O760" i="1"/>
  <c r="Q759" i="1"/>
  <c r="R759" i="1"/>
  <c r="P760" i="1"/>
  <c r="S760" i="1"/>
  <c r="T760" i="1"/>
  <c r="U760" i="1"/>
  <c r="V760" i="1"/>
  <c r="W760" i="1"/>
  <c r="X760" i="1"/>
  <c r="AE760" i="1"/>
  <c r="AF760" i="1"/>
  <c r="AK760" i="1"/>
  <c r="AW760" i="1"/>
  <c r="AL760" i="1"/>
  <c r="AB759" i="1"/>
  <c r="Y760" i="1"/>
  <c r="J760" i="1"/>
  <c r="K760" i="1"/>
  <c r="Z760" i="1"/>
  <c r="AA760" i="1"/>
  <c r="AC760" i="1"/>
  <c r="AD761" i="1"/>
  <c r="C1863" i="1"/>
  <c r="E1863" i="1"/>
  <c r="E761" i="1"/>
  <c r="D1863" i="1"/>
  <c r="F1863" i="1"/>
  <c r="F761" i="1"/>
  <c r="G761" i="1"/>
  <c r="H761" i="1"/>
  <c r="O761" i="1"/>
  <c r="P761" i="1"/>
  <c r="S761" i="1"/>
  <c r="T761" i="1"/>
  <c r="U761" i="1"/>
  <c r="V761" i="1"/>
  <c r="W761" i="1"/>
  <c r="X761" i="1"/>
  <c r="AE761" i="1"/>
  <c r="AF761" i="1"/>
  <c r="AK761" i="1"/>
  <c r="AW761" i="1"/>
  <c r="AL761" i="1"/>
  <c r="AB760" i="1"/>
  <c r="Y761" i="1"/>
  <c r="K761" i="1"/>
  <c r="Z761" i="1"/>
  <c r="AA761" i="1"/>
  <c r="AC761" i="1"/>
  <c r="AD762" i="1"/>
  <c r="C1864" i="1"/>
  <c r="E1864" i="1"/>
  <c r="E762" i="1"/>
  <c r="D1864" i="1"/>
  <c r="F1864" i="1"/>
  <c r="F762" i="1"/>
  <c r="G762" i="1"/>
  <c r="H762" i="1"/>
  <c r="O762" i="1"/>
  <c r="P762" i="1"/>
  <c r="S762" i="1"/>
  <c r="T762" i="1"/>
  <c r="U762" i="1"/>
  <c r="V762" i="1"/>
  <c r="W762" i="1"/>
  <c r="X762" i="1"/>
  <c r="AE762" i="1"/>
  <c r="AF762" i="1"/>
  <c r="AK762" i="1"/>
  <c r="AW762" i="1"/>
  <c r="AL762" i="1"/>
  <c r="AB761" i="1"/>
  <c r="Y762" i="1"/>
  <c r="K762" i="1"/>
  <c r="Z762" i="1"/>
  <c r="AA762" i="1"/>
  <c r="AC762" i="1"/>
  <c r="AD763" i="1"/>
  <c r="C1865" i="1"/>
  <c r="E1865" i="1"/>
  <c r="E763" i="1"/>
  <c r="D1865" i="1"/>
  <c r="F1865" i="1"/>
  <c r="F763" i="1"/>
  <c r="G763" i="1"/>
  <c r="H763" i="1"/>
  <c r="O763" i="1"/>
  <c r="P763" i="1"/>
  <c r="S763" i="1"/>
  <c r="T763" i="1"/>
  <c r="U763" i="1"/>
  <c r="V763" i="1"/>
  <c r="W763" i="1"/>
  <c r="X763" i="1"/>
  <c r="AE763" i="1"/>
  <c r="AF763" i="1"/>
  <c r="AK763" i="1"/>
  <c r="AW763" i="1"/>
  <c r="AL763" i="1"/>
  <c r="AB762" i="1"/>
  <c r="Y763" i="1"/>
  <c r="K763" i="1"/>
  <c r="Z763" i="1"/>
  <c r="AA763" i="1"/>
  <c r="AC763" i="1"/>
  <c r="AD764" i="1"/>
  <c r="C1866" i="1"/>
  <c r="E1866" i="1"/>
  <c r="E764" i="1"/>
  <c r="D1866" i="1"/>
  <c r="F1866" i="1"/>
  <c r="F764" i="1"/>
  <c r="G764" i="1"/>
  <c r="H764" i="1"/>
  <c r="O764" i="1"/>
  <c r="P764" i="1"/>
  <c r="S764" i="1"/>
  <c r="T764" i="1"/>
  <c r="U764" i="1"/>
  <c r="V764" i="1"/>
  <c r="W764" i="1"/>
  <c r="X764" i="1"/>
  <c r="AE764" i="1"/>
  <c r="AF764" i="1"/>
  <c r="AK764" i="1"/>
  <c r="AW764" i="1"/>
  <c r="AL764" i="1"/>
  <c r="AB763" i="1"/>
  <c r="Y764" i="1"/>
  <c r="K764" i="1"/>
  <c r="Z764" i="1"/>
  <c r="AA764" i="1"/>
  <c r="AC764" i="1"/>
  <c r="AD765" i="1"/>
  <c r="C1867" i="1"/>
  <c r="E1867" i="1"/>
  <c r="E765" i="1"/>
  <c r="D1867" i="1"/>
  <c r="F1867" i="1"/>
  <c r="F765" i="1"/>
  <c r="G765" i="1"/>
  <c r="H765" i="1"/>
  <c r="O765" i="1"/>
  <c r="P765" i="1"/>
  <c r="S765" i="1"/>
  <c r="T765" i="1"/>
  <c r="U765" i="1"/>
  <c r="V765" i="1"/>
  <c r="W765" i="1"/>
  <c r="X765" i="1"/>
  <c r="AE765" i="1"/>
  <c r="AF765" i="1"/>
  <c r="AK765" i="1"/>
  <c r="AW765" i="1"/>
  <c r="AL765" i="1"/>
  <c r="AB764" i="1"/>
  <c r="Y765" i="1"/>
  <c r="K765" i="1"/>
  <c r="Z765" i="1"/>
  <c r="AA765" i="1"/>
  <c r="AC765" i="1"/>
  <c r="AD766" i="1"/>
  <c r="C1868" i="1"/>
  <c r="E1868" i="1"/>
  <c r="E766" i="1"/>
  <c r="D1868" i="1"/>
  <c r="F1868" i="1"/>
  <c r="F766" i="1"/>
  <c r="G766" i="1"/>
  <c r="H766" i="1"/>
  <c r="O766" i="1"/>
  <c r="P766" i="1"/>
  <c r="S766" i="1"/>
  <c r="T766" i="1"/>
  <c r="U766" i="1"/>
  <c r="V766" i="1"/>
  <c r="W766" i="1"/>
  <c r="X766" i="1"/>
  <c r="AE766" i="1"/>
  <c r="AF766" i="1"/>
  <c r="AK766" i="1"/>
  <c r="AW766" i="1"/>
  <c r="AL766" i="1"/>
  <c r="AB765" i="1"/>
  <c r="Y766" i="1"/>
  <c r="K766" i="1"/>
  <c r="Z766" i="1"/>
  <c r="AA766" i="1"/>
  <c r="AC766" i="1"/>
  <c r="AD767" i="1"/>
  <c r="C1869" i="1"/>
  <c r="E1869" i="1"/>
  <c r="E767" i="1"/>
  <c r="D1869" i="1"/>
  <c r="F1869" i="1"/>
  <c r="F767" i="1"/>
  <c r="G767" i="1"/>
  <c r="H767" i="1"/>
  <c r="O767" i="1"/>
  <c r="P767" i="1"/>
  <c r="S767" i="1"/>
  <c r="T767" i="1"/>
  <c r="U767" i="1"/>
  <c r="V767" i="1"/>
  <c r="W767" i="1"/>
  <c r="X767" i="1"/>
  <c r="AE767" i="1"/>
  <c r="AF767" i="1"/>
  <c r="AK767" i="1"/>
  <c r="AW767" i="1"/>
  <c r="AL767" i="1"/>
  <c r="AB766" i="1"/>
  <c r="Y767" i="1"/>
  <c r="K767" i="1"/>
  <c r="Z767" i="1"/>
  <c r="AA767" i="1"/>
  <c r="AC767" i="1"/>
  <c r="AD768" i="1"/>
  <c r="C1870" i="1"/>
  <c r="E1870" i="1"/>
  <c r="E768" i="1"/>
  <c r="D1870" i="1"/>
  <c r="F1870" i="1"/>
  <c r="F768" i="1"/>
  <c r="G768" i="1"/>
  <c r="H768" i="1"/>
  <c r="O768" i="1"/>
  <c r="P768" i="1"/>
  <c r="S768" i="1"/>
  <c r="T768" i="1"/>
  <c r="U768" i="1"/>
  <c r="V768" i="1"/>
  <c r="W768" i="1"/>
  <c r="X768" i="1"/>
  <c r="AE768" i="1"/>
  <c r="AF768" i="1"/>
  <c r="AK768" i="1"/>
  <c r="AW768" i="1"/>
  <c r="AL768" i="1"/>
  <c r="AB767" i="1"/>
  <c r="Y768" i="1"/>
  <c r="K768" i="1"/>
  <c r="Z768" i="1"/>
  <c r="AA768" i="1"/>
  <c r="AC768" i="1"/>
  <c r="AD769" i="1"/>
  <c r="C1871" i="1"/>
  <c r="E1871" i="1"/>
  <c r="E769" i="1"/>
  <c r="D1871" i="1"/>
  <c r="F1871" i="1"/>
  <c r="F769" i="1"/>
  <c r="G769" i="1"/>
  <c r="H769" i="1"/>
  <c r="O769" i="1"/>
  <c r="P769" i="1"/>
  <c r="S769" i="1"/>
  <c r="T769" i="1"/>
  <c r="U769" i="1"/>
  <c r="V769" i="1"/>
  <c r="W769" i="1"/>
  <c r="X769" i="1"/>
  <c r="AE769" i="1"/>
  <c r="AF769" i="1"/>
  <c r="AK769" i="1"/>
  <c r="AW769" i="1"/>
  <c r="AL769" i="1"/>
  <c r="AB768" i="1"/>
  <c r="Y769" i="1"/>
  <c r="K769" i="1"/>
  <c r="Z769" i="1"/>
  <c r="AA769" i="1"/>
  <c r="AC769" i="1"/>
  <c r="AD770" i="1"/>
  <c r="C1872" i="1"/>
  <c r="E1872" i="1"/>
  <c r="E770" i="1"/>
  <c r="D1872" i="1"/>
  <c r="F1872" i="1"/>
  <c r="F770" i="1"/>
  <c r="G770" i="1"/>
  <c r="H770" i="1"/>
  <c r="N770" i="1"/>
  <c r="O770" i="1"/>
  <c r="Q760" i="1"/>
  <c r="R760" i="1"/>
  <c r="N761" i="1"/>
  <c r="Q761" i="1"/>
  <c r="R761" i="1"/>
  <c r="N762" i="1"/>
  <c r="Q762" i="1"/>
  <c r="R762" i="1"/>
  <c r="N763" i="1"/>
  <c r="Q763" i="1"/>
  <c r="R763" i="1"/>
  <c r="N764" i="1"/>
  <c r="Q764" i="1"/>
  <c r="R764" i="1"/>
  <c r="N765" i="1"/>
  <c r="Q765" i="1"/>
  <c r="R765" i="1"/>
  <c r="N766" i="1"/>
  <c r="Q766" i="1"/>
  <c r="R766" i="1"/>
  <c r="N767" i="1"/>
  <c r="Q767" i="1"/>
  <c r="R767" i="1"/>
  <c r="N768" i="1"/>
  <c r="Q768" i="1"/>
  <c r="R768" i="1"/>
  <c r="N769" i="1"/>
  <c r="Q769" i="1"/>
  <c r="R769" i="1"/>
  <c r="P770" i="1"/>
  <c r="S770" i="1"/>
  <c r="U770" i="1"/>
  <c r="V770" i="1"/>
  <c r="W770" i="1"/>
  <c r="X770" i="1"/>
  <c r="AE770" i="1"/>
  <c r="AF770" i="1"/>
  <c r="AK770" i="1"/>
  <c r="AW770" i="1"/>
  <c r="AL770" i="1"/>
  <c r="AB769" i="1"/>
  <c r="Y770" i="1"/>
  <c r="J770" i="1"/>
  <c r="K770" i="1"/>
  <c r="Z770" i="1"/>
  <c r="AA770" i="1"/>
  <c r="AC770" i="1"/>
  <c r="AD771" i="1"/>
  <c r="C1873" i="1"/>
  <c r="E1873" i="1"/>
  <c r="E771" i="1"/>
  <c r="D1873" i="1"/>
  <c r="F1873" i="1"/>
  <c r="F771" i="1"/>
  <c r="G771" i="1"/>
  <c r="H771" i="1"/>
  <c r="O771" i="1"/>
  <c r="P771" i="1"/>
  <c r="S771" i="1"/>
  <c r="T771" i="1"/>
  <c r="U771" i="1"/>
  <c r="V771" i="1"/>
  <c r="W771" i="1"/>
  <c r="X771" i="1"/>
  <c r="AE771" i="1"/>
  <c r="AF771" i="1"/>
  <c r="AK771" i="1"/>
  <c r="AW771" i="1"/>
  <c r="AL771" i="1"/>
  <c r="AB770" i="1"/>
  <c r="Y771" i="1"/>
  <c r="K771" i="1"/>
  <c r="Z771" i="1"/>
  <c r="AA771" i="1"/>
  <c r="AC771" i="1"/>
  <c r="AD772" i="1"/>
  <c r="C1874" i="1"/>
  <c r="E1874" i="1"/>
  <c r="E772" i="1"/>
  <c r="D1874" i="1"/>
  <c r="F1874" i="1"/>
  <c r="F772" i="1"/>
  <c r="G772" i="1"/>
  <c r="H772" i="1"/>
  <c r="O772" i="1"/>
  <c r="P772" i="1"/>
  <c r="S772" i="1"/>
  <c r="T772" i="1"/>
  <c r="U772" i="1"/>
  <c r="V772" i="1"/>
  <c r="W772" i="1"/>
  <c r="X772" i="1"/>
  <c r="AE772" i="1"/>
  <c r="AF772" i="1"/>
  <c r="AK772" i="1"/>
  <c r="AW772" i="1"/>
  <c r="AL772" i="1"/>
  <c r="AB771" i="1"/>
  <c r="Y772" i="1"/>
  <c r="K772" i="1"/>
  <c r="Z772" i="1"/>
  <c r="AA772" i="1"/>
  <c r="AC772" i="1"/>
  <c r="AD773" i="1"/>
  <c r="C1875" i="1"/>
  <c r="E1875" i="1"/>
  <c r="E773" i="1"/>
  <c r="D1875" i="1"/>
  <c r="F1875" i="1"/>
  <c r="F773" i="1"/>
  <c r="G773" i="1"/>
  <c r="H773" i="1"/>
  <c r="O773" i="1"/>
  <c r="P773" i="1"/>
  <c r="S773" i="1"/>
  <c r="T773" i="1"/>
  <c r="U773" i="1"/>
  <c r="V773" i="1"/>
  <c r="W773" i="1"/>
  <c r="X773" i="1"/>
  <c r="AE773" i="1"/>
  <c r="AF773" i="1"/>
  <c r="AK773" i="1"/>
  <c r="AW773" i="1"/>
  <c r="AL773" i="1"/>
  <c r="AB772" i="1"/>
  <c r="Y773" i="1"/>
  <c r="K773" i="1"/>
  <c r="Z773" i="1"/>
  <c r="AA773" i="1"/>
  <c r="AC773" i="1"/>
  <c r="AD774" i="1"/>
  <c r="C1876" i="1"/>
  <c r="E1876" i="1"/>
  <c r="E774" i="1"/>
  <c r="D1876" i="1"/>
  <c r="F1876" i="1"/>
  <c r="F774" i="1"/>
  <c r="G774" i="1"/>
  <c r="H774" i="1"/>
  <c r="O774" i="1"/>
  <c r="P774" i="1"/>
  <c r="S774" i="1"/>
  <c r="T774" i="1"/>
  <c r="U774" i="1"/>
  <c r="V774" i="1"/>
  <c r="W774" i="1"/>
  <c r="X774" i="1"/>
  <c r="AE774" i="1"/>
  <c r="AF774" i="1"/>
  <c r="AK774" i="1"/>
  <c r="AW774" i="1"/>
  <c r="AL774" i="1"/>
  <c r="AB773" i="1"/>
  <c r="Y774" i="1"/>
  <c r="K774" i="1"/>
  <c r="Z774" i="1"/>
  <c r="AA774" i="1"/>
  <c r="AC774" i="1"/>
  <c r="AD775" i="1"/>
  <c r="C1877" i="1"/>
  <c r="E1877" i="1"/>
  <c r="E775" i="1"/>
  <c r="D1877" i="1"/>
  <c r="F1877" i="1"/>
  <c r="F775" i="1"/>
  <c r="G775" i="1"/>
  <c r="H775" i="1"/>
  <c r="O775" i="1"/>
  <c r="P775" i="1"/>
  <c r="S775" i="1"/>
  <c r="T775" i="1"/>
  <c r="U775" i="1"/>
  <c r="V775" i="1"/>
  <c r="W775" i="1"/>
  <c r="X775" i="1"/>
  <c r="AE775" i="1"/>
  <c r="AF775" i="1"/>
  <c r="AK775" i="1"/>
  <c r="AW775" i="1"/>
  <c r="AL775" i="1"/>
  <c r="AB774" i="1"/>
  <c r="Y775" i="1"/>
  <c r="K775" i="1"/>
  <c r="Z775" i="1"/>
  <c r="AA775" i="1"/>
  <c r="AC775" i="1"/>
  <c r="AD776" i="1"/>
  <c r="C1878" i="1"/>
  <c r="E1878" i="1"/>
  <c r="E776" i="1"/>
  <c r="D1878" i="1"/>
  <c r="F1878" i="1"/>
  <c r="F776" i="1"/>
  <c r="G776" i="1"/>
  <c r="H776" i="1"/>
  <c r="O776" i="1"/>
  <c r="P776" i="1"/>
  <c r="S776" i="1"/>
  <c r="T776" i="1"/>
  <c r="U776" i="1"/>
  <c r="V776" i="1"/>
  <c r="W776" i="1"/>
  <c r="X776" i="1"/>
  <c r="AE776" i="1"/>
  <c r="AF776" i="1"/>
  <c r="AK776" i="1"/>
  <c r="AW776" i="1"/>
  <c r="AL776" i="1"/>
  <c r="AB775" i="1"/>
  <c r="Y776" i="1"/>
  <c r="K776" i="1"/>
  <c r="Z776" i="1"/>
  <c r="AA776" i="1"/>
  <c r="AC776" i="1"/>
  <c r="AD777" i="1"/>
  <c r="C1879" i="1"/>
  <c r="E1879" i="1"/>
  <c r="E777" i="1"/>
  <c r="D1879" i="1"/>
  <c r="F1879" i="1"/>
  <c r="F777" i="1"/>
  <c r="G777" i="1"/>
  <c r="H777" i="1"/>
  <c r="O777" i="1"/>
  <c r="P777" i="1"/>
  <c r="S777" i="1"/>
  <c r="T777" i="1"/>
  <c r="U777" i="1"/>
  <c r="V777" i="1"/>
  <c r="W777" i="1"/>
  <c r="X777" i="1"/>
  <c r="AE777" i="1"/>
  <c r="AF777" i="1"/>
  <c r="AK777" i="1"/>
  <c r="AW777" i="1"/>
  <c r="AL777" i="1"/>
  <c r="AB776" i="1"/>
  <c r="Y777" i="1"/>
  <c r="K777" i="1"/>
  <c r="Z777" i="1"/>
  <c r="AA777" i="1"/>
  <c r="AC777" i="1"/>
  <c r="AD778" i="1"/>
  <c r="C1880" i="1"/>
  <c r="E1880" i="1"/>
  <c r="E778" i="1"/>
  <c r="D1880" i="1"/>
  <c r="F1880" i="1"/>
  <c r="F778" i="1"/>
  <c r="G778" i="1"/>
  <c r="H778" i="1"/>
  <c r="O778" i="1"/>
  <c r="P778" i="1"/>
  <c r="S778" i="1"/>
  <c r="T778" i="1"/>
  <c r="U778" i="1"/>
  <c r="V778" i="1"/>
  <c r="W778" i="1"/>
  <c r="X778" i="1"/>
  <c r="AE778" i="1"/>
  <c r="AF778" i="1"/>
  <c r="AK778" i="1"/>
  <c r="AW778" i="1"/>
  <c r="AL778" i="1"/>
  <c r="AB777" i="1"/>
  <c r="Y778" i="1"/>
  <c r="K778" i="1"/>
  <c r="Z778" i="1"/>
  <c r="AA778" i="1"/>
  <c r="AC778" i="1"/>
  <c r="AD779" i="1"/>
  <c r="C1881" i="1"/>
  <c r="E1881" i="1"/>
  <c r="E779" i="1"/>
  <c r="D1881" i="1"/>
  <c r="F1881" i="1"/>
  <c r="F779" i="1"/>
  <c r="G779" i="1"/>
  <c r="H779" i="1"/>
  <c r="O779" i="1"/>
  <c r="P779" i="1"/>
  <c r="S779" i="1"/>
  <c r="T779" i="1"/>
  <c r="U779" i="1"/>
  <c r="V779" i="1"/>
  <c r="W779" i="1"/>
  <c r="X779" i="1"/>
  <c r="AE779" i="1"/>
  <c r="AF779" i="1"/>
  <c r="AK779" i="1"/>
  <c r="AW779" i="1"/>
  <c r="AL779" i="1"/>
  <c r="AB778" i="1"/>
  <c r="Y779" i="1"/>
  <c r="K779" i="1"/>
  <c r="Z779" i="1"/>
  <c r="AA779" i="1"/>
  <c r="AC779" i="1"/>
  <c r="AD780" i="1"/>
  <c r="C1882" i="1"/>
  <c r="E1882" i="1"/>
  <c r="E780" i="1"/>
  <c r="D1882" i="1"/>
  <c r="F1882" i="1"/>
  <c r="F780" i="1"/>
  <c r="G780" i="1"/>
  <c r="H780" i="1"/>
  <c r="O780" i="1"/>
  <c r="P780" i="1"/>
  <c r="S780" i="1"/>
  <c r="T780" i="1"/>
  <c r="U780" i="1"/>
  <c r="V780" i="1"/>
  <c r="W780" i="1"/>
  <c r="X780" i="1"/>
  <c r="AE780" i="1"/>
  <c r="AF780" i="1"/>
  <c r="AK780" i="1"/>
  <c r="AW780" i="1"/>
  <c r="AL780" i="1"/>
  <c r="AB779" i="1"/>
  <c r="Y780" i="1"/>
  <c r="K780" i="1"/>
  <c r="Z780" i="1"/>
  <c r="AA780" i="1"/>
  <c r="AC780" i="1"/>
  <c r="AD781" i="1"/>
  <c r="C1883" i="1"/>
  <c r="E1883" i="1"/>
  <c r="E781" i="1"/>
  <c r="D1883" i="1"/>
  <c r="F1883" i="1"/>
  <c r="F781" i="1"/>
  <c r="G781" i="1"/>
  <c r="H781" i="1"/>
  <c r="O781" i="1"/>
  <c r="P781" i="1"/>
  <c r="S781" i="1"/>
  <c r="T781" i="1"/>
  <c r="U781" i="1"/>
  <c r="V781" i="1"/>
  <c r="W781" i="1"/>
  <c r="X781" i="1"/>
  <c r="AE781" i="1"/>
  <c r="AF781" i="1"/>
  <c r="AK781" i="1"/>
  <c r="AW781" i="1"/>
  <c r="AL781" i="1"/>
  <c r="AB780" i="1"/>
  <c r="Y781" i="1"/>
  <c r="K781" i="1"/>
  <c r="Z781" i="1"/>
  <c r="AA781" i="1"/>
  <c r="AC781" i="1"/>
  <c r="AD782" i="1"/>
  <c r="C1884" i="1"/>
  <c r="E1884" i="1"/>
  <c r="E782" i="1"/>
  <c r="D1884" i="1"/>
  <c r="F1884" i="1"/>
  <c r="F782" i="1"/>
  <c r="G782" i="1"/>
  <c r="H782" i="1"/>
  <c r="O782" i="1"/>
  <c r="P782" i="1"/>
  <c r="S782" i="1"/>
  <c r="T782" i="1"/>
  <c r="U782" i="1"/>
  <c r="V782" i="1"/>
  <c r="W782" i="1"/>
  <c r="X782" i="1"/>
  <c r="AE782" i="1"/>
  <c r="AF782" i="1"/>
  <c r="AK782" i="1"/>
  <c r="AW782" i="1"/>
  <c r="AL782" i="1"/>
  <c r="AB781" i="1"/>
  <c r="Y782" i="1"/>
  <c r="K782" i="1"/>
  <c r="Z782" i="1"/>
  <c r="AA782" i="1"/>
  <c r="AC782" i="1"/>
  <c r="AD783" i="1"/>
  <c r="C1885" i="1"/>
  <c r="E1885" i="1"/>
  <c r="E783" i="1"/>
  <c r="D1885" i="1"/>
  <c r="F1885" i="1"/>
  <c r="F783" i="1"/>
  <c r="G783" i="1"/>
  <c r="H783" i="1"/>
  <c r="O783" i="1"/>
  <c r="P783" i="1"/>
  <c r="S783" i="1"/>
  <c r="T783" i="1"/>
  <c r="U783" i="1"/>
  <c r="V783" i="1"/>
  <c r="W783" i="1"/>
  <c r="X783" i="1"/>
  <c r="AE783" i="1"/>
  <c r="AF783" i="1"/>
  <c r="AK783" i="1"/>
  <c r="AW783" i="1"/>
  <c r="AL783" i="1"/>
  <c r="AB782" i="1"/>
  <c r="Y783" i="1"/>
  <c r="K783" i="1"/>
  <c r="Z783" i="1"/>
  <c r="AA783" i="1"/>
  <c r="AC783" i="1"/>
  <c r="AD784" i="1"/>
  <c r="C1886" i="1"/>
  <c r="E1886" i="1"/>
  <c r="E784" i="1"/>
  <c r="D1886" i="1"/>
  <c r="F1886" i="1"/>
  <c r="F784" i="1"/>
  <c r="G784" i="1"/>
  <c r="H784" i="1"/>
  <c r="O784" i="1"/>
  <c r="P784" i="1"/>
  <c r="S784" i="1"/>
  <c r="T784" i="1"/>
  <c r="U784" i="1"/>
  <c r="V784" i="1"/>
  <c r="W784" i="1"/>
  <c r="X784" i="1"/>
  <c r="AE784" i="1"/>
  <c r="AF784" i="1"/>
  <c r="AK784" i="1"/>
  <c r="AW784" i="1"/>
  <c r="AL784" i="1"/>
  <c r="AB783" i="1"/>
  <c r="Y784" i="1"/>
  <c r="K784" i="1"/>
  <c r="Z784" i="1"/>
  <c r="AA784" i="1"/>
  <c r="AC784" i="1"/>
  <c r="AD785" i="1"/>
  <c r="C1887" i="1"/>
  <c r="E1887" i="1"/>
  <c r="E785" i="1"/>
  <c r="D1887" i="1"/>
  <c r="F1887" i="1"/>
  <c r="F785" i="1"/>
  <c r="G785" i="1"/>
  <c r="H785" i="1"/>
  <c r="O785" i="1"/>
  <c r="P785" i="1"/>
  <c r="S785" i="1"/>
  <c r="T785" i="1"/>
  <c r="U785" i="1"/>
  <c r="V785" i="1"/>
  <c r="W785" i="1"/>
  <c r="X785" i="1"/>
  <c r="AE785" i="1"/>
  <c r="AF785" i="1"/>
  <c r="AK785" i="1"/>
  <c r="AW785" i="1"/>
  <c r="AL785" i="1"/>
  <c r="AB784" i="1"/>
  <c r="Y785" i="1"/>
  <c r="K785" i="1"/>
  <c r="Z785" i="1"/>
  <c r="AA785" i="1"/>
  <c r="AC785" i="1"/>
  <c r="AD786" i="1"/>
  <c r="C1888" i="1"/>
  <c r="E1888" i="1"/>
  <c r="E786" i="1"/>
  <c r="D1888" i="1"/>
  <c r="F1888" i="1"/>
  <c r="F786" i="1"/>
  <c r="G786" i="1"/>
  <c r="H786" i="1"/>
  <c r="O786" i="1"/>
  <c r="P786" i="1"/>
  <c r="S786" i="1"/>
  <c r="T786" i="1"/>
  <c r="U786" i="1"/>
  <c r="V786" i="1"/>
  <c r="W786" i="1"/>
  <c r="X786" i="1"/>
  <c r="AE786" i="1"/>
  <c r="AF786" i="1"/>
  <c r="AK786" i="1"/>
  <c r="AW786" i="1"/>
  <c r="AL786" i="1"/>
  <c r="AB785" i="1"/>
  <c r="Y786" i="1"/>
  <c r="K786" i="1"/>
  <c r="Z786" i="1"/>
  <c r="AA786" i="1"/>
  <c r="AC786" i="1"/>
  <c r="AD787" i="1"/>
  <c r="C1889" i="1"/>
  <c r="E1889" i="1"/>
  <c r="E787" i="1"/>
  <c r="D1889" i="1"/>
  <c r="F1889" i="1"/>
  <c r="F787" i="1"/>
  <c r="G787" i="1"/>
  <c r="H787" i="1"/>
  <c r="O787" i="1"/>
  <c r="P787" i="1"/>
  <c r="S787" i="1"/>
  <c r="T787" i="1"/>
  <c r="U787" i="1"/>
  <c r="V787" i="1"/>
  <c r="W787" i="1"/>
  <c r="X787" i="1"/>
  <c r="AE787" i="1"/>
  <c r="AF787" i="1"/>
  <c r="AK787" i="1"/>
  <c r="AW787" i="1"/>
  <c r="AL787" i="1"/>
  <c r="AB786" i="1"/>
  <c r="Y787" i="1"/>
  <c r="K787" i="1"/>
  <c r="Z787" i="1"/>
  <c r="AA787" i="1"/>
  <c r="AC787" i="1"/>
  <c r="AD788" i="1"/>
  <c r="C1890" i="1"/>
  <c r="E1890" i="1"/>
  <c r="E788" i="1"/>
  <c r="D1890" i="1"/>
  <c r="F1890" i="1"/>
  <c r="F788" i="1"/>
  <c r="G788" i="1"/>
  <c r="H788" i="1"/>
  <c r="O788" i="1"/>
  <c r="P788" i="1"/>
  <c r="S788" i="1"/>
  <c r="T788" i="1"/>
  <c r="U788" i="1"/>
  <c r="V788" i="1"/>
  <c r="W788" i="1"/>
  <c r="X788" i="1"/>
  <c r="AE788" i="1"/>
  <c r="AF788" i="1"/>
  <c r="AK788" i="1"/>
  <c r="AW788" i="1"/>
  <c r="AL788" i="1"/>
  <c r="AB787" i="1"/>
  <c r="Y788" i="1"/>
  <c r="K788" i="1"/>
  <c r="Z788" i="1"/>
  <c r="AA788" i="1"/>
  <c r="AC788" i="1"/>
  <c r="AD789" i="1"/>
  <c r="C1891" i="1"/>
  <c r="E1891" i="1"/>
  <c r="E789" i="1"/>
  <c r="D1891" i="1"/>
  <c r="F1891" i="1"/>
  <c r="F789" i="1"/>
  <c r="G789" i="1"/>
  <c r="H789" i="1"/>
  <c r="O789" i="1"/>
  <c r="P789" i="1"/>
  <c r="S789" i="1"/>
  <c r="T789" i="1"/>
  <c r="U789" i="1"/>
  <c r="V789" i="1"/>
  <c r="W789" i="1"/>
  <c r="X789" i="1"/>
  <c r="AE789" i="1"/>
  <c r="AF789" i="1"/>
  <c r="AK789" i="1"/>
  <c r="AW789" i="1"/>
  <c r="AL789" i="1"/>
  <c r="AB788" i="1"/>
  <c r="Y789" i="1"/>
  <c r="K789" i="1"/>
  <c r="Z789" i="1"/>
  <c r="AA789" i="1"/>
  <c r="AC789" i="1"/>
  <c r="AD790" i="1"/>
  <c r="C1892" i="1"/>
  <c r="E1892" i="1"/>
  <c r="E790" i="1"/>
  <c r="D1892" i="1"/>
  <c r="F1892" i="1"/>
  <c r="F790" i="1"/>
  <c r="G790" i="1"/>
  <c r="H790" i="1"/>
  <c r="O790" i="1"/>
  <c r="P790" i="1"/>
  <c r="S790" i="1"/>
  <c r="T790" i="1"/>
  <c r="U790" i="1"/>
  <c r="V790" i="1"/>
  <c r="W790" i="1"/>
  <c r="X790" i="1"/>
  <c r="AE790" i="1"/>
  <c r="AF790" i="1"/>
  <c r="AK790" i="1"/>
  <c r="AW790" i="1"/>
  <c r="AL790" i="1"/>
  <c r="AB789" i="1"/>
  <c r="Y790" i="1"/>
  <c r="K790" i="1"/>
  <c r="Z790" i="1"/>
  <c r="AA790" i="1"/>
  <c r="AC790" i="1"/>
  <c r="AD791" i="1"/>
  <c r="C1893" i="1"/>
  <c r="E1893" i="1"/>
  <c r="E791" i="1"/>
  <c r="D1893" i="1"/>
  <c r="F1893" i="1"/>
  <c r="F791" i="1"/>
  <c r="G791" i="1"/>
  <c r="H791" i="1"/>
  <c r="O791" i="1"/>
  <c r="P791" i="1"/>
  <c r="S791" i="1"/>
  <c r="T791" i="1"/>
  <c r="U791" i="1"/>
  <c r="V791" i="1"/>
  <c r="W791" i="1"/>
  <c r="X791" i="1"/>
  <c r="AE791" i="1"/>
  <c r="AF791" i="1"/>
  <c r="AK791" i="1"/>
  <c r="AW791" i="1"/>
  <c r="AL791" i="1"/>
  <c r="AB790" i="1"/>
  <c r="Y791" i="1"/>
  <c r="K791" i="1"/>
  <c r="Z791" i="1"/>
  <c r="AA791" i="1"/>
  <c r="AC791" i="1"/>
  <c r="AD792" i="1"/>
  <c r="C1894" i="1"/>
  <c r="E1894" i="1"/>
  <c r="E792" i="1"/>
  <c r="D1894" i="1"/>
  <c r="F1894" i="1"/>
  <c r="F792" i="1"/>
  <c r="G792" i="1"/>
  <c r="H792" i="1"/>
  <c r="O792" i="1"/>
  <c r="P792" i="1"/>
  <c r="S792" i="1"/>
  <c r="T792" i="1"/>
  <c r="U792" i="1"/>
  <c r="V792" i="1"/>
  <c r="W792" i="1"/>
  <c r="X792" i="1"/>
  <c r="AE792" i="1"/>
  <c r="AF792" i="1"/>
  <c r="AK792" i="1"/>
  <c r="AW792" i="1"/>
  <c r="AL792" i="1"/>
  <c r="AB791" i="1"/>
  <c r="Y792" i="1"/>
  <c r="K792" i="1"/>
  <c r="Z792" i="1"/>
  <c r="AA792" i="1"/>
  <c r="AC792" i="1"/>
  <c r="AD793" i="1"/>
  <c r="C1895" i="1"/>
  <c r="E1895" i="1"/>
  <c r="E793" i="1"/>
  <c r="D1895" i="1"/>
  <c r="F1895" i="1"/>
  <c r="F793" i="1"/>
  <c r="G793" i="1"/>
  <c r="H793" i="1"/>
  <c r="O793" i="1"/>
  <c r="P793" i="1"/>
  <c r="S793" i="1"/>
  <c r="T793" i="1"/>
  <c r="U793" i="1"/>
  <c r="V793" i="1"/>
  <c r="W793" i="1"/>
  <c r="X793" i="1"/>
  <c r="AE793" i="1"/>
  <c r="AF793" i="1"/>
  <c r="AK793" i="1"/>
  <c r="AW793" i="1"/>
  <c r="AL793" i="1"/>
  <c r="AB792" i="1"/>
  <c r="Y793" i="1"/>
  <c r="K793" i="1"/>
  <c r="Z793" i="1"/>
  <c r="AA793" i="1"/>
  <c r="AC793" i="1"/>
  <c r="AD794" i="1"/>
  <c r="C1896" i="1"/>
  <c r="E1896" i="1"/>
  <c r="E794" i="1"/>
  <c r="D1896" i="1"/>
  <c r="F1896" i="1"/>
  <c r="F794" i="1"/>
  <c r="G794" i="1"/>
  <c r="H794" i="1"/>
  <c r="O794" i="1"/>
  <c r="P794" i="1"/>
  <c r="S794" i="1"/>
  <c r="T794" i="1"/>
  <c r="U794" i="1"/>
  <c r="V794" i="1"/>
  <c r="W794" i="1"/>
  <c r="X794" i="1"/>
  <c r="AE794" i="1"/>
  <c r="AF794" i="1"/>
  <c r="AK794" i="1"/>
  <c r="AW794" i="1"/>
  <c r="AL794" i="1"/>
  <c r="AB793" i="1"/>
  <c r="Y794" i="1"/>
  <c r="K794" i="1"/>
  <c r="Z794" i="1"/>
  <c r="AA794" i="1"/>
  <c r="AC794" i="1"/>
  <c r="AD795" i="1"/>
  <c r="C1897" i="1"/>
  <c r="E1897" i="1"/>
  <c r="E795" i="1"/>
  <c r="D1897" i="1"/>
  <c r="F1897" i="1"/>
  <c r="F795" i="1"/>
  <c r="G795" i="1"/>
  <c r="H795" i="1"/>
  <c r="O795" i="1"/>
  <c r="P795" i="1"/>
  <c r="S795" i="1"/>
  <c r="T795" i="1"/>
  <c r="U795" i="1"/>
  <c r="V795" i="1"/>
  <c r="W795" i="1"/>
  <c r="X795" i="1"/>
  <c r="AE795" i="1"/>
  <c r="AF795" i="1"/>
  <c r="AK795" i="1"/>
  <c r="AW795" i="1"/>
  <c r="AL795" i="1"/>
  <c r="AB794" i="1"/>
  <c r="Y795" i="1"/>
  <c r="K795" i="1"/>
  <c r="Z795" i="1"/>
  <c r="AA795" i="1"/>
  <c r="AC795" i="1"/>
  <c r="AD796" i="1"/>
  <c r="C1898" i="1"/>
  <c r="E1898" i="1"/>
  <c r="E796" i="1"/>
  <c r="D1898" i="1"/>
  <c r="F1898" i="1"/>
  <c r="F796" i="1"/>
  <c r="G796" i="1"/>
  <c r="H796" i="1"/>
  <c r="O796" i="1"/>
  <c r="P796" i="1"/>
  <c r="S796" i="1"/>
  <c r="T796" i="1"/>
  <c r="U796" i="1"/>
  <c r="V796" i="1"/>
  <c r="W796" i="1"/>
  <c r="X796" i="1"/>
  <c r="AE796" i="1"/>
  <c r="AF796" i="1"/>
  <c r="AK796" i="1"/>
  <c r="AW796" i="1"/>
  <c r="AL796" i="1"/>
  <c r="AB795" i="1"/>
  <c r="Y796" i="1"/>
  <c r="K796" i="1"/>
  <c r="Z796" i="1"/>
  <c r="AA796" i="1"/>
  <c r="AC796" i="1"/>
  <c r="AD797" i="1"/>
  <c r="C1899" i="1"/>
  <c r="E1899" i="1"/>
  <c r="E797" i="1"/>
  <c r="D1899" i="1"/>
  <c r="F1899" i="1"/>
  <c r="F797" i="1"/>
  <c r="G797" i="1"/>
  <c r="H797" i="1"/>
  <c r="O797" i="1"/>
  <c r="P797" i="1"/>
  <c r="S797" i="1"/>
  <c r="T797" i="1"/>
  <c r="U797" i="1"/>
  <c r="V797" i="1"/>
  <c r="W797" i="1"/>
  <c r="X797" i="1"/>
  <c r="AE797" i="1"/>
  <c r="AF797" i="1"/>
  <c r="AK797" i="1"/>
  <c r="AW797" i="1"/>
  <c r="AL797" i="1"/>
  <c r="AB796" i="1"/>
  <c r="Y797" i="1"/>
  <c r="K797" i="1"/>
  <c r="Z797" i="1"/>
  <c r="AA797" i="1"/>
  <c r="AC797" i="1"/>
  <c r="AD798" i="1"/>
  <c r="C1900" i="1"/>
  <c r="E1900" i="1"/>
  <c r="E798" i="1"/>
  <c r="D1900" i="1"/>
  <c r="F1900" i="1"/>
  <c r="F798" i="1"/>
  <c r="G798" i="1"/>
  <c r="H798" i="1"/>
  <c r="O798" i="1"/>
  <c r="P798" i="1"/>
  <c r="S798" i="1"/>
  <c r="T798" i="1"/>
  <c r="U798" i="1"/>
  <c r="V798" i="1"/>
  <c r="W798" i="1"/>
  <c r="X798" i="1"/>
  <c r="AE798" i="1"/>
  <c r="AF798" i="1"/>
  <c r="AK798" i="1"/>
  <c r="AW798" i="1"/>
  <c r="AL798" i="1"/>
  <c r="AB797" i="1"/>
  <c r="Y798" i="1"/>
  <c r="K798" i="1"/>
  <c r="Z798" i="1"/>
  <c r="AA798" i="1"/>
  <c r="AC798" i="1"/>
  <c r="AD799" i="1"/>
  <c r="C1901" i="1"/>
  <c r="E1901" i="1"/>
  <c r="E799" i="1"/>
  <c r="D1901" i="1"/>
  <c r="F1901" i="1"/>
  <c r="F799" i="1"/>
  <c r="G799" i="1"/>
  <c r="H799" i="1"/>
  <c r="O799" i="1"/>
  <c r="P799" i="1"/>
  <c r="S799" i="1"/>
  <c r="T799" i="1"/>
  <c r="U799" i="1"/>
  <c r="V799" i="1"/>
  <c r="W799" i="1"/>
  <c r="X799" i="1"/>
  <c r="AE799" i="1"/>
  <c r="AF799" i="1"/>
  <c r="AK799" i="1"/>
  <c r="AW799" i="1"/>
  <c r="AL799" i="1"/>
  <c r="AB798" i="1"/>
  <c r="Y799" i="1"/>
  <c r="K799" i="1"/>
  <c r="Z799" i="1"/>
  <c r="AA799" i="1"/>
  <c r="AC799" i="1"/>
  <c r="AD800" i="1"/>
  <c r="C1902" i="1"/>
  <c r="E1902" i="1"/>
  <c r="E800" i="1"/>
  <c r="D1902" i="1"/>
  <c r="F1902" i="1"/>
  <c r="F800" i="1"/>
  <c r="G800" i="1"/>
  <c r="H800" i="1"/>
  <c r="O800" i="1"/>
  <c r="P800" i="1"/>
  <c r="S800" i="1"/>
  <c r="T800" i="1"/>
  <c r="U800" i="1"/>
  <c r="V800" i="1"/>
  <c r="W800" i="1"/>
  <c r="X800" i="1"/>
  <c r="AE800" i="1"/>
  <c r="AF800" i="1"/>
  <c r="AK800" i="1"/>
  <c r="AW800" i="1"/>
  <c r="AL800" i="1"/>
  <c r="AB799" i="1"/>
  <c r="Y800" i="1"/>
  <c r="K800" i="1"/>
  <c r="Z800" i="1"/>
  <c r="AA800" i="1"/>
  <c r="AC800" i="1"/>
  <c r="AD801" i="1"/>
  <c r="C1903" i="1"/>
  <c r="E1903" i="1"/>
  <c r="E801" i="1"/>
  <c r="D1903" i="1"/>
  <c r="F1903" i="1"/>
  <c r="F801" i="1"/>
  <c r="G801" i="1"/>
  <c r="H801" i="1"/>
  <c r="O801" i="1"/>
  <c r="P801" i="1"/>
  <c r="S801" i="1"/>
  <c r="T801" i="1"/>
  <c r="U801" i="1"/>
  <c r="V801" i="1"/>
  <c r="W801" i="1"/>
  <c r="X801" i="1"/>
  <c r="AE801" i="1"/>
  <c r="AF801" i="1"/>
  <c r="AK801" i="1"/>
  <c r="AW801" i="1"/>
  <c r="AL801" i="1"/>
  <c r="AB800" i="1"/>
  <c r="Y801" i="1"/>
  <c r="K801" i="1"/>
  <c r="Z801" i="1"/>
  <c r="AA801" i="1"/>
  <c r="AC801" i="1"/>
  <c r="AD802" i="1"/>
  <c r="C1904" i="1"/>
  <c r="E1904" i="1"/>
  <c r="E802" i="1"/>
  <c r="D1904" i="1"/>
  <c r="F1904" i="1"/>
  <c r="F802" i="1"/>
  <c r="G802" i="1"/>
  <c r="H802" i="1"/>
  <c r="O802" i="1"/>
  <c r="P802" i="1"/>
  <c r="S802" i="1"/>
  <c r="T802" i="1"/>
  <c r="U802" i="1"/>
  <c r="V802" i="1"/>
  <c r="W802" i="1"/>
  <c r="X802" i="1"/>
  <c r="AE802" i="1"/>
  <c r="AF802" i="1"/>
  <c r="AK802" i="1"/>
  <c r="AW802" i="1"/>
  <c r="AL802" i="1"/>
  <c r="AB801" i="1"/>
  <c r="Y802" i="1"/>
  <c r="K802" i="1"/>
  <c r="Z802" i="1"/>
  <c r="AA802" i="1"/>
  <c r="AC802" i="1"/>
  <c r="AD803" i="1"/>
  <c r="C1905" i="1"/>
  <c r="E1905" i="1"/>
  <c r="E803" i="1"/>
  <c r="D1905" i="1"/>
  <c r="F1905" i="1"/>
  <c r="F803" i="1"/>
  <c r="G803" i="1"/>
  <c r="H803" i="1"/>
  <c r="O803" i="1"/>
  <c r="P803" i="1"/>
  <c r="S803" i="1"/>
  <c r="T803" i="1"/>
  <c r="U803" i="1"/>
  <c r="V803" i="1"/>
  <c r="W803" i="1"/>
  <c r="X803" i="1"/>
  <c r="AE803" i="1"/>
  <c r="AF803" i="1"/>
  <c r="AK803" i="1"/>
  <c r="AW803" i="1"/>
  <c r="AL803" i="1"/>
  <c r="AB802" i="1"/>
  <c r="Y803" i="1"/>
  <c r="K803" i="1"/>
  <c r="Z803" i="1"/>
  <c r="AA803" i="1"/>
  <c r="AC803" i="1"/>
  <c r="AD804" i="1"/>
  <c r="C1906" i="1"/>
  <c r="E1906" i="1"/>
  <c r="E804" i="1"/>
  <c r="D1906" i="1"/>
  <c r="F1906" i="1"/>
  <c r="F804" i="1"/>
  <c r="G804" i="1"/>
  <c r="H804" i="1"/>
  <c r="O804" i="1"/>
  <c r="P804" i="1"/>
  <c r="S804" i="1"/>
  <c r="T804" i="1"/>
  <c r="U804" i="1"/>
  <c r="V804" i="1"/>
  <c r="W804" i="1"/>
  <c r="X804" i="1"/>
  <c r="AE804" i="1"/>
  <c r="AF804" i="1"/>
  <c r="AK804" i="1"/>
  <c r="AW804" i="1"/>
  <c r="AL804" i="1"/>
  <c r="AB803" i="1"/>
  <c r="Y804" i="1"/>
  <c r="K804" i="1"/>
  <c r="Z804" i="1"/>
  <c r="AA804" i="1"/>
  <c r="AC804" i="1"/>
  <c r="AD805" i="1"/>
  <c r="C1907" i="1"/>
  <c r="E1907" i="1"/>
  <c r="E805" i="1"/>
  <c r="D1907" i="1"/>
  <c r="F1907" i="1"/>
  <c r="F805" i="1"/>
  <c r="G805" i="1"/>
  <c r="H805" i="1"/>
  <c r="O805" i="1"/>
  <c r="P805" i="1"/>
  <c r="S805" i="1"/>
  <c r="T805" i="1"/>
  <c r="U805" i="1"/>
  <c r="V805" i="1"/>
  <c r="W805" i="1"/>
  <c r="X805" i="1"/>
  <c r="AE805" i="1"/>
  <c r="AF805" i="1"/>
  <c r="AK805" i="1"/>
  <c r="AW805" i="1"/>
  <c r="AL805" i="1"/>
  <c r="AB804" i="1"/>
  <c r="Y805" i="1"/>
  <c r="K805" i="1"/>
  <c r="Z805" i="1"/>
  <c r="AA805" i="1"/>
  <c r="AC805" i="1"/>
  <c r="AD806" i="1"/>
  <c r="C1908" i="1"/>
  <c r="E1908" i="1"/>
  <c r="E806" i="1"/>
  <c r="D1908" i="1"/>
  <c r="F1908" i="1"/>
  <c r="F806" i="1"/>
  <c r="G806" i="1"/>
  <c r="H806" i="1"/>
  <c r="O806" i="1"/>
  <c r="P806" i="1"/>
  <c r="S806" i="1"/>
  <c r="T806" i="1"/>
  <c r="U806" i="1"/>
  <c r="V806" i="1"/>
  <c r="W806" i="1"/>
  <c r="X806" i="1"/>
  <c r="AE806" i="1"/>
  <c r="AF806" i="1"/>
  <c r="AK806" i="1"/>
  <c r="AW806" i="1"/>
  <c r="AL806" i="1"/>
  <c r="AB805" i="1"/>
  <c r="Y806" i="1"/>
  <c r="K806" i="1"/>
  <c r="Z806" i="1"/>
  <c r="AA806" i="1"/>
  <c r="AC806" i="1"/>
  <c r="AD807" i="1"/>
  <c r="C1909" i="1"/>
  <c r="E1909" i="1"/>
  <c r="E807" i="1"/>
  <c r="D1909" i="1"/>
  <c r="F1909" i="1"/>
  <c r="F807" i="1"/>
  <c r="G807" i="1"/>
  <c r="H807" i="1"/>
  <c r="O807" i="1"/>
  <c r="P807" i="1"/>
  <c r="S807" i="1"/>
  <c r="T807" i="1"/>
  <c r="U807" i="1"/>
  <c r="V807" i="1"/>
  <c r="W807" i="1"/>
  <c r="X807" i="1"/>
  <c r="AE807" i="1"/>
  <c r="AF807" i="1"/>
  <c r="AK807" i="1"/>
  <c r="AW807" i="1"/>
  <c r="AL807" i="1"/>
  <c r="AB806" i="1"/>
  <c r="Y807" i="1"/>
  <c r="K807" i="1"/>
  <c r="Z807" i="1"/>
  <c r="AA807" i="1"/>
  <c r="AC807" i="1"/>
  <c r="AD808" i="1"/>
  <c r="C1910" i="1"/>
  <c r="E1910" i="1"/>
  <c r="E808" i="1"/>
  <c r="D1910" i="1"/>
  <c r="F1910" i="1"/>
  <c r="F808" i="1"/>
  <c r="G808" i="1"/>
  <c r="H808" i="1"/>
  <c r="O808" i="1"/>
  <c r="P808" i="1"/>
  <c r="S808" i="1"/>
  <c r="T808" i="1"/>
  <c r="U808" i="1"/>
  <c r="V808" i="1"/>
  <c r="W808" i="1"/>
  <c r="X808" i="1"/>
  <c r="AE808" i="1"/>
  <c r="AF808" i="1"/>
  <c r="AK808" i="1"/>
  <c r="AW808" i="1"/>
  <c r="AL808" i="1"/>
  <c r="AB807" i="1"/>
  <c r="Y808" i="1"/>
  <c r="K808" i="1"/>
  <c r="Z808" i="1"/>
  <c r="AA808" i="1"/>
  <c r="AC808" i="1"/>
  <c r="AD809" i="1"/>
  <c r="C1911" i="1"/>
  <c r="E1911" i="1"/>
  <c r="E809" i="1"/>
  <c r="D1911" i="1"/>
  <c r="F1911" i="1"/>
  <c r="F809" i="1"/>
  <c r="G809" i="1"/>
  <c r="H809" i="1"/>
  <c r="O809" i="1"/>
  <c r="P809" i="1"/>
  <c r="S809" i="1"/>
  <c r="T809" i="1"/>
  <c r="U809" i="1"/>
  <c r="V809" i="1"/>
  <c r="W809" i="1"/>
  <c r="X809" i="1"/>
  <c r="AE809" i="1"/>
  <c r="AF809" i="1"/>
  <c r="AK809" i="1"/>
  <c r="AW809" i="1"/>
  <c r="AL809" i="1"/>
  <c r="AB808" i="1"/>
  <c r="Y809" i="1"/>
  <c r="K809" i="1"/>
  <c r="Z809" i="1"/>
  <c r="AA809" i="1"/>
  <c r="AC809" i="1"/>
  <c r="AD810" i="1"/>
  <c r="C1912" i="1"/>
  <c r="E1912" i="1"/>
  <c r="E810" i="1"/>
  <c r="D1912" i="1"/>
  <c r="F1912" i="1"/>
  <c r="F810" i="1"/>
  <c r="G810" i="1"/>
  <c r="H810" i="1"/>
  <c r="O810" i="1"/>
  <c r="P810" i="1"/>
  <c r="S810" i="1"/>
  <c r="T810" i="1"/>
  <c r="U810" i="1"/>
  <c r="V810" i="1"/>
  <c r="W810" i="1"/>
  <c r="X810" i="1"/>
  <c r="AE810" i="1"/>
  <c r="AF810" i="1"/>
  <c r="AK810" i="1"/>
  <c r="AW810" i="1"/>
  <c r="AL810" i="1"/>
  <c r="AB809" i="1"/>
  <c r="Y810" i="1"/>
  <c r="K810" i="1"/>
  <c r="Z810" i="1"/>
  <c r="AA810" i="1"/>
  <c r="AC810" i="1"/>
  <c r="AD811" i="1"/>
  <c r="C1913" i="1"/>
  <c r="E1913" i="1"/>
  <c r="E811" i="1"/>
  <c r="D1913" i="1"/>
  <c r="F1913" i="1"/>
  <c r="F811" i="1"/>
  <c r="G811" i="1"/>
  <c r="H811" i="1"/>
  <c r="O811" i="1"/>
  <c r="P811" i="1"/>
  <c r="S811" i="1"/>
  <c r="T811" i="1"/>
  <c r="U811" i="1"/>
  <c r="V811" i="1"/>
  <c r="W811" i="1"/>
  <c r="X811" i="1"/>
  <c r="AE811" i="1"/>
  <c r="AF811" i="1"/>
  <c r="AK811" i="1"/>
  <c r="AW811" i="1"/>
  <c r="AL811" i="1"/>
  <c r="AB810" i="1"/>
  <c r="Y811" i="1"/>
  <c r="K811" i="1"/>
  <c r="Z811" i="1"/>
  <c r="AA811" i="1"/>
  <c r="AC811" i="1"/>
  <c r="AD812" i="1"/>
  <c r="C1914" i="1"/>
  <c r="E1914" i="1"/>
  <c r="E812" i="1"/>
  <c r="D1914" i="1"/>
  <c r="F1914" i="1"/>
  <c r="F812" i="1"/>
  <c r="G812" i="1"/>
  <c r="H812" i="1"/>
  <c r="O812" i="1"/>
  <c r="P812" i="1"/>
  <c r="S812" i="1"/>
  <c r="T812" i="1"/>
  <c r="U812" i="1"/>
  <c r="V812" i="1"/>
  <c r="W812" i="1"/>
  <c r="X812" i="1"/>
  <c r="AE812" i="1"/>
  <c r="AF812" i="1"/>
  <c r="AK812" i="1"/>
  <c r="AW812" i="1"/>
  <c r="AL812" i="1"/>
  <c r="AB811" i="1"/>
  <c r="Y812" i="1"/>
  <c r="K812" i="1"/>
  <c r="Z812" i="1"/>
  <c r="AA812" i="1"/>
  <c r="AC812" i="1"/>
  <c r="AD813" i="1"/>
  <c r="C1915" i="1"/>
  <c r="E1915" i="1"/>
  <c r="E813" i="1"/>
  <c r="D1915" i="1"/>
  <c r="F1915" i="1"/>
  <c r="F813" i="1"/>
  <c r="G813" i="1"/>
  <c r="H813" i="1"/>
  <c r="O813" i="1"/>
  <c r="P813" i="1"/>
  <c r="S813" i="1"/>
  <c r="T813" i="1"/>
  <c r="U813" i="1"/>
  <c r="V813" i="1"/>
  <c r="W813" i="1"/>
  <c r="X813" i="1"/>
  <c r="AE813" i="1"/>
  <c r="AF813" i="1"/>
  <c r="AK813" i="1"/>
  <c r="AW813" i="1"/>
  <c r="AL813" i="1"/>
  <c r="AB812" i="1"/>
  <c r="Y813" i="1"/>
  <c r="K813" i="1"/>
  <c r="Z813" i="1"/>
  <c r="AA813" i="1"/>
  <c r="AC813" i="1"/>
  <c r="AD814" i="1"/>
  <c r="C1916" i="1"/>
  <c r="E1916" i="1"/>
  <c r="E814" i="1"/>
  <c r="D1916" i="1"/>
  <c r="F1916" i="1"/>
  <c r="F814" i="1"/>
  <c r="G814" i="1"/>
  <c r="H814" i="1"/>
  <c r="O814" i="1"/>
  <c r="P814" i="1"/>
  <c r="S814" i="1"/>
  <c r="T814" i="1"/>
  <c r="U814" i="1"/>
  <c r="V814" i="1"/>
  <c r="W814" i="1"/>
  <c r="X814" i="1"/>
  <c r="AE814" i="1"/>
  <c r="AF814" i="1"/>
  <c r="AK814" i="1"/>
  <c r="AW814" i="1"/>
  <c r="AL814" i="1"/>
  <c r="AB813" i="1"/>
  <c r="Y814" i="1"/>
  <c r="K814" i="1"/>
  <c r="Z814" i="1"/>
  <c r="AA814" i="1"/>
  <c r="AC814" i="1"/>
  <c r="AD815" i="1"/>
  <c r="C1917" i="1"/>
  <c r="E1917" i="1"/>
  <c r="E815" i="1"/>
  <c r="D1917" i="1"/>
  <c r="F1917" i="1"/>
  <c r="F815" i="1"/>
  <c r="G815" i="1"/>
  <c r="H815" i="1"/>
  <c r="O815" i="1"/>
  <c r="P815" i="1"/>
  <c r="S815" i="1"/>
  <c r="T815" i="1"/>
  <c r="U815" i="1"/>
  <c r="V815" i="1"/>
  <c r="W815" i="1"/>
  <c r="X815" i="1"/>
  <c r="AE815" i="1"/>
  <c r="AF815" i="1"/>
  <c r="AK815" i="1"/>
  <c r="AW815" i="1"/>
  <c r="AL815" i="1"/>
  <c r="AB814" i="1"/>
  <c r="Y815" i="1"/>
  <c r="K815" i="1"/>
  <c r="Z815" i="1"/>
  <c r="AA815" i="1"/>
  <c r="AC815" i="1"/>
  <c r="AD816" i="1"/>
  <c r="C1918" i="1"/>
  <c r="E1918" i="1"/>
  <c r="E816" i="1"/>
  <c r="D1918" i="1"/>
  <c r="F1918" i="1"/>
  <c r="F816" i="1"/>
  <c r="G816" i="1"/>
  <c r="H816" i="1"/>
  <c r="O816" i="1"/>
  <c r="P816" i="1"/>
  <c r="S816" i="1"/>
  <c r="T816" i="1"/>
  <c r="U816" i="1"/>
  <c r="V816" i="1"/>
  <c r="W816" i="1"/>
  <c r="X816" i="1"/>
  <c r="AE816" i="1"/>
  <c r="AF816" i="1"/>
  <c r="AK816" i="1"/>
  <c r="AW816" i="1"/>
  <c r="AL816" i="1"/>
  <c r="AB815" i="1"/>
  <c r="Y816" i="1"/>
  <c r="K816" i="1"/>
  <c r="Z816" i="1"/>
  <c r="AA816" i="1"/>
  <c r="AC816" i="1"/>
  <c r="AD817" i="1"/>
  <c r="C1919" i="1"/>
  <c r="E1919" i="1"/>
  <c r="E817" i="1"/>
  <c r="D1919" i="1"/>
  <c r="F1919" i="1"/>
  <c r="F817" i="1"/>
  <c r="G817" i="1"/>
  <c r="H817" i="1"/>
  <c r="O817" i="1"/>
  <c r="P817" i="1"/>
  <c r="S817" i="1"/>
  <c r="T817" i="1"/>
  <c r="U817" i="1"/>
  <c r="V817" i="1"/>
  <c r="W817" i="1"/>
  <c r="X817" i="1"/>
  <c r="AE817" i="1"/>
  <c r="AF817" i="1"/>
  <c r="AK817" i="1"/>
  <c r="AW817" i="1"/>
  <c r="AL817" i="1"/>
  <c r="AB816" i="1"/>
  <c r="Y817" i="1"/>
  <c r="K817" i="1"/>
  <c r="Z817" i="1"/>
  <c r="AA817" i="1"/>
  <c r="AC817" i="1"/>
  <c r="AD818" i="1"/>
  <c r="C1920" i="1"/>
  <c r="E1920" i="1"/>
  <c r="E818" i="1"/>
  <c r="D1920" i="1"/>
  <c r="F1920" i="1"/>
  <c r="F818" i="1"/>
  <c r="G818" i="1"/>
  <c r="H818" i="1"/>
  <c r="O818" i="1"/>
  <c r="P818" i="1"/>
  <c r="S818" i="1"/>
  <c r="T818" i="1"/>
  <c r="U818" i="1"/>
  <c r="V818" i="1"/>
  <c r="W818" i="1"/>
  <c r="X818" i="1"/>
  <c r="AE818" i="1"/>
  <c r="AF818" i="1"/>
  <c r="AK818" i="1"/>
  <c r="AW818" i="1"/>
  <c r="AL818" i="1"/>
  <c r="AB817" i="1"/>
  <c r="Y818" i="1"/>
  <c r="K818" i="1"/>
  <c r="Z818" i="1"/>
  <c r="AA818" i="1"/>
  <c r="AC818" i="1"/>
  <c r="AD819" i="1"/>
  <c r="C1921" i="1"/>
  <c r="E1921" i="1"/>
  <c r="E819" i="1"/>
  <c r="D1921" i="1"/>
  <c r="F1921" i="1"/>
  <c r="F819" i="1"/>
  <c r="G819" i="1"/>
  <c r="H819" i="1"/>
  <c r="O819" i="1"/>
  <c r="P819" i="1"/>
  <c r="S819" i="1"/>
  <c r="T819" i="1"/>
  <c r="U819" i="1"/>
  <c r="V819" i="1"/>
  <c r="W819" i="1"/>
  <c r="X819" i="1"/>
  <c r="AE819" i="1"/>
  <c r="AF819" i="1"/>
  <c r="AK819" i="1"/>
  <c r="AW819" i="1"/>
  <c r="AL819" i="1"/>
  <c r="AB818" i="1"/>
  <c r="Y819" i="1"/>
  <c r="K819" i="1"/>
  <c r="Z819" i="1"/>
  <c r="AA819" i="1"/>
  <c r="AC819" i="1"/>
  <c r="AD820" i="1"/>
  <c r="C1922" i="1"/>
  <c r="E1922" i="1"/>
  <c r="E820" i="1"/>
  <c r="D1922" i="1"/>
  <c r="F1922" i="1"/>
  <c r="F820" i="1"/>
  <c r="G820" i="1"/>
  <c r="H820" i="1"/>
  <c r="O820" i="1"/>
  <c r="P820" i="1"/>
  <c r="S820" i="1"/>
  <c r="T820" i="1"/>
  <c r="U820" i="1"/>
  <c r="V820" i="1"/>
  <c r="W820" i="1"/>
  <c r="X820" i="1"/>
  <c r="AE820" i="1"/>
  <c r="AF820" i="1"/>
  <c r="AK820" i="1"/>
  <c r="AW820" i="1"/>
  <c r="AL820" i="1"/>
  <c r="AB819" i="1"/>
  <c r="Y820" i="1"/>
  <c r="K820" i="1"/>
  <c r="Z820" i="1"/>
  <c r="AA820" i="1"/>
  <c r="AC820" i="1"/>
  <c r="AD821" i="1"/>
  <c r="C1923" i="1"/>
  <c r="E1923" i="1"/>
  <c r="E821" i="1"/>
  <c r="D1923" i="1"/>
  <c r="F1923" i="1"/>
  <c r="F821" i="1"/>
  <c r="G821" i="1"/>
  <c r="H821" i="1"/>
  <c r="O821" i="1"/>
  <c r="P821" i="1"/>
  <c r="S821" i="1"/>
  <c r="T821" i="1"/>
  <c r="U821" i="1"/>
  <c r="V821" i="1"/>
  <c r="W821" i="1"/>
  <c r="X821" i="1"/>
  <c r="AE821" i="1"/>
  <c r="AF821" i="1"/>
  <c r="AK821" i="1"/>
  <c r="AW821" i="1"/>
  <c r="AL821" i="1"/>
  <c r="AB820" i="1"/>
  <c r="Y821" i="1"/>
  <c r="K821" i="1"/>
  <c r="Z821" i="1"/>
  <c r="AA821" i="1"/>
  <c r="AC821" i="1"/>
  <c r="AD822" i="1"/>
  <c r="C1924" i="1"/>
  <c r="E1924" i="1"/>
  <c r="E822" i="1"/>
  <c r="D1924" i="1"/>
  <c r="F1924" i="1"/>
  <c r="F822" i="1"/>
  <c r="G822" i="1"/>
  <c r="H822" i="1"/>
  <c r="O822" i="1"/>
  <c r="P822" i="1"/>
  <c r="S822" i="1"/>
  <c r="T822" i="1"/>
  <c r="U822" i="1"/>
  <c r="V822" i="1"/>
  <c r="W822" i="1"/>
  <c r="X822" i="1"/>
  <c r="AE822" i="1"/>
  <c r="AF822" i="1"/>
  <c r="AK822" i="1"/>
  <c r="AW822" i="1"/>
  <c r="AL822" i="1"/>
  <c r="AB821" i="1"/>
  <c r="Y822" i="1"/>
  <c r="K822" i="1"/>
  <c r="Z822" i="1"/>
  <c r="AA822" i="1"/>
  <c r="AC822" i="1"/>
  <c r="AD823" i="1"/>
  <c r="C1925" i="1"/>
  <c r="E1925" i="1"/>
  <c r="E823" i="1"/>
  <c r="D1925" i="1"/>
  <c r="F1925" i="1"/>
  <c r="F823" i="1"/>
  <c r="G823" i="1"/>
  <c r="H823" i="1"/>
  <c r="O823" i="1"/>
  <c r="P823" i="1"/>
  <c r="S823" i="1"/>
  <c r="T823" i="1"/>
  <c r="U823" i="1"/>
  <c r="V823" i="1"/>
  <c r="W823" i="1"/>
  <c r="X823" i="1"/>
  <c r="AE823" i="1"/>
  <c r="AF823" i="1"/>
  <c r="AK823" i="1"/>
  <c r="AW823" i="1"/>
  <c r="AL823" i="1"/>
  <c r="AB822" i="1"/>
  <c r="Y823" i="1"/>
  <c r="K823" i="1"/>
  <c r="Z823" i="1"/>
  <c r="AA823" i="1"/>
  <c r="AC823" i="1"/>
  <c r="AD824" i="1"/>
  <c r="C1926" i="1"/>
  <c r="E1926" i="1"/>
  <c r="E824" i="1"/>
  <c r="D1926" i="1"/>
  <c r="F1926" i="1"/>
  <c r="F824" i="1"/>
  <c r="G824" i="1"/>
  <c r="H824" i="1"/>
  <c r="O824" i="1"/>
  <c r="P824" i="1"/>
  <c r="S824" i="1"/>
  <c r="T824" i="1"/>
  <c r="U824" i="1"/>
  <c r="V824" i="1"/>
  <c r="W824" i="1"/>
  <c r="X824" i="1"/>
  <c r="AE824" i="1"/>
  <c r="AF824" i="1"/>
  <c r="AK824" i="1"/>
  <c r="AW824" i="1"/>
  <c r="AL824" i="1"/>
  <c r="AB823" i="1"/>
  <c r="Y824" i="1"/>
  <c r="K824" i="1"/>
  <c r="Z824" i="1"/>
  <c r="AA824" i="1"/>
  <c r="AC824" i="1"/>
  <c r="AD825" i="1"/>
  <c r="C1927" i="1"/>
  <c r="E1927" i="1"/>
  <c r="E825" i="1"/>
  <c r="D1927" i="1"/>
  <c r="F1927" i="1"/>
  <c r="F825" i="1"/>
  <c r="G825" i="1"/>
  <c r="H825" i="1"/>
  <c r="O825" i="1"/>
  <c r="P825" i="1"/>
  <c r="S825" i="1"/>
  <c r="T825" i="1"/>
  <c r="U825" i="1"/>
  <c r="V825" i="1"/>
  <c r="W825" i="1"/>
  <c r="X825" i="1"/>
  <c r="AE825" i="1"/>
  <c r="AF825" i="1"/>
  <c r="AK825" i="1"/>
  <c r="AW825" i="1"/>
  <c r="AL825" i="1"/>
  <c r="AB824" i="1"/>
  <c r="Y825" i="1"/>
  <c r="K825" i="1"/>
  <c r="Z825" i="1"/>
  <c r="AA825" i="1"/>
  <c r="AC825" i="1"/>
  <c r="AD826" i="1"/>
  <c r="C1928" i="1"/>
  <c r="E1928" i="1"/>
  <c r="E826" i="1"/>
  <c r="D1928" i="1"/>
  <c r="F1928" i="1"/>
  <c r="F826" i="1"/>
  <c r="G826" i="1"/>
  <c r="H826" i="1"/>
  <c r="O826" i="1"/>
  <c r="P826" i="1"/>
  <c r="S826" i="1"/>
  <c r="T826" i="1"/>
  <c r="U826" i="1"/>
  <c r="V826" i="1"/>
  <c r="W826" i="1"/>
  <c r="X826" i="1"/>
  <c r="AE826" i="1"/>
  <c r="AF826" i="1"/>
  <c r="AK826" i="1"/>
  <c r="AW826" i="1"/>
  <c r="AL826" i="1"/>
  <c r="AB825" i="1"/>
  <c r="Y826" i="1"/>
  <c r="K826" i="1"/>
  <c r="Z826" i="1"/>
  <c r="AA826" i="1"/>
  <c r="AC826" i="1"/>
  <c r="AD827" i="1"/>
  <c r="C1929" i="1"/>
  <c r="E1929" i="1"/>
  <c r="E827" i="1"/>
  <c r="D1929" i="1"/>
  <c r="F1929" i="1"/>
  <c r="F827" i="1"/>
  <c r="G827" i="1"/>
  <c r="H827" i="1"/>
  <c r="O827" i="1"/>
  <c r="P827" i="1"/>
  <c r="S827" i="1"/>
  <c r="T827" i="1"/>
  <c r="U827" i="1"/>
  <c r="V827" i="1"/>
  <c r="W827" i="1"/>
  <c r="X827" i="1"/>
  <c r="AE827" i="1"/>
  <c r="AF827" i="1"/>
  <c r="AK827" i="1"/>
  <c r="AW827" i="1"/>
  <c r="AL827" i="1"/>
  <c r="AB826" i="1"/>
  <c r="Y827" i="1"/>
  <c r="K827" i="1"/>
  <c r="Z827" i="1"/>
  <c r="AA827" i="1"/>
  <c r="AC827" i="1"/>
  <c r="AD828" i="1"/>
  <c r="C1930" i="1"/>
  <c r="E1930" i="1"/>
  <c r="E828" i="1"/>
  <c r="D1930" i="1"/>
  <c r="F1930" i="1"/>
  <c r="F828" i="1"/>
  <c r="G828" i="1"/>
  <c r="H828" i="1"/>
  <c r="O828" i="1"/>
  <c r="P828" i="1"/>
  <c r="S828" i="1"/>
  <c r="T828" i="1"/>
  <c r="U828" i="1"/>
  <c r="V828" i="1"/>
  <c r="W828" i="1"/>
  <c r="X828" i="1"/>
  <c r="AE828" i="1"/>
  <c r="AF828" i="1"/>
  <c r="AK828" i="1"/>
  <c r="AW828" i="1"/>
  <c r="AL828" i="1"/>
  <c r="AB827" i="1"/>
  <c r="Y828" i="1"/>
  <c r="K828" i="1"/>
  <c r="Z828" i="1"/>
  <c r="AA828" i="1"/>
  <c r="AC828" i="1"/>
  <c r="AD829" i="1"/>
  <c r="C1931" i="1"/>
  <c r="E1931" i="1"/>
  <c r="E829" i="1"/>
  <c r="D1931" i="1"/>
  <c r="F1931" i="1"/>
  <c r="F829" i="1"/>
  <c r="G829" i="1"/>
  <c r="H829" i="1"/>
  <c r="O829" i="1"/>
  <c r="P829" i="1"/>
  <c r="S829" i="1"/>
  <c r="T829" i="1"/>
  <c r="U829" i="1"/>
  <c r="V829" i="1"/>
  <c r="W829" i="1"/>
  <c r="X829" i="1"/>
  <c r="AE829" i="1"/>
  <c r="AF829" i="1"/>
  <c r="AK829" i="1"/>
  <c r="AW829" i="1"/>
  <c r="AL829" i="1"/>
  <c r="AB828" i="1"/>
  <c r="Y829" i="1"/>
  <c r="K829" i="1"/>
  <c r="Z829" i="1"/>
  <c r="AA829" i="1"/>
  <c r="AC829" i="1"/>
  <c r="AD830" i="1"/>
  <c r="C1932" i="1"/>
  <c r="E1932" i="1"/>
  <c r="E830" i="1"/>
  <c r="D1932" i="1"/>
  <c r="F1932" i="1"/>
  <c r="F830" i="1"/>
  <c r="G830" i="1"/>
  <c r="H830" i="1"/>
  <c r="O830" i="1"/>
  <c r="P830" i="1"/>
  <c r="S830" i="1"/>
  <c r="T830" i="1"/>
  <c r="U830" i="1"/>
  <c r="V830" i="1"/>
  <c r="W830" i="1"/>
  <c r="X830" i="1"/>
  <c r="AE830" i="1"/>
  <c r="AF830" i="1"/>
  <c r="AK830" i="1"/>
  <c r="AW830" i="1"/>
  <c r="AL830" i="1"/>
  <c r="AB829" i="1"/>
  <c r="Y830" i="1"/>
  <c r="K830" i="1"/>
  <c r="Z830" i="1"/>
  <c r="AA830" i="1"/>
  <c r="AC830" i="1"/>
  <c r="AD831" i="1"/>
  <c r="C1933" i="1"/>
  <c r="E1933" i="1"/>
  <c r="E831" i="1"/>
  <c r="D1933" i="1"/>
  <c r="F1933" i="1"/>
  <c r="F831" i="1"/>
  <c r="G831" i="1"/>
  <c r="H831" i="1"/>
  <c r="O831" i="1"/>
  <c r="P831" i="1"/>
  <c r="S831" i="1"/>
  <c r="T831" i="1"/>
  <c r="U831" i="1"/>
  <c r="V831" i="1"/>
  <c r="W831" i="1"/>
  <c r="X831" i="1"/>
  <c r="AE831" i="1"/>
  <c r="AF831" i="1"/>
  <c r="AK831" i="1"/>
  <c r="AW831" i="1"/>
  <c r="AL831" i="1"/>
  <c r="AB830" i="1"/>
  <c r="Y831" i="1"/>
  <c r="K831" i="1"/>
  <c r="Z831" i="1"/>
  <c r="AA831" i="1"/>
  <c r="AC831" i="1"/>
  <c r="AD832" i="1"/>
  <c r="C1934" i="1"/>
  <c r="E1934" i="1"/>
  <c r="E832" i="1"/>
  <c r="D1934" i="1"/>
  <c r="F1934" i="1"/>
  <c r="F832" i="1"/>
  <c r="G832" i="1"/>
  <c r="H832" i="1"/>
  <c r="O832" i="1"/>
  <c r="P832" i="1"/>
  <c r="S832" i="1"/>
  <c r="T832" i="1"/>
  <c r="U832" i="1"/>
  <c r="V832" i="1"/>
  <c r="W832" i="1"/>
  <c r="X832" i="1"/>
  <c r="AE832" i="1"/>
  <c r="AF832" i="1"/>
  <c r="AK832" i="1"/>
  <c r="AW832" i="1"/>
  <c r="AL832" i="1"/>
  <c r="AB831" i="1"/>
  <c r="Y832" i="1"/>
  <c r="K832" i="1"/>
  <c r="Z832" i="1"/>
  <c r="AA832" i="1"/>
  <c r="AC832" i="1"/>
  <c r="AD833" i="1"/>
  <c r="C1935" i="1"/>
  <c r="E1935" i="1"/>
  <c r="E833" i="1"/>
  <c r="D1935" i="1"/>
  <c r="F1935" i="1"/>
  <c r="F833" i="1"/>
  <c r="G833" i="1"/>
  <c r="H833" i="1"/>
  <c r="O833" i="1"/>
  <c r="P833" i="1"/>
  <c r="S833" i="1"/>
  <c r="T833" i="1"/>
  <c r="U833" i="1"/>
  <c r="V833" i="1"/>
  <c r="W833" i="1"/>
  <c r="X833" i="1"/>
  <c r="AE833" i="1"/>
  <c r="AF833" i="1"/>
  <c r="AK833" i="1"/>
  <c r="AW833" i="1"/>
  <c r="AL833" i="1"/>
  <c r="AB832" i="1"/>
  <c r="Y833" i="1"/>
  <c r="K833" i="1"/>
  <c r="Z833" i="1"/>
  <c r="AA833" i="1"/>
  <c r="AC833" i="1"/>
  <c r="AD834" i="1"/>
  <c r="C1936" i="1"/>
  <c r="E1936" i="1"/>
  <c r="E834" i="1"/>
  <c r="D1936" i="1"/>
  <c r="F1936" i="1"/>
  <c r="F834" i="1"/>
  <c r="G834" i="1"/>
  <c r="H834" i="1"/>
  <c r="O834" i="1"/>
  <c r="P834" i="1"/>
  <c r="S834" i="1"/>
  <c r="T834" i="1"/>
  <c r="U834" i="1"/>
  <c r="V834" i="1"/>
  <c r="W834" i="1"/>
  <c r="X834" i="1"/>
  <c r="AE834" i="1"/>
  <c r="AF834" i="1"/>
  <c r="AK834" i="1"/>
  <c r="AW834" i="1"/>
  <c r="AL834" i="1"/>
  <c r="AB833" i="1"/>
  <c r="Y834" i="1"/>
  <c r="K834" i="1"/>
  <c r="Z834" i="1"/>
  <c r="AA834" i="1"/>
  <c r="AC834" i="1"/>
  <c r="AD835" i="1"/>
  <c r="C1937" i="1"/>
  <c r="E1937" i="1"/>
  <c r="E835" i="1"/>
  <c r="D1937" i="1"/>
  <c r="F1937" i="1"/>
  <c r="F835" i="1"/>
  <c r="G835" i="1"/>
  <c r="H835" i="1"/>
  <c r="O835" i="1"/>
  <c r="P835" i="1"/>
  <c r="S835" i="1"/>
  <c r="T835" i="1"/>
  <c r="U835" i="1"/>
  <c r="V835" i="1"/>
  <c r="W835" i="1"/>
  <c r="X835" i="1"/>
  <c r="AE835" i="1"/>
  <c r="AF835" i="1"/>
  <c r="AK835" i="1"/>
  <c r="AW835" i="1"/>
  <c r="AL835" i="1"/>
  <c r="AB834" i="1"/>
  <c r="Y835" i="1"/>
  <c r="K835" i="1"/>
  <c r="Z835" i="1"/>
  <c r="AA835" i="1"/>
  <c r="AC835" i="1"/>
  <c r="AD836" i="1"/>
  <c r="C1938" i="1"/>
  <c r="E1938" i="1"/>
  <c r="E836" i="1"/>
  <c r="D1938" i="1"/>
  <c r="F1938" i="1"/>
  <c r="F836" i="1"/>
  <c r="G836" i="1"/>
  <c r="H836" i="1"/>
  <c r="O836" i="1"/>
  <c r="P836" i="1"/>
  <c r="S836" i="1"/>
  <c r="T836" i="1"/>
  <c r="U836" i="1"/>
  <c r="V836" i="1"/>
  <c r="W836" i="1"/>
  <c r="X836" i="1"/>
  <c r="AE836" i="1"/>
  <c r="AF836" i="1"/>
  <c r="AK836" i="1"/>
  <c r="AW836" i="1"/>
  <c r="AL836" i="1"/>
  <c r="AB835" i="1"/>
  <c r="Y836" i="1"/>
  <c r="K836" i="1"/>
  <c r="Z836" i="1"/>
  <c r="AA836" i="1"/>
  <c r="AC836" i="1"/>
  <c r="AD837" i="1"/>
  <c r="C1939" i="1"/>
  <c r="E1939" i="1"/>
  <c r="E837" i="1"/>
  <c r="D1939" i="1"/>
  <c r="F1939" i="1"/>
  <c r="F837" i="1"/>
  <c r="G837" i="1"/>
  <c r="H837" i="1"/>
  <c r="O837" i="1"/>
  <c r="P837" i="1"/>
  <c r="S837" i="1"/>
  <c r="T837" i="1"/>
  <c r="U837" i="1"/>
  <c r="V837" i="1"/>
  <c r="W837" i="1"/>
  <c r="X837" i="1"/>
  <c r="AE837" i="1"/>
  <c r="AF837" i="1"/>
  <c r="AK837" i="1"/>
  <c r="AW837" i="1"/>
  <c r="AL837" i="1"/>
  <c r="AB836" i="1"/>
  <c r="Y837" i="1"/>
  <c r="K837" i="1"/>
  <c r="Z837" i="1"/>
  <c r="AA837" i="1"/>
  <c r="AC837" i="1"/>
  <c r="AD838" i="1"/>
  <c r="C1940" i="1"/>
  <c r="E1940" i="1"/>
  <c r="E838" i="1"/>
  <c r="D1940" i="1"/>
  <c r="F1940" i="1"/>
  <c r="F838" i="1"/>
  <c r="G838" i="1"/>
  <c r="H838" i="1"/>
  <c r="O838" i="1"/>
  <c r="P838" i="1"/>
  <c r="S838" i="1"/>
  <c r="T838" i="1"/>
  <c r="U838" i="1"/>
  <c r="V838" i="1"/>
  <c r="W838" i="1"/>
  <c r="X838" i="1"/>
  <c r="AE838" i="1"/>
  <c r="AF838" i="1"/>
  <c r="AK838" i="1"/>
  <c r="AW838" i="1"/>
  <c r="AL838" i="1"/>
  <c r="AB837" i="1"/>
  <c r="Y838" i="1"/>
  <c r="K838" i="1"/>
  <c r="Z838" i="1"/>
  <c r="AA838" i="1"/>
  <c r="AC838" i="1"/>
  <c r="AD839" i="1"/>
  <c r="C1941" i="1"/>
  <c r="E1941" i="1"/>
  <c r="E839" i="1"/>
  <c r="D1941" i="1"/>
  <c r="F1941" i="1"/>
  <c r="F839" i="1"/>
  <c r="G839" i="1"/>
  <c r="H839" i="1"/>
  <c r="O839" i="1"/>
  <c r="P839" i="1"/>
  <c r="S839" i="1"/>
  <c r="T839" i="1"/>
  <c r="U839" i="1"/>
  <c r="V839" i="1"/>
  <c r="W839" i="1"/>
  <c r="X839" i="1"/>
  <c r="AE839" i="1"/>
  <c r="AF839" i="1"/>
  <c r="AK839" i="1"/>
  <c r="AW839" i="1"/>
  <c r="AL839" i="1"/>
  <c r="AB838" i="1"/>
  <c r="Y839" i="1"/>
  <c r="K839" i="1"/>
  <c r="Z839" i="1"/>
  <c r="AA839" i="1"/>
  <c r="AC839" i="1"/>
  <c r="AD840" i="1"/>
  <c r="C1942" i="1"/>
  <c r="E1942" i="1"/>
  <c r="E840" i="1"/>
  <c r="D1942" i="1"/>
  <c r="F1942" i="1"/>
  <c r="F840" i="1"/>
  <c r="G840" i="1"/>
  <c r="H840" i="1"/>
  <c r="O840" i="1"/>
  <c r="P840" i="1"/>
  <c r="S840" i="1"/>
  <c r="T840" i="1"/>
  <c r="U840" i="1"/>
  <c r="V840" i="1"/>
  <c r="W840" i="1"/>
  <c r="X840" i="1"/>
  <c r="AE840" i="1"/>
  <c r="AF840" i="1"/>
  <c r="AK840" i="1"/>
  <c r="AW840" i="1"/>
  <c r="AL840" i="1"/>
  <c r="AB839" i="1"/>
  <c r="Y840" i="1"/>
  <c r="K840" i="1"/>
  <c r="Z840" i="1"/>
  <c r="AA840" i="1"/>
  <c r="AC840" i="1"/>
  <c r="AD841" i="1"/>
  <c r="C1943" i="1"/>
  <c r="E1943" i="1"/>
  <c r="E841" i="1"/>
  <c r="D1943" i="1"/>
  <c r="F1943" i="1"/>
  <c r="F841" i="1"/>
  <c r="G841" i="1"/>
  <c r="H841" i="1"/>
  <c r="O841" i="1"/>
  <c r="P841" i="1"/>
  <c r="S841" i="1"/>
  <c r="T841" i="1"/>
  <c r="U841" i="1"/>
  <c r="V841" i="1"/>
  <c r="W841" i="1"/>
  <c r="X841" i="1"/>
  <c r="AE841" i="1"/>
  <c r="AF841" i="1"/>
  <c r="AK841" i="1"/>
  <c r="AW841" i="1"/>
  <c r="AL841" i="1"/>
  <c r="AB840" i="1"/>
  <c r="Y841" i="1"/>
  <c r="K841" i="1"/>
  <c r="Z841" i="1"/>
  <c r="AA841" i="1"/>
  <c r="AC841" i="1"/>
  <c r="AD842" i="1"/>
  <c r="C1944" i="1"/>
  <c r="E1944" i="1"/>
  <c r="E842" i="1"/>
  <c r="D1944" i="1"/>
  <c r="F1944" i="1"/>
  <c r="F842" i="1"/>
  <c r="G842" i="1"/>
  <c r="H842" i="1"/>
  <c r="O842" i="1"/>
  <c r="P842" i="1"/>
  <c r="S842" i="1"/>
  <c r="T842" i="1"/>
  <c r="U842" i="1"/>
  <c r="V842" i="1"/>
  <c r="W842" i="1"/>
  <c r="X842" i="1"/>
  <c r="AE842" i="1"/>
  <c r="AF842" i="1"/>
  <c r="AK842" i="1"/>
  <c r="AW842" i="1"/>
  <c r="AL842" i="1"/>
  <c r="AB841" i="1"/>
  <c r="Y842" i="1"/>
  <c r="K842" i="1"/>
  <c r="Z842" i="1"/>
  <c r="AA842" i="1"/>
  <c r="AC842" i="1"/>
  <c r="AD843" i="1"/>
  <c r="C1945" i="1"/>
  <c r="E1945" i="1"/>
  <c r="E843" i="1"/>
  <c r="D1945" i="1"/>
  <c r="F1945" i="1"/>
  <c r="F843" i="1"/>
  <c r="G843" i="1"/>
  <c r="H843" i="1"/>
  <c r="O843" i="1"/>
  <c r="P843" i="1"/>
  <c r="S843" i="1"/>
  <c r="T843" i="1"/>
  <c r="U843" i="1"/>
  <c r="V843" i="1"/>
  <c r="W843" i="1"/>
  <c r="X843" i="1"/>
  <c r="AE843" i="1"/>
  <c r="AF843" i="1"/>
  <c r="AK843" i="1"/>
  <c r="AW843" i="1"/>
  <c r="AL843" i="1"/>
  <c r="AB842" i="1"/>
  <c r="Y843" i="1"/>
  <c r="K843" i="1"/>
  <c r="Z843" i="1"/>
  <c r="AA843" i="1"/>
  <c r="AC843" i="1"/>
  <c r="AD844" i="1"/>
  <c r="C1946" i="1"/>
  <c r="E1946" i="1"/>
  <c r="E844" i="1"/>
  <c r="D1946" i="1"/>
  <c r="F1946" i="1"/>
  <c r="F844" i="1"/>
  <c r="G844" i="1"/>
  <c r="H844" i="1"/>
  <c r="O844" i="1"/>
  <c r="P844" i="1"/>
  <c r="S844" i="1"/>
  <c r="T844" i="1"/>
  <c r="U844" i="1"/>
  <c r="V844" i="1"/>
  <c r="W844" i="1"/>
  <c r="X844" i="1"/>
  <c r="AE844" i="1"/>
  <c r="AF844" i="1"/>
  <c r="AK844" i="1"/>
  <c r="AW844" i="1"/>
  <c r="AL844" i="1"/>
  <c r="AB843" i="1"/>
  <c r="Y844" i="1"/>
  <c r="K844" i="1"/>
  <c r="Z844" i="1"/>
  <c r="AA844" i="1"/>
  <c r="AC844" i="1"/>
  <c r="AD845" i="1"/>
  <c r="C1947" i="1"/>
  <c r="E1947" i="1"/>
  <c r="E845" i="1"/>
  <c r="D1947" i="1"/>
  <c r="F1947" i="1"/>
  <c r="F845" i="1"/>
  <c r="G845" i="1"/>
  <c r="H845" i="1"/>
  <c r="O845" i="1"/>
  <c r="P845" i="1"/>
  <c r="S845" i="1"/>
  <c r="T845" i="1"/>
  <c r="U845" i="1"/>
  <c r="V845" i="1"/>
  <c r="W845" i="1"/>
  <c r="X845" i="1"/>
  <c r="AE845" i="1"/>
  <c r="AF845" i="1"/>
  <c r="AK845" i="1"/>
  <c r="AW845" i="1"/>
  <c r="AL845" i="1"/>
  <c r="AB844" i="1"/>
  <c r="Y845" i="1"/>
  <c r="K845" i="1"/>
  <c r="Z845" i="1"/>
  <c r="AA845" i="1"/>
  <c r="AC845" i="1"/>
  <c r="AD846" i="1"/>
  <c r="C1948" i="1"/>
  <c r="E1948" i="1"/>
  <c r="E846" i="1"/>
  <c r="D1948" i="1"/>
  <c r="F1948" i="1"/>
  <c r="F846" i="1"/>
  <c r="G846" i="1"/>
  <c r="H846" i="1"/>
  <c r="O846" i="1"/>
  <c r="P846" i="1"/>
  <c r="S846" i="1"/>
  <c r="T846" i="1"/>
  <c r="U846" i="1"/>
  <c r="V846" i="1"/>
  <c r="W846" i="1"/>
  <c r="X846" i="1"/>
  <c r="AE846" i="1"/>
  <c r="AF846" i="1"/>
  <c r="AK846" i="1"/>
  <c r="AW846" i="1"/>
  <c r="AL846" i="1"/>
  <c r="AB845" i="1"/>
  <c r="Y846" i="1"/>
  <c r="K846" i="1"/>
  <c r="Z846" i="1"/>
  <c r="AA846" i="1"/>
  <c r="AC846" i="1"/>
  <c r="AD847" i="1"/>
  <c r="C1949" i="1"/>
  <c r="E1949" i="1"/>
  <c r="E847" i="1"/>
  <c r="D1949" i="1"/>
  <c r="F1949" i="1"/>
  <c r="F847" i="1"/>
  <c r="G847" i="1"/>
  <c r="H847" i="1"/>
  <c r="O847" i="1"/>
  <c r="P847" i="1"/>
  <c r="S847" i="1"/>
  <c r="T847" i="1"/>
  <c r="U847" i="1"/>
  <c r="V847" i="1"/>
  <c r="W847" i="1"/>
  <c r="X847" i="1"/>
  <c r="AE847" i="1"/>
  <c r="AF847" i="1"/>
  <c r="AK847" i="1"/>
  <c r="AW847" i="1"/>
  <c r="AL847" i="1"/>
  <c r="AB846" i="1"/>
  <c r="Y847" i="1"/>
  <c r="K847" i="1"/>
  <c r="Z847" i="1"/>
  <c r="AA847" i="1"/>
  <c r="AC847" i="1"/>
  <c r="AD848" i="1"/>
  <c r="C1950" i="1"/>
  <c r="E1950" i="1"/>
  <c r="E848" i="1"/>
  <c r="D1950" i="1"/>
  <c r="F1950" i="1"/>
  <c r="F848" i="1"/>
  <c r="G848" i="1"/>
  <c r="H848" i="1"/>
  <c r="O848" i="1"/>
  <c r="P848" i="1"/>
  <c r="S848" i="1"/>
  <c r="T848" i="1"/>
  <c r="U848" i="1"/>
  <c r="V848" i="1"/>
  <c r="W848" i="1"/>
  <c r="X848" i="1"/>
  <c r="AE848" i="1"/>
  <c r="AF848" i="1"/>
  <c r="AK848" i="1"/>
  <c r="AW848" i="1"/>
  <c r="AL848" i="1"/>
  <c r="AB847" i="1"/>
  <c r="Y848" i="1"/>
  <c r="K848" i="1"/>
  <c r="Z848" i="1"/>
  <c r="AA848" i="1"/>
  <c r="AC848" i="1"/>
  <c r="AD849" i="1"/>
  <c r="C1951" i="1"/>
  <c r="E1951" i="1"/>
  <c r="E849" i="1"/>
  <c r="D1951" i="1"/>
  <c r="F1951" i="1"/>
  <c r="F849" i="1"/>
  <c r="G849" i="1"/>
  <c r="H849" i="1"/>
  <c r="O849" i="1"/>
  <c r="P849" i="1"/>
  <c r="S849" i="1"/>
  <c r="T849" i="1"/>
  <c r="U849" i="1"/>
  <c r="V849" i="1"/>
  <c r="W849" i="1"/>
  <c r="X849" i="1"/>
  <c r="AE849" i="1"/>
  <c r="AF849" i="1"/>
  <c r="AK849" i="1"/>
  <c r="AW849" i="1"/>
  <c r="AL849" i="1"/>
  <c r="AB848" i="1"/>
  <c r="Y849" i="1"/>
  <c r="K849" i="1"/>
  <c r="Z849" i="1"/>
  <c r="AA849" i="1"/>
  <c r="AC849" i="1"/>
  <c r="AD850" i="1"/>
  <c r="C1952" i="1"/>
  <c r="E1952" i="1"/>
  <c r="E850" i="1"/>
  <c r="D1952" i="1"/>
  <c r="F1952" i="1"/>
  <c r="F850" i="1"/>
  <c r="G850" i="1"/>
  <c r="H850" i="1"/>
  <c r="O850" i="1"/>
  <c r="P850" i="1"/>
  <c r="S850" i="1"/>
  <c r="T850" i="1"/>
  <c r="U850" i="1"/>
  <c r="V850" i="1"/>
  <c r="W850" i="1"/>
  <c r="X850" i="1"/>
  <c r="AE850" i="1"/>
  <c r="AF850" i="1"/>
  <c r="AK850" i="1"/>
  <c r="AW850" i="1"/>
  <c r="AL850" i="1"/>
  <c r="AB849" i="1"/>
  <c r="Y850" i="1"/>
  <c r="K850" i="1"/>
  <c r="Z850" i="1"/>
  <c r="AA850" i="1"/>
  <c r="AC850" i="1"/>
  <c r="AD851" i="1"/>
  <c r="C1953" i="1"/>
  <c r="E1953" i="1"/>
  <c r="E851" i="1"/>
  <c r="D1953" i="1"/>
  <c r="F1953" i="1"/>
  <c r="F851" i="1"/>
  <c r="G851" i="1"/>
  <c r="H851" i="1"/>
  <c r="O851" i="1"/>
  <c r="P851" i="1"/>
  <c r="S851" i="1"/>
  <c r="T851" i="1"/>
  <c r="U851" i="1"/>
  <c r="V851" i="1"/>
  <c r="W851" i="1"/>
  <c r="X851" i="1"/>
  <c r="AE851" i="1"/>
  <c r="AF851" i="1"/>
  <c r="AK851" i="1"/>
  <c r="AW851" i="1"/>
  <c r="AL851" i="1"/>
  <c r="AB850" i="1"/>
  <c r="Y851" i="1"/>
  <c r="K851" i="1"/>
  <c r="Z851" i="1"/>
  <c r="AA851" i="1"/>
  <c r="AC851" i="1"/>
  <c r="AD852" i="1"/>
  <c r="C1954" i="1"/>
  <c r="E1954" i="1"/>
  <c r="E852" i="1"/>
  <c r="D1954" i="1"/>
  <c r="F1954" i="1"/>
  <c r="F852" i="1"/>
  <c r="G852" i="1"/>
  <c r="H852" i="1"/>
  <c r="O852" i="1"/>
  <c r="P852" i="1"/>
  <c r="S852" i="1"/>
  <c r="T852" i="1"/>
  <c r="U852" i="1"/>
  <c r="V852" i="1"/>
  <c r="W852" i="1"/>
  <c r="X852" i="1"/>
  <c r="AE852" i="1"/>
  <c r="AF852" i="1"/>
  <c r="AK852" i="1"/>
  <c r="AW852" i="1"/>
  <c r="AL852" i="1"/>
  <c r="AB851" i="1"/>
  <c r="Y852" i="1"/>
  <c r="K852" i="1"/>
  <c r="Z852" i="1"/>
  <c r="AA852" i="1"/>
  <c r="AC852" i="1"/>
  <c r="AD853" i="1"/>
  <c r="C1955" i="1"/>
  <c r="E1955" i="1"/>
  <c r="E853" i="1"/>
  <c r="D1955" i="1"/>
  <c r="F1955" i="1"/>
  <c r="F853" i="1"/>
  <c r="G853" i="1"/>
  <c r="H853" i="1"/>
  <c r="O853" i="1"/>
  <c r="P853" i="1"/>
  <c r="S853" i="1"/>
  <c r="T853" i="1"/>
  <c r="U853" i="1"/>
  <c r="V853" i="1"/>
  <c r="W853" i="1"/>
  <c r="X853" i="1"/>
  <c r="AE853" i="1"/>
  <c r="AF853" i="1"/>
  <c r="AK853" i="1"/>
  <c r="AW853" i="1"/>
  <c r="AL853" i="1"/>
  <c r="AB852" i="1"/>
  <c r="Y853" i="1"/>
  <c r="K853" i="1"/>
  <c r="Z853" i="1"/>
  <c r="AA853" i="1"/>
  <c r="AC853" i="1"/>
  <c r="AD854" i="1"/>
  <c r="C1956" i="1"/>
  <c r="E1956" i="1"/>
  <c r="E854" i="1"/>
  <c r="D1956" i="1"/>
  <c r="F1956" i="1"/>
  <c r="F854" i="1"/>
  <c r="G854" i="1"/>
  <c r="H854" i="1"/>
  <c r="O854" i="1"/>
  <c r="P854" i="1"/>
  <c r="S854" i="1"/>
  <c r="T854" i="1"/>
  <c r="U854" i="1"/>
  <c r="V854" i="1"/>
  <c r="W854" i="1"/>
  <c r="X854" i="1"/>
  <c r="AE854" i="1"/>
  <c r="AF854" i="1"/>
  <c r="AK854" i="1"/>
  <c r="AW854" i="1"/>
  <c r="AL854" i="1"/>
  <c r="AB853" i="1"/>
  <c r="Y854" i="1"/>
  <c r="K854" i="1"/>
  <c r="Z854" i="1"/>
  <c r="AA854" i="1"/>
  <c r="AC854" i="1"/>
  <c r="AD855" i="1"/>
  <c r="C1957" i="1"/>
  <c r="E1957" i="1"/>
  <c r="E855" i="1"/>
  <c r="D1957" i="1"/>
  <c r="F1957" i="1"/>
  <c r="F855" i="1"/>
  <c r="G855" i="1"/>
  <c r="H855" i="1"/>
  <c r="O855" i="1"/>
  <c r="P855" i="1"/>
  <c r="S855" i="1"/>
  <c r="T855" i="1"/>
  <c r="U855" i="1"/>
  <c r="V855" i="1"/>
  <c r="W855" i="1"/>
  <c r="X855" i="1"/>
  <c r="AE855" i="1"/>
  <c r="AF855" i="1"/>
  <c r="AK855" i="1"/>
  <c r="AW855" i="1"/>
  <c r="AL855" i="1"/>
  <c r="AB854" i="1"/>
  <c r="Y855" i="1"/>
  <c r="K855" i="1"/>
  <c r="Z855" i="1"/>
  <c r="AA855" i="1"/>
  <c r="AC855" i="1"/>
  <c r="AD856" i="1"/>
  <c r="C1958" i="1"/>
  <c r="E1958" i="1"/>
  <c r="E856" i="1"/>
  <c r="D1958" i="1"/>
  <c r="F1958" i="1"/>
  <c r="F856" i="1"/>
  <c r="G856" i="1"/>
  <c r="H856" i="1"/>
  <c r="O856" i="1"/>
  <c r="P856" i="1"/>
  <c r="S856" i="1"/>
  <c r="T856" i="1"/>
  <c r="U856" i="1"/>
  <c r="V856" i="1"/>
  <c r="W856" i="1"/>
  <c r="X856" i="1"/>
  <c r="AE856" i="1"/>
  <c r="AF856" i="1"/>
  <c r="AK856" i="1"/>
  <c r="AW856" i="1"/>
  <c r="AL856" i="1"/>
  <c r="AB855" i="1"/>
  <c r="Y856" i="1"/>
  <c r="K856" i="1"/>
  <c r="Z856" i="1"/>
  <c r="AA856" i="1"/>
  <c r="AC856" i="1"/>
  <c r="AD857" i="1"/>
  <c r="C1959" i="1"/>
  <c r="E1959" i="1"/>
  <c r="E857" i="1"/>
  <c r="D1959" i="1"/>
  <c r="F1959" i="1"/>
  <c r="F857" i="1"/>
  <c r="G857" i="1"/>
  <c r="H857" i="1"/>
  <c r="O857" i="1"/>
  <c r="P857" i="1"/>
  <c r="S857" i="1"/>
  <c r="T857" i="1"/>
  <c r="U857" i="1"/>
  <c r="V857" i="1"/>
  <c r="W857" i="1"/>
  <c r="X857" i="1"/>
  <c r="AE857" i="1"/>
  <c r="AF857" i="1"/>
  <c r="AK857" i="1"/>
  <c r="AW857" i="1"/>
  <c r="AL857" i="1"/>
  <c r="AB856" i="1"/>
  <c r="Y857" i="1"/>
  <c r="K857" i="1"/>
  <c r="Z857" i="1"/>
  <c r="AA857" i="1"/>
  <c r="AC857" i="1"/>
  <c r="AD858" i="1"/>
  <c r="C1960" i="1"/>
  <c r="E1960" i="1"/>
  <c r="E858" i="1"/>
  <c r="D1960" i="1"/>
  <c r="F1960" i="1"/>
  <c r="F858" i="1"/>
  <c r="G858" i="1"/>
  <c r="H858" i="1"/>
  <c r="O858" i="1"/>
  <c r="P858" i="1"/>
  <c r="S858" i="1"/>
  <c r="T858" i="1"/>
  <c r="U858" i="1"/>
  <c r="V858" i="1"/>
  <c r="W858" i="1"/>
  <c r="X858" i="1"/>
  <c r="AE858" i="1"/>
  <c r="AF858" i="1"/>
  <c r="AK858" i="1"/>
  <c r="AW858" i="1"/>
  <c r="AL858" i="1"/>
  <c r="AB857" i="1"/>
  <c r="Y858" i="1"/>
  <c r="K858" i="1"/>
  <c r="Z858" i="1"/>
  <c r="AA858" i="1"/>
  <c r="AC858" i="1"/>
  <c r="AD859" i="1"/>
  <c r="C1961" i="1"/>
  <c r="E1961" i="1"/>
  <c r="E859" i="1"/>
  <c r="D1961" i="1"/>
  <c r="F1961" i="1"/>
  <c r="F859" i="1"/>
  <c r="G859" i="1"/>
  <c r="H859" i="1"/>
  <c r="O859" i="1"/>
  <c r="P859" i="1"/>
  <c r="S859" i="1"/>
  <c r="T859" i="1"/>
  <c r="U859" i="1"/>
  <c r="V859" i="1"/>
  <c r="W859" i="1"/>
  <c r="X859" i="1"/>
  <c r="AE859" i="1"/>
  <c r="AF859" i="1"/>
  <c r="AK859" i="1"/>
  <c r="AW859" i="1"/>
  <c r="AL859" i="1"/>
  <c r="AB858" i="1"/>
  <c r="Y859" i="1"/>
  <c r="K859" i="1"/>
  <c r="Z859" i="1"/>
  <c r="AA859" i="1"/>
  <c r="AC859" i="1"/>
  <c r="AD860" i="1"/>
  <c r="C1962" i="1"/>
  <c r="E1962" i="1"/>
  <c r="E860" i="1"/>
  <c r="D1962" i="1"/>
  <c r="F1962" i="1"/>
  <c r="F860" i="1"/>
  <c r="G860" i="1"/>
  <c r="H860" i="1"/>
  <c r="O860" i="1"/>
  <c r="P860" i="1"/>
  <c r="S860" i="1"/>
  <c r="T860" i="1"/>
  <c r="U860" i="1"/>
  <c r="V860" i="1"/>
  <c r="W860" i="1"/>
  <c r="X860" i="1"/>
  <c r="AE860" i="1"/>
  <c r="AF860" i="1"/>
  <c r="AK860" i="1"/>
  <c r="AW860" i="1"/>
  <c r="AL860" i="1"/>
  <c r="AB859" i="1"/>
  <c r="Y860" i="1"/>
  <c r="K860" i="1"/>
  <c r="Z860" i="1"/>
  <c r="AA860" i="1"/>
  <c r="AC860" i="1"/>
  <c r="AD861" i="1"/>
  <c r="C1963" i="1"/>
  <c r="E1963" i="1"/>
  <c r="E861" i="1"/>
  <c r="D1963" i="1"/>
  <c r="F1963" i="1"/>
  <c r="F861" i="1"/>
  <c r="G861" i="1"/>
  <c r="H861" i="1"/>
  <c r="O861" i="1"/>
  <c r="P861" i="1"/>
  <c r="S861" i="1"/>
  <c r="T861" i="1"/>
  <c r="U861" i="1"/>
  <c r="V861" i="1"/>
  <c r="W861" i="1"/>
  <c r="X861" i="1"/>
  <c r="AE861" i="1"/>
  <c r="AF861" i="1"/>
  <c r="AK861" i="1"/>
  <c r="AW861" i="1"/>
  <c r="AL861" i="1"/>
  <c r="AB860" i="1"/>
  <c r="Y861" i="1"/>
  <c r="K861" i="1"/>
  <c r="Z861" i="1"/>
  <c r="AA861" i="1"/>
  <c r="AC861" i="1"/>
  <c r="AD862" i="1"/>
  <c r="C1964" i="1"/>
  <c r="E1964" i="1"/>
  <c r="E862" i="1"/>
  <c r="D1964" i="1"/>
  <c r="F1964" i="1"/>
  <c r="F862" i="1"/>
  <c r="G862" i="1"/>
  <c r="H862" i="1"/>
  <c r="O862" i="1"/>
  <c r="P862" i="1"/>
  <c r="S862" i="1"/>
  <c r="T862" i="1"/>
  <c r="U862" i="1"/>
  <c r="V862" i="1"/>
  <c r="W862" i="1"/>
  <c r="X862" i="1"/>
  <c r="AE862" i="1"/>
  <c r="AF862" i="1"/>
  <c r="AK862" i="1"/>
  <c r="AW862" i="1"/>
  <c r="AL862" i="1"/>
  <c r="AB861" i="1"/>
  <c r="Y862" i="1"/>
  <c r="K862" i="1"/>
  <c r="Z862" i="1"/>
  <c r="AA862" i="1"/>
  <c r="AC862" i="1"/>
  <c r="AD863" i="1"/>
  <c r="C1965" i="1"/>
  <c r="E1965" i="1"/>
  <c r="E863" i="1"/>
  <c r="D1965" i="1"/>
  <c r="F1965" i="1"/>
  <c r="F863" i="1"/>
  <c r="G863" i="1"/>
  <c r="H863" i="1"/>
  <c r="O863" i="1"/>
  <c r="P863" i="1"/>
  <c r="S863" i="1"/>
  <c r="T863" i="1"/>
  <c r="U863" i="1"/>
  <c r="V863" i="1"/>
  <c r="W863" i="1"/>
  <c r="X863" i="1"/>
  <c r="AE863" i="1"/>
  <c r="AF863" i="1"/>
  <c r="AK863" i="1"/>
  <c r="AW863" i="1"/>
  <c r="AL863" i="1"/>
  <c r="AB862" i="1"/>
  <c r="Y863" i="1"/>
  <c r="K863" i="1"/>
  <c r="Z863" i="1"/>
  <c r="AA863" i="1"/>
  <c r="AC863" i="1"/>
  <c r="AD864" i="1"/>
  <c r="C1966" i="1"/>
  <c r="E1966" i="1"/>
  <c r="E864" i="1"/>
  <c r="D1966" i="1"/>
  <c r="F1966" i="1"/>
  <c r="F864" i="1"/>
  <c r="G864" i="1"/>
  <c r="H864" i="1"/>
  <c r="O864" i="1"/>
  <c r="P864" i="1"/>
  <c r="S864" i="1"/>
  <c r="T864" i="1"/>
  <c r="U864" i="1"/>
  <c r="V864" i="1"/>
  <c r="W864" i="1"/>
  <c r="X864" i="1"/>
  <c r="AE864" i="1"/>
  <c r="AF864" i="1"/>
  <c r="AK864" i="1"/>
  <c r="AW864" i="1"/>
  <c r="AL864" i="1"/>
  <c r="AB863" i="1"/>
  <c r="Y864" i="1"/>
  <c r="K864" i="1"/>
  <c r="Z864" i="1"/>
  <c r="AA864" i="1"/>
  <c r="AC864" i="1"/>
  <c r="AD865" i="1"/>
  <c r="C1967" i="1"/>
  <c r="E1967" i="1"/>
  <c r="E865" i="1"/>
  <c r="D1967" i="1"/>
  <c r="F1967" i="1"/>
  <c r="F865" i="1"/>
  <c r="G865" i="1"/>
  <c r="H865" i="1"/>
  <c r="O865" i="1"/>
  <c r="P865" i="1"/>
  <c r="S865" i="1"/>
  <c r="T865" i="1"/>
  <c r="U865" i="1"/>
  <c r="V865" i="1"/>
  <c r="W865" i="1"/>
  <c r="X865" i="1"/>
  <c r="AE865" i="1"/>
  <c r="AF865" i="1"/>
  <c r="AK865" i="1"/>
  <c r="AW865" i="1"/>
  <c r="AL865" i="1"/>
  <c r="AB864" i="1"/>
  <c r="Y865" i="1"/>
  <c r="K865" i="1"/>
  <c r="Z865" i="1"/>
  <c r="AA865" i="1"/>
  <c r="AC865" i="1"/>
  <c r="AD866" i="1"/>
  <c r="C1968" i="1"/>
  <c r="E1968" i="1"/>
  <c r="E866" i="1"/>
  <c r="D1968" i="1"/>
  <c r="F1968" i="1"/>
  <c r="F866" i="1"/>
  <c r="G866" i="1"/>
  <c r="H866" i="1"/>
  <c r="O866" i="1"/>
  <c r="P866" i="1"/>
  <c r="S866" i="1"/>
  <c r="T866" i="1"/>
  <c r="U866" i="1"/>
  <c r="V866" i="1"/>
  <c r="W866" i="1"/>
  <c r="X866" i="1"/>
  <c r="AE866" i="1"/>
  <c r="AF866" i="1"/>
  <c r="AK866" i="1"/>
  <c r="AW866" i="1"/>
  <c r="AL866" i="1"/>
  <c r="AB865" i="1"/>
  <c r="Y866" i="1"/>
  <c r="K866" i="1"/>
  <c r="Z866" i="1"/>
  <c r="AA866" i="1"/>
  <c r="AC866" i="1"/>
  <c r="AD867" i="1"/>
  <c r="C1969" i="1"/>
  <c r="E1969" i="1"/>
  <c r="E867" i="1"/>
  <c r="D1969" i="1"/>
  <c r="F1969" i="1"/>
  <c r="F867" i="1"/>
  <c r="G867" i="1"/>
  <c r="H867" i="1"/>
  <c r="O867" i="1"/>
  <c r="P867" i="1"/>
  <c r="S867" i="1"/>
  <c r="T867" i="1"/>
  <c r="U867" i="1"/>
  <c r="V867" i="1"/>
  <c r="W867" i="1"/>
  <c r="X867" i="1"/>
  <c r="AE867" i="1"/>
  <c r="AF867" i="1"/>
  <c r="AK867" i="1"/>
  <c r="AW867" i="1"/>
  <c r="AL867" i="1"/>
  <c r="AB866" i="1"/>
  <c r="Y867" i="1"/>
  <c r="K867" i="1"/>
  <c r="Z867" i="1"/>
  <c r="AA867" i="1"/>
  <c r="AC867" i="1"/>
  <c r="AD868" i="1"/>
  <c r="C1970" i="1"/>
  <c r="E1970" i="1"/>
  <c r="E868" i="1"/>
  <c r="D1970" i="1"/>
  <c r="F1970" i="1"/>
  <c r="F868" i="1"/>
  <c r="G868" i="1"/>
  <c r="H868" i="1"/>
  <c r="O868" i="1"/>
  <c r="P868" i="1"/>
  <c r="S868" i="1"/>
  <c r="T868" i="1"/>
  <c r="U868" i="1"/>
  <c r="V868" i="1"/>
  <c r="W868" i="1"/>
  <c r="X868" i="1"/>
  <c r="AE868" i="1"/>
  <c r="AF868" i="1"/>
  <c r="AK868" i="1"/>
  <c r="AW868" i="1"/>
  <c r="AL868" i="1"/>
  <c r="AB867" i="1"/>
  <c r="Y868" i="1"/>
  <c r="K868" i="1"/>
  <c r="Z868" i="1"/>
  <c r="AA868" i="1"/>
  <c r="AC868" i="1"/>
  <c r="AD869" i="1"/>
  <c r="C1971" i="1"/>
  <c r="E1971" i="1"/>
  <c r="E869" i="1"/>
  <c r="D1971" i="1"/>
  <c r="F1971" i="1"/>
  <c r="F869" i="1"/>
  <c r="G869" i="1"/>
  <c r="H869" i="1"/>
  <c r="O869" i="1"/>
  <c r="P869" i="1"/>
  <c r="S869" i="1"/>
  <c r="T869" i="1"/>
  <c r="U869" i="1"/>
  <c r="V869" i="1"/>
  <c r="W869" i="1"/>
  <c r="X869" i="1"/>
  <c r="AE869" i="1"/>
  <c r="AF869" i="1"/>
  <c r="AK869" i="1"/>
  <c r="AW869" i="1"/>
  <c r="AL869" i="1"/>
  <c r="AB868" i="1"/>
  <c r="Y869" i="1"/>
  <c r="K869" i="1"/>
  <c r="Z869" i="1"/>
  <c r="AA869" i="1"/>
  <c r="AC869" i="1"/>
  <c r="AD870" i="1"/>
  <c r="C1972" i="1"/>
  <c r="E1972" i="1"/>
  <c r="E870" i="1"/>
  <c r="D1972" i="1"/>
  <c r="F1972" i="1"/>
  <c r="F870" i="1"/>
  <c r="G870" i="1"/>
  <c r="H870" i="1"/>
  <c r="O870" i="1"/>
  <c r="P870" i="1"/>
  <c r="S870" i="1"/>
  <c r="T870" i="1"/>
  <c r="U870" i="1"/>
  <c r="V870" i="1"/>
  <c r="W870" i="1"/>
  <c r="X870" i="1"/>
  <c r="AE870" i="1"/>
  <c r="AF870" i="1"/>
  <c r="AK870" i="1"/>
  <c r="AW870" i="1"/>
  <c r="AL870" i="1"/>
  <c r="AB869" i="1"/>
  <c r="Y870" i="1"/>
  <c r="K870" i="1"/>
  <c r="Z870" i="1"/>
  <c r="AA870" i="1"/>
  <c r="AC870" i="1"/>
  <c r="AD871" i="1"/>
  <c r="C1973" i="1"/>
  <c r="E1973" i="1"/>
  <c r="E871" i="1"/>
  <c r="D1973" i="1"/>
  <c r="F1973" i="1"/>
  <c r="F871" i="1"/>
  <c r="G871" i="1"/>
  <c r="H871" i="1"/>
  <c r="O871" i="1"/>
  <c r="P871" i="1"/>
  <c r="S871" i="1"/>
  <c r="T871" i="1"/>
  <c r="U871" i="1"/>
  <c r="V871" i="1"/>
  <c r="W871" i="1"/>
  <c r="X871" i="1"/>
  <c r="AE871" i="1"/>
  <c r="AF871" i="1"/>
  <c r="AK871" i="1"/>
  <c r="AW871" i="1"/>
  <c r="AL871" i="1"/>
  <c r="AB870" i="1"/>
  <c r="Y871" i="1"/>
  <c r="K871" i="1"/>
  <c r="Z871" i="1"/>
  <c r="AA871" i="1"/>
  <c r="AC871" i="1"/>
  <c r="AD872" i="1"/>
  <c r="C1974" i="1"/>
  <c r="E1974" i="1"/>
  <c r="E872" i="1"/>
  <c r="D1974" i="1"/>
  <c r="F1974" i="1"/>
  <c r="F872" i="1"/>
  <c r="G872" i="1"/>
  <c r="H872" i="1"/>
  <c r="O872" i="1"/>
  <c r="P872" i="1"/>
  <c r="S872" i="1"/>
  <c r="T872" i="1"/>
  <c r="U872" i="1"/>
  <c r="V872" i="1"/>
  <c r="W872" i="1"/>
  <c r="X872" i="1"/>
  <c r="AE872" i="1"/>
  <c r="AF872" i="1"/>
  <c r="AK872" i="1"/>
  <c r="AW872" i="1"/>
  <c r="AL872" i="1"/>
  <c r="AB871" i="1"/>
  <c r="Y872" i="1"/>
  <c r="K872" i="1"/>
  <c r="Z872" i="1"/>
  <c r="AA872" i="1"/>
  <c r="AC872" i="1"/>
  <c r="AD873" i="1"/>
  <c r="C1975" i="1"/>
  <c r="E1975" i="1"/>
  <c r="E873" i="1"/>
  <c r="D1975" i="1"/>
  <c r="F1975" i="1"/>
  <c r="F873" i="1"/>
  <c r="G873" i="1"/>
  <c r="H873" i="1"/>
  <c r="O873" i="1"/>
  <c r="P873" i="1"/>
  <c r="S873" i="1"/>
  <c r="T873" i="1"/>
  <c r="U873" i="1"/>
  <c r="V873" i="1"/>
  <c r="W873" i="1"/>
  <c r="X873" i="1"/>
  <c r="AE873" i="1"/>
  <c r="AF873" i="1"/>
  <c r="AK873" i="1"/>
  <c r="AW873" i="1"/>
  <c r="AL873" i="1"/>
  <c r="AB872" i="1"/>
  <c r="Y873" i="1"/>
  <c r="K873" i="1"/>
  <c r="Z873" i="1"/>
  <c r="AA873" i="1"/>
  <c r="AC873" i="1"/>
  <c r="AD874" i="1"/>
  <c r="C1976" i="1"/>
  <c r="E1976" i="1"/>
  <c r="E874" i="1"/>
  <c r="D1976" i="1"/>
  <c r="F1976" i="1"/>
  <c r="F874" i="1"/>
  <c r="G874" i="1"/>
  <c r="H874" i="1"/>
  <c r="O874" i="1"/>
  <c r="P874" i="1"/>
  <c r="S874" i="1"/>
  <c r="T874" i="1"/>
  <c r="U874" i="1"/>
  <c r="V874" i="1"/>
  <c r="W874" i="1"/>
  <c r="X874" i="1"/>
  <c r="AE874" i="1"/>
  <c r="AF874" i="1"/>
  <c r="AK874" i="1"/>
  <c r="AW874" i="1"/>
  <c r="AL874" i="1"/>
  <c r="AB873" i="1"/>
  <c r="Y874" i="1"/>
  <c r="K874" i="1"/>
  <c r="Z874" i="1"/>
  <c r="AA874" i="1"/>
  <c r="AC874" i="1"/>
  <c r="AD875" i="1"/>
  <c r="C1977" i="1"/>
  <c r="E1977" i="1"/>
  <c r="E875" i="1"/>
  <c r="D1977" i="1"/>
  <c r="F1977" i="1"/>
  <c r="F875" i="1"/>
  <c r="G875" i="1"/>
  <c r="H875" i="1"/>
  <c r="O875" i="1"/>
  <c r="P875" i="1"/>
  <c r="S875" i="1"/>
  <c r="T875" i="1"/>
  <c r="U875" i="1"/>
  <c r="V875" i="1"/>
  <c r="W875" i="1"/>
  <c r="X875" i="1"/>
  <c r="AE875" i="1"/>
  <c r="AF875" i="1"/>
  <c r="AK875" i="1"/>
  <c r="AW875" i="1"/>
  <c r="AL875" i="1"/>
  <c r="AB874" i="1"/>
  <c r="Y875" i="1"/>
  <c r="K875" i="1"/>
  <c r="Z875" i="1"/>
  <c r="AA875" i="1"/>
  <c r="AC875" i="1"/>
  <c r="AD876" i="1"/>
  <c r="C1978" i="1"/>
  <c r="E1978" i="1"/>
  <c r="E876" i="1"/>
  <c r="D1978" i="1"/>
  <c r="F1978" i="1"/>
  <c r="F876" i="1"/>
  <c r="G876" i="1"/>
  <c r="H876" i="1"/>
  <c r="O876" i="1"/>
  <c r="P876" i="1"/>
  <c r="S876" i="1"/>
  <c r="T876" i="1"/>
  <c r="U876" i="1"/>
  <c r="V876" i="1"/>
  <c r="W876" i="1"/>
  <c r="X876" i="1"/>
  <c r="AE876" i="1"/>
  <c r="AF876" i="1"/>
  <c r="AK876" i="1"/>
  <c r="AW876" i="1"/>
  <c r="AL876" i="1"/>
  <c r="AB875" i="1"/>
  <c r="Y876" i="1"/>
  <c r="K876" i="1"/>
  <c r="Z876" i="1"/>
  <c r="AA876" i="1"/>
  <c r="AC876" i="1"/>
  <c r="AD877" i="1"/>
  <c r="C1979" i="1"/>
  <c r="E1979" i="1"/>
  <c r="E877" i="1"/>
  <c r="D1979" i="1"/>
  <c r="F1979" i="1"/>
  <c r="F877" i="1"/>
  <c r="G877" i="1"/>
  <c r="H877" i="1"/>
  <c r="O877" i="1"/>
  <c r="P877" i="1"/>
  <c r="S877" i="1"/>
  <c r="T877" i="1"/>
  <c r="U877" i="1"/>
  <c r="V877" i="1"/>
  <c r="W877" i="1"/>
  <c r="X877" i="1"/>
  <c r="AE877" i="1"/>
  <c r="AF877" i="1"/>
  <c r="AK877" i="1"/>
  <c r="AW877" i="1"/>
  <c r="AL877" i="1"/>
  <c r="AB876" i="1"/>
  <c r="Y877" i="1"/>
  <c r="K877" i="1"/>
  <c r="Z877" i="1"/>
  <c r="AA877" i="1"/>
  <c r="AC877" i="1"/>
  <c r="AD878" i="1"/>
  <c r="C1980" i="1"/>
  <c r="E1980" i="1"/>
  <c r="E878" i="1"/>
  <c r="D1980" i="1"/>
  <c r="F1980" i="1"/>
  <c r="F878" i="1"/>
  <c r="G878" i="1"/>
  <c r="H878" i="1"/>
  <c r="O878" i="1"/>
  <c r="P878" i="1"/>
  <c r="S878" i="1"/>
  <c r="T878" i="1"/>
  <c r="U878" i="1"/>
  <c r="V878" i="1"/>
  <c r="W878" i="1"/>
  <c r="X878" i="1"/>
  <c r="AE878" i="1"/>
  <c r="AF878" i="1"/>
  <c r="AK878" i="1"/>
  <c r="AW878" i="1"/>
  <c r="AL878" i="1"/>
  <c r="AB877" i="1"/>
  <c r="Y878" i="1"/>
  <c r="K878" i="1"/>
  <c r="Z878" i="1"/>
  <c r="AA878" i="1"/>
  <c r="AC878" i="1"/>
  <c r="AD879" i="1"/>
  <c r="C1981" i="1"/>
  <c r="E1981" i="1"/>
  <c r="E879" i="1"/>
  <c r="D1981" i="1"/>
  <c r="F1981" i="1"/>
  <c r="F879" i="1"/>
  <c r="G879" i="1"/>
  <c r="H879" i="1"/>
  <c r="O879" i="1"/>
  <c r="P879" i="1"/>
  <c r="S879" i="1"/>
  <c r="T879" i="1"/>
  <c r="U879" i="1"/>
  <c r="V879" i="1"/>
  <c r="W879" i="1"/>
  <c r="X879" i="1"/>
  <c r="AE879" i="1"/>
  <c r="AF879" i="1"/>
  <c r="AK879" i="1"/>
  <c r="AW879" i="1"/>
  <c r="AL879" i="1"/>
  <c r="AB878" i="1"/>
  <c r="Y879" i="1"/>
  <c r="K879" i="1"/>
  <c r="Z879" i="1"/>
  <c r="AA879" i="1"/>
  <c r="AC879" i="1"/>
  <c r="AD880" i="1"/>
  <c r="C1982" i="1"/>
  <c r="E1982" i="1"/>
  <c r="E880" i="1"/>
  <c r="D1982" i="1"/>
  <c r="F1982" i="1"/>
  <c r="F880" i="1"/>
  <c r="G880" i="1"/>
  <c r="H880" i="1"/>
  <c r="O880" i="1"/>
  <c r="P880" i="1"/>
  <c r="S880" i="1"/>
  <c r="T880" i="1"/>
  <c r="U880" i="1"/>
  <c r="V880" i="1"/>
  <c r="W880" i="1"/>
  <c r="X880" i="1"/>
  <c r="AE880" i="1"/>
  <c r="AF880" i="1"/>
  <c r="AK880" i="1"/>
  <c r="AW880" i="1"/>
  <c r="AL880" i="1"/>
  <c r="AB879" i="1"/>
  <c r="Y880" i="1"/>
  <c r="K880" i="1"/>
  <c r="Z880" i="1"/>
  <c r="AA880" i="1"/>
  <c r="AC880" i="1"/>
  <c r="AD881" i="1"/>
  <c r="C1983" i="1"/>
  <c r="E1983" i="1"/>
  <c r="E881" i="1"/>
  <c r="D1983" i="1"/>
  <c r="F1983" i="1"/>
  <c r="F881" i="1"/>
  <c r="G881" i="1"/>
  <c r="H881" i="1"/>
  <c r="O881" i="1"/>
  <c r="P881" i="1"/>
  <c r="S881" i="1"/>
  <c r="T881" i="1"/>
  <c r="U881" i="1"/>
  <c r="V881" i="1"/>
  <c r="W881" i="1"/>
  <c r="X881" i="1"/>
  <c r="AE881" i="1"/>
  <c r="AF881" i="1"/>
  <c r="AK881" i="1"/>
  <c r="AW881" i="1"/>
  <c r="AL881" i="1"/>
  <c r="AB880" i="1"/>
  <c r="Y881" i="1"/>
  <c r="K881" i="1"/>
  <c r="Z881" i="1"/>
  <c r="AA881" i="1"/>
  <c r="AC881" i="1"/>
  <c r="AD882" i="1"/>
  <c r="C1984" i="1"/>
  <c r="E1984" i="1"/>
  <c r="E882" i="1"/>
  <c r="D1984" i="1"/>
  <c r="F1984" i="1"/>
  <c r="F882" i="1"/>
  <c r="G882" i="1"/>
  <c r="H882" i="1"/>
  <c r="O882" i="1"/>
  <c r="P882" i="1"/>
  <c r="S882" i="1"/>
  <c r="T882" i="1"/>
  <c r="U882" i="1"/>
  <c r="V882" i="1"/>
  <c r="W882" i="1"/>
  <c r="X882" i="1"/>
  <c r="AE882" i="1"/>
  <c r="AF882" i="1"/>
  <c r="AK882" i="1"/>
  <c r="AW882" i="1"/>
  <c r="AL882" i="1"/>
  <c r="AB881" i="1"/>
  <c r="Y882" i="1"/>
  <c r="K882" i="1"/>
  <c r="Z882" i="1"/>
  <c r="AA882" i="1"/>
  <c r="AC882" i="1"/>
  <c r="AD883" i="1"/>
  <c r="C1985" i="1"/>
  <c r="E1985" i="1"/>
  <c r="E883" i="1"/>
  <c r="D1985" i="1"/>
  <c r="F1985" i="1"/>
  <c r="F883" i="1"/>
  <c r="G883" i="1"/>
  <c r="H883" i="1"/>
  <c r="O883" i="1"/>
  <c r="P883" i="1"/>
  <c r="S883" i="1"/>
  <c r="T883" i="1"/>
  <c r="U883" i="1"/>
  <c r="V883" i="1"/>
  <c r="W883" i="1"/>
  <c r="X883" i="1"/>
  <c r="AE883" i="1"/>
  <c r="AF883" i="1"/>
  <c r="AK883" i="1"/>
  <c r="AW883" i="1"/>
  <c r="AL883" i="1"/>
  <c r="AB882" i="1"/>
  <c r="Y883" i="1"/>
  <c r="K883" i="1"/>
  <c r="Z883" i="1"/>
  <c r="AA883" i="1"/>
  <c r="AC883" i="1"/>
  <c r="AD884" i="1"/>
  <c r="C1986" i="1"/>
  <c r="E1986" i="1"/>
  <c r="E884" i="1"/>
  <c r="D1986" i="1"/>
  <c r="F1986" i="1"/>
  <c r="F884" i="1"/>
  <c r="G884" i="1"/>
  <c r="H884" i="1"/>
  <c r="O884" i="1"/>
  <c r="P884" i="1"/>
  <c r="S884" i="1"/>
  <c r="T884" i="1"/>
  <c r="U884" i="1"/>
  <c r="V884" i="1"/>
  <c r="W884" i="1"/>
  <c r="X884" i="1"/>
  <c r="AE884" i="1"/>
  <c r="AF884" i="1"/>
  <c r="AK884" i="1"/>
  <c r="AW884" i="1"/>
  <c r="AL884" i="1"/>
  <c r="AB883" i="1"/>
  <c r="Y884" i="1"/>
  <c r="K884" i="1"/>
  <c r="Z884" i="1"/>
  <c r="AA884" i="1"/>
  <c r="AC884" i="1"/>
  <c r="AD885" i="1"/>
  <c r="C1987" i="1"/>
  <c r="E1987" i="1"/>
  <c r="E885" i="1"/>
  <c r="D1987" i="1"/>
  <c r="F1987" i="1"/>
  <c r="F885" i="1"/>
  <c r="G885" i="1"/>
  <c r="H885" i="1"/>
  <c r="O885" i="1"/>
  <c r="P885" i="1"/>
  <c r="S885" i="1"/>
  <c r="T885" i="1"/>
  <c r="U885" i="1"/>
  <c r="V885" i="1"/>
  <c r="W885" i="1"/>
  <c r="X885" i="1"/>
  <c r="AE885" i="1"/>
  <c r="AF885" i="1"/>
  <c r="AK885" i="1"/>
  <c r="AW885" i="1"/>
  <c r="AL885" i="1"/>
  <c r="AB884" i="1"/>
  <c r="Y885" i="1"/>
  <c r="K885" i="1"/>
  <c r="Z885" i="1"/>
  <c r="AA885" i="1"/>
  <c r="AC885" i="1"/>
  <c r="AD886" i="1"/>
  <c r="C1988" i="1"/>
  <c r="E1988" i="1"/>
  <c r="E886" i="1"/>
  <c r="D1988" i="1"/>
  <c r="F1988" i="1"/>
  <c r="F886" i="1"/>
  <c r="G886" i="1"/>
  <c r="H886" i="1"/>
  <c r="O886" i="1"/>
  <c r="P886" i="1"/>
  <c r="S886" i="1"/>
  <c r="T886" i="1"/>
  <c r="U886" i="1"/>
  <c r="V886" i="1"/>
  <c r="W886" i="1"/>
  <c r="X886" i="1"/>
  <c r="AE886" i="1"/>
  <c r="AF886" i="1"/>
  <c r="AK886" i="1"/>
  <c r="AW886" i="1"/>
  <c r="AL886" i="1"/>
  <c r="AB885" i="1"/>
  <c r="Y886" i="1"/>
  <c r="K886" i="1"/>
  <c r="Z886" i="1"/>
  <c r="AA886" i="1"/>
  <c r="AC886" i="1"/>
  <c r="AD887" i="1"/>
  <c r="C1989" i="1"/>
  <c r="E1989" i="1"/>
  <c r="E887" i="1"/>
  <c r="D1989" i="1"/>
  <c r="F1989" i="1"/>
  <c r="F887" i="1"/>
  <c r="G887" i="1"/>
  <c r="H887" i="1"/>
  <c r="O887" i="1"/>
  <c r="P887" i="1"/>
  <c r="S887" i="1"/>
  <c r="T887" i="1"/>
  <c r="U887" i="1"/>
  <c r="V887" i="1"/>
  <c r="W887" i="1"/>
  <c r="X887" i="1"/>
  <c r="AE887" i="1"/>
  <c r="AF887" i="1"/>
  <c r="AK887" i="1"/>
  <c r="AW887" i="1"/>
  <c r="AL887" i="1"/>
  <c r="AB886" i="1"/>
  <c r="Y887" i="1"/>
  <c r="K887" i="1"/>
  <c r="Z887" i="1"/>
  <c r="AA887" i="1"/>
  <c r="AC887" i="1"/>
  <c r="AD888" i="1"/>
  <c r="C1990" i="1"/>
  <c r="E1990" i="1"/>
  <c r="E888" i="1"/>
  <c r="D1990" i="1"/>
  <c r="F1990" i="1"/>
  <c r="F888" i="1"/>
  <c r="G888" i="1"/>
  <c r="H888" i="1"/>
  <c r="O888" i="1"/>
  <c r="P888" i="1"/>
  <c r="S888" i="1"/>
  <c r="T888" i="1"/>
  <c r="U888" i="1"/>
  <c r="V888" i="1"/>
  <c r="W888" i="1"/>
  <c r="X888" i="1"/>
  <c r="AE888" i="1"/>
  <c r="AF888" i="1"/>
  <c r="AK888" i="1"/>
  <c r="AW888" i="1"/>
  <c r="AL888" i="1"/>
  <c r="AB887" i="1"/>
  <c r="Y888" i="1"/>
  <c r="K888" i="1"/>
  <c r="Z888" i="1"/>
  <c r="AA888" i="1"/>
  <c r="AC888" i="1"/>
  <c r="AD889" i="1"/>
  <c r="C1991" i="1"/>
  <c r="E1991" i="1"/>
  <c r="E889" i="1"/>
  <c r="D1991" i="1"/>
  <c r="F1991" i="1"/>
  <c r="F889" i="1"/>
  <c r="G889" i="1"/>
  <c r="H889" i="1"/>
  <c r="O889" i="1"/>
  <c r="P889" i="1"/>
  <c r="S889" i="1"/>
  <c r="T889" i="1"/>
  <c r="U889" i="1"/>
  <c r="V889" i="1"/>
  <c r="W889" i="1"/>
  <c r="X889" i="1"/>
  <c r="AE889" i="1"/>
  <c r="AF889" i="1"/>
  <c r="AK889" i="1"/>
  <c r="AW889" i="1"/>
  <c r="AL889" i="1"/>
  <c r="AB888" i="1"/>
  <c r="Y889" i="1"/>
  <c r="K889" i="1"/>
  <c r="Z889" i="1"/>
  <c r="AA889" i="1"/>
  <c r="AC889" i="1"/>
  <c r="AD890" i="1"/>
  <c r="C1992" i="1"/>
  <c r="E1992" i="1"/>
  <c r="E890" i="1"/>
  <c r="D1992" i="1"/>
  <c r="F1992" i="1"/>
  <c r="F890" i="1"/>
  <c r="G890" i="1"/>
  <c r="H890" i="1"/>
  <c r="O890" i="1"/>
  <c r="P890" i="1"/>
  <c r="S890" i="1"/>
  <c r="T890" i="1"/>
  <c r="U890" i="1"/>
  <c r="V890" i="1"/>
  <c r="W890" i="1"/>
  <c r="X890" i="1"/>
  <c r="AE890" i="1"/>
  <c r="AF890" i="1"/>
  <c r="AK890" i="1"/>
  <c r="AW890" i="1"/>
  <c r="AL890" i="1"/>
  <c r="AB889" i="1"/>
  <c r="Y890" i="1"/>
  <c r="K890" i="1"/>
  <c r="Z890" i="1"/>
  <c r="AA890" i="1"/>
  <c r="AC890" i="1"/>
  <c r="AD891" i="1"/>
  <c r="C1993" i="1"/>
  <c r="E1993" i="1"/>
  <c r="E891" i="1"/>
  <c r="D1993" i="1"/>
  <c r="F1993" i="1"/>
  <c r="F891" i="1"/>
  <c r="G891" i="1"/>
  <c r="H891" i="1"/>
  <c r="O891" i="1"/>
  <c r="P891" i="1"/>
  <c r="S891" i="1"/>
  <c r="T891" i="1"/>
  <c r="U891" i="1"/>
  <c r="V891" i="1"/>
  <c r="W891" i="1"/>
  <c r="X891" i="1"/>
  <c r="AE891" i="1"/>
  <c r="AF891" i="1"/>
  <c r="AK891" i="1"/>
  <c r="AW891" i="1"/>
  <c r="AL891" i="1"/>
  <c r="AB890" i="1"/>
  <c r="Y891" i="1"/>
  <c r="K891" i="1"/>
  <c r="Z891" i="1"/>
  <c r="AA891" i="1"/>
  <c r="AC891" i="1"/>
  <c r="AD892" i="1"/>
  <c r="C1994" i="1"/>
  <c r="E1994" i="1"/>
  <c r="E892" i="1"/>
  <c r="D1994" i="1"/>
  <c r="F1994" i="1"/>
  <c r="F892" i="1"/>
  <c r="G892" i="1"/>
  <c r="H892" i="1"/>
  <c r="O892" i="1"/>
  <c r="P892" i="1"/>
  <c r="S892" i="1"/>
  <c r="T892" i="1"/>
  <c r="U892" i="1"/>
  <c r="V892" i="1"/>
  <c r="W892" i="1"/>
  <c r="X892" i="1"/>
  <c r="AE892" i="1"/>
  <c r="AF892" i="1"/>
  <c r="AK892" i="1"/>
  <c r="AW892" i="1"/>
  <c r="AL892" i="1"/>
  <c r="AB891" i="1"/>
  <c r="Y892" i="1"/>
  <c r="K892" i="1"/>
  <c r="Z892" i="1"/>
  <c r="AA892" i="1"/>
  <c r="AC892" i="1"/>
  <c r="AD893" i="1"/>
  <c r="C1995" i="1"/>
  <c r="E1995" i="1"/>
  <c r="E893" i="1"/>
  <c r="D1995" i="1"/>
  <c r="F1995" i="1"/>
  <c r="F893" i="1"/>
  <c r="G893" i="1"/>
  <c r="H893" i="1"/>
  <c r="O893" i="1"/>
  <c r="P893" i="1"/>
  <c r="S893" i="1"/>
  <c r="T893" i="1"/>
  <c r="U893" i="1"/>
  <c r="V893" i="1"/>
  <c r="W893" i="1"/>
  <c r="X893" i="1"/>
  <c r="AE893" i="1"/>
  <c r="AF893" i="1"/>
  <c r="AK893" i="1"/>
  <c r="AW893" i="1"/>
  <c r="AL893" i="1"/>
  <c r="AB892" i="1"/>
  <c r="Y893" i="1"/>
  <c r="K893" i="1"/>
  <c r="Z893" i="1"/>
  <c r="AA893" i="1"/>
  <c r="AC893" i="1"/>
  <c r="AD894" i="1"/>
  <c r="C1996" i="1"/>
  <c r="E1996" i="1"/>
  <c r="E894" i="1"/>
  <c r="D1996" i="1"/>
  <c r="F1996" i="1"/>
  <c r="F894" i="1"/>
  <c r="G894" i="1"/>
  <c r="H894" i="1"/>
  <c r="O894" i="1"/>
  <c r="P894" i="1"/>
  <c r="S894" i="1"/>
  <c r="T894" i="1"/>
  <c r="U894" i="1"/>
  <c r="V894" i="1"/>
  <c r="W894" i="1"/>
  <c r="X894" i="1"/>
  <c r="AE894" i="1"/>
  <c r="AF894" i="1"/>
  <c r="AK894" i="1"/>
  <c r="AW894" i="1"/>
  <c r="AL894" i="1"/>
  <c r="AB893" i="1"/>
  <c r="Y894" i="1"/>
  <c r="K894" i="1"/>
  <c r="Z894" i="1"/>
  <c r="AA894" i="1"/>
  <c r="AC894" i="1"/>
  <c r="AD895" i="1"/>
  <c r="C1997" i="1"/>
  <c r="E1997" i="1"/>
  <c r="E895" i="1"/>
  <c r="D1997" i="1"/>
  <c r="F1997" i="1"/>
  <c r="F895" i="1"/>
  <c r="G895" i="1"/>
  <c r="H895" i="1"/>
  <c r="O895" i="1"/>
  <c r="P895" i="1"/>
  <c r="S895" i="1"/>
  <c r="T895" i="1"/>
  <c r="U895" i="1"/>
  <c r="V895" i="1"/>
  <c r="W895" i="1"/>
  <c r="X895" i="1"/>
  <c r="AE895" i="1"/>
  <c r="AF895" i="1"/>
  <c r="AK895" i="1"/>
  <c r="AW895" i="1"/>
  <c r="AL895" i="1"/>
  <c r="AB894" i="1"/>
  <c r="Y895" i="1"/>
  <c r="K895" i="1"/>
  <c r="Z895" i="1"/>
  <c r="AA895" i="1"/>
  <c r="AC895" i="1"/>
  <c r="AD896" i="1"/>
  <c r="C1998" i="1"/>
  <c r="E1998" i="1"/>
  <c r="E896" i="1"/>
  <c r="D1998" i="1"/>
  <c r="F1998" i="1"/>
  <c r="F896" i="1"/>
  <c r="G896" i="1"/>
  <c r="H896" i="1"/>
  <c r="O896" i="1"/>
  <c r="P896" i="1"/>
  <c r="S896" i="1"/>
  <c r="T896" i="1"/>
  <c r="U896" i="1"/>
  <c r="V896" i="1"/>
  <c r="W896" i="1"/>
  <c r="X896" i="1"/>
  <c r="AE896" i="1"/>
  <c r="AF896" i="1"/>
  <c r="AK896" i="1"/>
  <c r="AW896" i="1"/>
  <c r="AL896" i="1"/>
  <c r="AB895" i="1"/>
  <c r="Y896" i="1"/>
  <c r="K896" i="1"/>
  <c r="Z896" i="1"/>
  <c r="AA896" i="1"/>
  <c r="AC896" i="1"/>
  <c r="AD897" i="1"/>
  <c r="C1999" i="1"/>
  <c r="E1999" i="1"/>
  <c r="E897" i="1"/>
  <c r="D1999" i="1"/>
  <c r="F1999" i="1"/>
  <c r="F897" i="1"/>
  <c r="G897" i="1"/>
  <c r="H897" i="1"/>
  <c r="O897" i="1"/>
  <c r="P897" i="1"/>
  <c r="S897" i="1"/>
  <c r="T897" i="1"/>
  <c r="U897" i="1"/>
  <c r="V897" i="1"/>
  <c r="W897" i="1"/>
  <c r="X897" i="1"/>
  <c r="AE897" i="1"/>
  <c r="AF897" i="1"/>
  <c r="AK897" i="1"/>
  <c r="AW897" i="1"/>
  <c r="AL897" i="1"/>
  <c r="AB896" i="1"/>
  <c r="Y897" i="1"/>
  <c r="K897" i="1"/>
  <c r="Z897" i="1"/>
  <c r="AA897" i="1"/>
  <c r="AC897" i="1"/>
  <c r="AD898" i="1"/>
  <c r="C2000" i="1"/>
  <c r="E2000" i="1"/>
  <c r="E898" i="1"/>
  <c r="D2000" i="1"/>
  <c r="F2000" i="1"/>
  <c r="F898" i="1"/>
  <c r="G898" i="1"/>
  <c r="H898" i="1"/>
  <c r="O898" i="1"/>
  <c r="P898" i="1"/>
  <c r="S898" i="1"/>
  <c r="T898" i="1"/>
  <c r="U898" i="1"/>
  <c r="V898" i="1"/>
  <c r="W898" i="1"/>
  <c r="X898" i="1"/>
  <c r="AE898" i="1"/>
  <c r="AF898" i="1"/>
  <c r="AK898" i="1"/>
  <c r="AW898" i="1"/>
  <c r="AL898" i="1"/>
  <c r="AB897" i="1"/>
  <c r="Y898" i="1"/>
  <c r="K898" i="1"/>
  <c r="Z898" i="1"/>
  <c r="AA898" i="1"/>
  <c r="AC898" i="1"/>
  <c r="AD899" i="1"/>
  <c r="C2001" i="1"/>
  <c r="E2001" i="1"/>
  <c r="E899" i="1"/>
  <c r="D2001" i="1"/>
  <c r="F2001" i="1"/>
  <c r="F899" i="1"/>
  <c r="G899" i="1"/>
  <c r="H899" i="1"/>
  <c r="O899" i="1"/>
  <c r="P899" i="1"/>
  <c r="S899" i="1"/>
  <c r="T899" i="1"/>
  <c r="U899" i="1"/>
  <c r="V899" i="1"/>
  <c r="W899" i="1"/>
  <c r="X899" i="1"/>
  <c r="AE899" i="1"/>
  <c r="AF899" i="1"/>
  <c r="AK899" i="1"/>
  <c r="AW899" i="1"/>
  <c r="AL899" i="1"/>
  <c r="AB898" i="1"/>
  <c r="Y899" i="1"/>
  <c r="K899" i="1"/>
  <c r="Z899" i="1"/>
  <c r="AA899" i="1"/>
  <c r="AC899" i="1"/>
  <c r="AD900" i="1"/>
  <c r="C2002" i="1"/>
  <c r="E2002" i="1"/>
  <c r="E900" i="1"/>
  <c r="D2002" i="1"/>
  <c r="F2002" i="1"/>
  <c r="F900" i="1"/>
  <c r="G900" i="1"/>
  <c r="H900" i="1"/>
  <c r="O900" i="1"/>
  <c r="P900" i="1"/>
  <c r="S900" i="1"/>
  <c r="T900" i="1"/>
  <c r="U900" i="1"/>
  <c r="V900" i="1"/>
  <c r="W900" i="1"/>
  <c r="X900" i="1"/>
  <c r="AE900" i="1"/>
  <c r="AF900" i="1"/>
  <c r="AK900" i="1"/>
  <c r="AW900" i="1"/>
  <c r="AL900" i="1"/>
  <c r="AB899" i="1"/>
  <c r="Y900" i="1"/>
  <c r="K900" i="1"/>
  <c r="Z900" i="1"/>
  <c r="AA900" i="1"/>
  <c r="AC900" i="1"/>
  <c r="AD901" i="1"/>
  <c r="C2003" i="1"/>
  <c r="E2003" i="1"/>
  <c r="E901" i="1"/>
  <c r="D2003" i="1"/>
  <c r="F2003" i="1"/>
  <c r="F901" i="1"/>
  <c r="G901" i="1"/>
  <c r="H901" i="1"/>
  <c r="O901" i="1"/>
  <c r="P901" i="1"/>
  <c r="S901" i="1"/>
  <c r="T901" i="1"/>
  <c r="U901" i="1"/>
  <c r="V901" i="1"/>
  <c r="W901" i="1"/>
  <c r="X901" i="1"/>
  <c r="AE901" i="1"/>
  <c r="AF901" i="1"/>
  <c r="AK901" i="1"/>
  <c r="AW901" i="1"/>
  <c r="AL901" i="1"/>
  <c r="AB900" i="1"/>
  <c r="Y901" i="1"/>
  <c r="K901" i="1"/>
  <c r="Z901" i="1"/>
  <c r="AA901" i="1"/>
  <c r="AC901" i="1"/>
  <c r="AD902" i="1"/>
  <c r="C2004" i="1"/>
  <c r="E2004" i="1"/>
  <c r="E902" i="1"/>
  <c r="D2004" i="1"/>
  <c r="F2004" i="1"/>
  <c r="F902" i="1"/>
  <c r="G902" i="1"/>
  <c r="H902" i="1"/>
  <c r="O902" i="1"/>
  <c r="P902" i="1"/>
  <c r="S902" i="1"/>
  <c r="T902" i="1"/>
  <c r="U902" i="1"/>
  <c r="V902" i="1"/>
  <c r="W902" i="1"/>
  <c r="X902" i="1"/>
  <c r="AE902" i="1"/>
  <c r="AF902" i="1"/>
  <c r="AK902" i="1"/>
  <c r="AW902" i="1"/>
  <c r="AL902" i="1"/>
  <c r="AB901" i="1"/>
  <c r="Y902" i="1"/>
  <c r="K902" i="1"/>
  <c r="Z902" i="1"/>
  <c r="AA902" i="1"/>
  <c r="AC902" i="1"/>
  <c r="AD903" i="1"/>
  <c r="C2005" i="1"/>
  <c r="E2005" i="1"/>
  <c r="E903" i="1"/>
  <c r="D2005" i="1"/>
  <c r="F2005" i="1"/>
  <c r="F903" i="1"/>
  <c r="G903" i="1"/>
  <c r="H903" i="1"/>
  <c r="O903" i="1"/>
  <c r="P903" i="1"/>
  <c r="S903" i="1"/>
  <c r="T903" i="1"/>
  <c r="U903" i="1"/>
  <c r="V903" i="1"/>
  <c r="W903" i="1"/>
  <c r="X903" i="1"/>
  <c r="AE903" i="1"/>
  <c r="AF903" i="1"/>
  <c r="AK903" i="1"/>
  <c r="AW903" i="1"/>
  <c r="AL903" i="1"/>
  <c r="AB902" i="1"/>
  <c r="Y903" i="1"/>
  <c r="K903" i="1"/>
  <c r="Z903" i="1"/>
  <c r="AA903" i="1"/>
  <c r="AC903" i="1"/>
  <c r="AD904" i="1"/>
  <c r="C2006" i="1"/>
  <c r="E2006" i="1"/>
  <c r="E904" i="1"/>
  <c r="D2006" i="1"/>
  <c r="F2006" i="1"/>
  <c r="F904" i="1"/>
  <c r="G904" i="1"/>
  <c r="H904" i="1"/>
  <c r="O904" i="1"/>
  <c r="P904" i="1"/>
  <c r="S904" i="1"/>
  <c r="T904" i="1"/>
  <c r="U904" i="1"/>
  <c r="V904" i="1"/>
  <c r="W904" i="1"/>
  <c r="X904" i="1"/>
  <c r="AE904" i="1"/>
  <c r="AF904" i="1"/>
  <c r="AK904" i="1"/>
  <c r="AW904" i="1"/>
  <c r="AL904" i="1"/>
  <c r="AB903" i="1"/>
  <c r="Y904" i="1"/>
  <c r="K904" i="1"/>
  <c r="Z904" i="1"/>
  <c r="AA904" i="1"/>
  <c r="AC904" i="1"/>
  <c r="AD905" i="1"/>
  <c r="C2007" i="1"/>
  <c r="E2007" i="1"/>
  <c r="E905" i="1"/>
  <c r="D2007" i="1"/>
  <c r="F2007" i="1"/>
  <c r="F905" i="1"/>
  <c r="G905" i="1"/>
  <c r="H905" i="1"/>
  <c r="O905" i="1"/>
  <c r="P905" i="1"/>
  <c r="S905" i="1"/>
  <c r="T905" i="1"/>
  <c r="U905" i="1"/>
  <c r="V905" i="1"/>
  <c r="W905" i="1"/>
  <c r="X905" i="1"/>
  <c r="AE905" i="1"/>
  <c r="AF905" i="1"/>
  <c r="AK905" i="1"/>
  <c r="AW905" i="1"/>
  <c r="AL905" i="1"/>
  <c r="AB904" i="1"/>
  <c r="Y905" i="1"/>
  <c r="K905" i="1"/>
  <c r="Z905" i="1"/>
  <c r="AA905" i="1"/>
  <c r="AC905" i="1"/>
  <c r="AD906" i="1"/>
  <c r="C2008" i="1"/>
  <c r="E2008" i="1"/>
  <c r="E906" i="1"/>
  <c r="D2008" i="1"/>
  <c r="F2008" i="1"/>
  <c r="F906" i="1"/>
  <c r="G906" i="1"/>
  <c r="H906" i="1"/>
  <c r="O906" i="1"/>
  <c r="P906" i="1"/>
  <c r="S906" i="1"/>
  <c r="T906" i="1"/>
  <c r="U906" i="1"/>
  <c r="V906" i="1"/>
  <c r="W906" i="1"/>
  <c r="X906" i="1"/>
  <c r="AE906" i="1"/>
  <c r="AF906" i="1"/>
  <c r="AK906" i="1"/>
  <c r="AW906" i="1"/>
  <c r="AL906" i="1"/>
  <c r="AB905" i="1"/>
  <c r="Y906" i="1"/>
  <c r="K906" i="1"/>
  <c r="Z906" i="1"/>
  <c r="AA906" i="1"/>
  <c r="AC906" i="1"/>
  <c r="AD907" i="1"/>
  <c r="C2009" i="1"/>
  <c r="E2009" i="1"/>
  <c r="E907" i="1"/>
  <c r="D2009" i="1"/>
  <c r="F2009" i="1"/>
  <c r="F907" i="1"/>
  <c r="G907" i="1"/>
  <c r="H907" i="1"/>
  <c r="O907" i="1"/>
  <c r="P907" i="1"/>
  <c r="S907" i="1"/>
  <c r="T907" i="1"/>
  <c r="U907" i="1"/>
  <c r="V907" i="1"/>
  <c r="W907" i="1"/>
  <c r="X907" i="1"/>
  <c r="AE907" i="1"/>
  <c r="AF907" i="1"/>
  <c r="AK907" i="1"/>
  <c r="AW907" i="1"/>
  <c r="AL907" i="1"/>
  <c r="AB906" i="1"/>
  <c r="Y907" i="1"/>
  <c r="K907" i="1"/>
  <c r="Z907" i="1"/>
  <c r="AA907" i="1"/>
  <c r="AC907" i="1"/>
  <c r="AD908" i="1"/>
  <c r="C2010" i="1"/>
  <c r="E2010" i="1"/>
  <c r="E908" i="1"/>
  <c r="D2010" i="1"/>
  <c r="F2010" i="1"/>
  <c r="F908" i="1"/>
  <c r="G908" i="1"/>
  <c r="H908" i="1"/>
  <c r="O908" i="1"/>
  <c r="P908" i="1"/>
  <c r="S908" i="1"/>
  <c r="T908" i="1"/>
  <c r="U908" i="1"/>
  <c r="V908" i="1"/>
  <c r="W908" i="1"/>
  <c r="X908" i="1"/>
  <c r="AE908" i="1"/>
  <c r="AF908" i="1"/>
  <c r="AK908" i="1"/>
  <c r="AW908" i="1"/>
  <c r="AL908" i="1"/>
  <c r="AB907" i="1"/>
  <c r="Y908" i="1"/>
  <c r="K908" i="1"/>
  <c r="Z908" i="1"/>
  <c r="AA908" i="1"/>
  <c r="AC908" i="1"/>
  <c r="AD909" i="1"/>
  <c r="C2011" i="1"/>
  <c r="E2011" i="1"/>
  <c r="E909" i="1"/>
  <c r="D2011" i="1"/>
  <c r="F2011" i="1"/>
  <c r="F909" i="1"/>
  <c r="G909" i="1"/>
  <c r="H909" i="1"/>
  <c r="N909" i="1"/>
  <c r="O909" i="1"/>
  <c r="Q770" i="1"/>
  <c r="R770" i="1"/>
  <c r="N771" i="1"/>
  <c r="Q771" i="1"/>
  <c r="R771" i="1"/>
  <c r="N772" i="1"/>
  <c r="Q772" i="1"/>
  <c r="R772" i="1"/>
  <c r="N773" i="1"/>
  <c r="Q773" i="1"/>
  <c r="R773" i="1"/>
  <c r="N774" i="1"/>
  <c r="Q774" i="1"/>
  <c r="R774" i="1"/>
  <c r="N775" i="1"/>
  <c r="Q775" i="1"/>
  <c r="R775" i="1"/>
  <c r="N776" i="1"/>
  <c r="Q776" i="1"/>
  <c r="R776" i="1"/>
  <c r="N777" i="1"/>
  <c r="Q777" i="1"/>
  <c r="R777" i="1"/>
  <c r="N778" i="1"/>
  <c r="Q778" i="1"/>
  <c r="R778" i="1"/>
  <c r="N779" i="1"/>
  <c r="Q779" i="1"/>
  <c r="R779" i="1"/>
  <c r="N780" i="1"/>
  <c r="Q780" i="1"/>
  <c r="R780" i="1"/>
  <c r="N781" i="1"/>
  <c r="Q781" i="1"/>
  <c r="R781" i="1"/>
  <c r="N782" i="1"/>
  <c r="Q782" i="1"/>
  <c r="R782" i="1"/>
  <c r="N783" i="1"/>
  <c r="Q783" i="1"/>
  <c r="R783" i="1"/>
  <c r="N784" i="1"/>
  <c r="Q784" i="1"/>
  <c r="R784" i="1"/>
  <c r="N785" i="1"/>
  <c r="Q785" i="1"/>
  <c r="R785" i="1"/>
  <c r="N786" i="1"/>
  <c r="Q786" i="1"/>
  <c r="R786" i="1"/>
  <c r="N787" i="1"/>
  <c r="Q787" i="1"/>
  <c r="R787" i="1"/>
  <c r="N788" i="1"/>
  <c r="Q788" i="1"/>
  <c r="R788" i="1"/>
  <c r="N789" i="1"/>
  <c r="Q789" i="1"/>
  <c r="R789" i="1"/>
  <c r="N790" i="1"/>
  <c r="Q790" i="1"/>
  <c r="R790" i="1"/>
  <c r="N791" i="1"/>
  <c r="Q791" i="1"/>
  <c r="R791" i="1"/>
  <c r="N792" i="1"/>
  <c r="Q792" i="1"/>
  <c r="R792" i="1"/>
  <c r="N793" i="1"/>
  <c r="Q793" i="1"/>
  <c r="R793" i="1"/>
  <c r="N794" i="1"/>
  <c r="Q794" i="1"/>
  <c r="R794" i="1"/>
  <c r="N795" i="1"/>
  <c r="Q795" i="1"/>
  <c r="R795" i="1"/>
  <c r="N796" i="1"/>
  <c r="Q796" i="1"/>
  <c r="R796" i="1"/>
  <c r="N797" i="1"/>
  <c r="Q797" i="1"/>
  <c r="R797" i="1"/>
  <c r="N798" i="1"/>
  <c r="Q798" i="1"/>
  <c r="R798" i="1"/>
  <c r="N799" i="1"/>
  <c r="Q799" i="1"/>
  <c r="R799" i="1"/>
  <c r="N800" i="1"/>
  <c r="Q800" i="1"/>
  <c r="R800" i="1"/>
  <c r="N801" i="1"/>
  <c r="Q801" i="1"/>
  <c r="R801" i="1"/>
  <c r="N802" i="1"/>
  <c r="Q802" i="1"/>
  <c r="R802" i="1"/>
  <c r="N803" i="1"/>
  <c r="Q803" i="1"/>
  <c r="R803" i="1"/>
  <c r="N804" i="1"/>
  <c r="Q804" i="1"/>
  <c r="R804" i="1"/>
  <c r="N805" i="1"/>
  <c r="Q805" i="1"/>
  <c r="R805" i="1"/>
  <c r="N806" i="1"/>
  <c r="Q806" i="1"/>
  <c r="R806" i="1"/>
  <c r="N807" i="1"/>
  <c r="Q807" i="1"/>
  <c r="R807" i="1"/>
  <c r="N808" i="1"/>
  <c r="Q808" i="1"/>
  <c r="R808" i="1"/>
  <c r="N809" i="1"/>
  <c r="Q809" i="1"/>
  <c r="R809" i="1"/>
  <c r="N810" i="1"/>
  <c r="Q810" i="1"/>
  <c r="R810" i="1"/>
  <c r="N811" i="1"/>
  <c r="Q811" i="1"/>
  <c r="R811" i="1"/>
  <c r="N812" i="1"/>
  <c r="Q812" i="1"/>
  <c r="R812" i="1"/>
  <c r="N813" i="1"/>
  <c r="Q813" i="1"/>
  <c r="R813" i="1"/>
  <c r="N814" i="1"/>
  <c r="Q814" i="1"/>
  <c r="R814" i="1"/>
  <c r="N815" i="1"/>
  <c r="Q815" i="1"/>
  <c r="R815" i="1"/>
  <c r="N816" i="1"/>
  <c r="Q816" i="1"/>
  <c r="R816" i="1"/>
  <c r="N817" i="1"/>
  <c r="Q817" i="1"/>
  <c r="R817" i="1"/>
  <c r="N818" i="1"/>
  <c r="Q818" i="1"/>
  <c r="R818" i="1"/>
  <c r="N819" i="1"/>
  <c r="Q819" i="1"/>
  <c r="R819" i="1"/>
  <c r="N820" i="1"/>
  <c r="Q820" i="1"/>
  <c r="R820" i="1"/>
  <c r="N821" i="1"/>
  <c r="Q821" i="1"/>
  <c r="R821" i="1"/>
  <c r="N822" i="1"/>
  <c r="Q822" i="1"/>
  <c r="R822" i="1"/>
  <c r="N823" i="1"/>
  <c r="Q823" i="1"/>
  <c r="R823" i="1"/>
  <c r="N824" i="1"/>
  <c r="Q824" i="1"/>
  <c r="R824" i="1"/>
  <c r="N825" i="1"/>
  <c r="Q825" i="1"/>
  <c r="R825" i="1"/>
  <c r="N826" i="1"/>
  <c r="Q826" i="1"/>
  <c r="R826" i="1"/>
  <c r="N827" i="1"/>
  <c r="Q827" i="1"/>
  <c r="R827" i="1"/>
  <c r="N828" i="1"/>
  <c r="Q828" i="1"/>
  <c r="R828" i="1"/>
  <c r="N829" i="1"/>
  <c r="Q829" i="1"/>
  <c r="R829" i="1"/>
  <c r="N830" i="1"/>
  <c r="Q830" i="1"/>
  <c r="R830" i="1"/>
  <c r="N831" i="1"/>
  <c r="Q831" i="1"/>
  <c r="R831" i="1"/>
  <c r="N832" i="1"/>
  <c r="Q832" i="1"/>
  <c r="R832" i="1"/>
  <c r="N833" i="1"/>
  <c r="Q833" i="1"/>
  <c r="R833" i="1"/>
  <c r="N834" i="1"/>
  <c r="Q834" i="1"/>
  <c r="R834" i="1"/>
  <c r="N835" i="1"/>
  <c r="Q835" i="1"/>
  <c r="R835" i="1"/>
  <c r="N836" i="1"/>
  <c r="Q836" i="1"/>
  <c r="R836" i="1"/>
  <c r="N837" i="1"/>
  <c r="Q837" i="1"/>
  <c r="R837" i="1"/>
  <c r="N838" i="1"/>
  <c r="Q838" i="1"/>
  <c r="R838" i="1"/>
  <c r="N839" i="1"/>
  <c r="Q839" i="1"/>
  <c r="R839" i="1"/>
  <c r="N840" i="1"/>
  <c r="Q840" i="1"/>
  <c r="R840" i="1"/>
  <c r="N841" i="1"/>
  <c r="Q841" i="1"/>
  <c r="R841" i="1"/>
  <c r="N842" i="1"/>
  <c r="Q842" i="1"/>
  <c r="R842" i="1"/>
  <c r="N843" i="1"/>
  <c r="Q843" i="1"/>
  <c r="R843" i="1"/>
  <c r="N844" i="1"/>
  <c r="Q844" i="1"/>
  <c r="R844" i="1"/>
  <c r="N845" i="1"/>
  <c r="Q845" i="1"/>
  <c r="R845" i="1"/>
  <c r="N846" i="1"/>
  <c r="Q846" i="1"/>
  <c r="R846" i="1"/>
  <c r="N847" i="1"/>
  <c r="Q847" i="1"/>
  <c r="R847" i="1"/>
  <c r="N848" i="1"/>
  <c r="Q848" i="1"/>
  <c r="R848" i="1"/>
  <c r="N849" i="1"/>
  <c r="Q849" i="1"/>
  <c r="R849" i="1"/>
  <c r="N850" i="1"/>
  <c r="Q850" i="1"/>
  <c r="R850" i="1"/>
  <c r="N851" i="1"/>
  <c r="Q851" i="1"/>
  <c r="R851" i="1"/>
  <c r="N852" i="1"/>
  <c r="Q852" i="1"/>
  <c r="R852" i="1"/>
  <c r="N853" i="1"/>
  <c r="Q853" i="1"/>
  <c r="R853" i="1"/>
  <c r="N854" i="1"/>
  <c r="Q854" i="1"/>
  <c r="R854" i="1"/>
  <c r="N855" i="1"/>
  <c r="Q855" i="1"/>
  <c r="R855" i="1"/>
  <c r="N856" i="1"/>
  <c r="Q856" i="1"/>
  <c r="R856" i="1"/>
  <c r="N857" i="1"/>
  <c r="Q857" i="1"/>
  <c r="R857" i="1"/>
  <c r="N858" i="1"/>
  <c r="Q858" i="1"/>
  <c r="R858" i="1"/>
  <c r="N859" i="1"/>
  <c r="Q859" i="1"/>
  <c r="R859" i="1"/>
  <c r="N860" i="1"/>
  <c r="Q860" i="1"/>
  <c r="R860" i="1"/>
  <c r="N861" i="1"/>
  <c r="Q861" i="1"/>
  <c r="R861" i="1"/>
  <c r="N862" i="1"/>
  <c r="Q862" i="1"/>
  <c r="R862" i="1"/>
  <c r="N863" i="1"/>
  <c r="Q863" i="1"/>
  <c r="R863" i="1"/>
  <c r="N864" i="1"/>
  <c r="Q864" i="1"/>
  <c r="R864" i="1"/>
  <c r="N865" i="1"/>
  <c r="Q865" i="1"/>
  <c r="R865" i="1"/>
  <c r="N866" i="1"/>
  <c r="Q866" i="1"/>
  <c r="R866" i="1"/>
  <c r="N867" i="1"/>
  <c r="Q867" i="1"/>
  <c r="R867" i="1"/>
  <c r="N868" i="1"/>
  <c r="Q868" i="1"/>
  <c r="R868" i="1"/>
  <c r="N869" i="1"/>
  <c r="Q869" i="1"/>
  <c r="R869" i="1"/>
  <c r="N870" i="1"/>
  <c r="Q870" i="1"/>
  <c r="R870" i="1"/>
  <c r="N871" i="1"/>
  <c r="Q871" i="1"/>
  <c r="R871" i="1"/>
  <c r="N872" i="1"/>
  <c r="Q872" i="1"/>
  <c r="R872" i="1"/>
  <c r="N873" i="1"/>
  <c r="Q873" i="1"/>
  <c r="R873" i="1"/>
  <c r="N874" i="1"/>
  <c r="Q874" i="1"/>
  <c r="R874" i="1"/>
  <c r="N875" i="1"/>
  <c r="Q875" i="1"/>
  <c r="R875" i="1"/>
  <c r="N876" i="1"/>
  <c r="Q876" i="1"/>
  <c r="R876" i="1"/>
  <c r="N877" i="1"/>
  <c r="Q877" i="1"/>
  <c r="R877" i="1"/>
  <c r="N878" i="1"/>
  <c r="Q878" i="1"/>
  <c r="R878" i="1"/>
  <c r="N879" i="1"/>
  <c r="Q879" i="1"/>
  <c r="R879" i="1"/>
  <c r="N880" i="1"/>
  <c r="Q880" i="1"/>
  <c r="R880" i="1"/>
  <c r="N881" i="1"/>
  <c r="Q881" i="1"/>
  <c r="R881" i="1"/>
  <c r="N882" i="1"/>
  <c r="Q882" i="1"/>
  <c r="R882" i="1"/>
  <c r="N883" i="1"/>
  <c r="Q883" i="1"/>
  <c r="R883" i="1"/>
  <c r="N884" i="1"/>
  <c r="Q884" i="1"/>
  <c r="R884" i="1"/>
  <c r="N885" i="1"/>
  <c r="Q885" i="1"/>
  <c r="R885" i="1"/>
  <c r="N886" i="1"/>
  <c r="Q886" i="1"/>
  <c r="R886" i="1"/>
  <c r="N887" i="1"/>
  <c r="Q887" i="1"/>
  <c r="R887" i="1"/>
  <c r="N888" i="1"/>
  <c r="Q888" i="1"/>
  <c r="R888" i="1"/>
  <c r="N889" i="1"/>
  <c r="Q889" i="1"/>
  <c r="R889" i="1"/>
  <c r="N890" i="1"/>
  <c r="Q890" i="1"/>
  <c r="R890" i="1"/>
  <c r="N891" i="1"/>
  <c r="Q891" i="1"/>
  <c r="R891" i="1"/>
  <c r="N892" i="1"/>
  <c r="Q892" i="1"/>
  <c r="R892" i="1"/>
  <c r="N893" i="1"/>
  <c r="Q893" i="1"/>
  <c r="R893" i="1"/>
  <c r="N894" i="1"/>
  <c r="Q894" i="1"/>
  <c r="R894" i="1"/>
  <c r="N895" i="1"/>
  <c r="Q895" i="1"/>
  <c r="R895" i="1"/>
  <c r="N896" i="1"/>
  <c r="Q896" i="1"/>
  <c r="R896" i="1"/>
  <c r="N897" i="1"/>
  <c r="Q897" i="1"/>
  <c r="R897" i="1"/>
  <c r="N898" i="1"/>
  <c r="Q898" i="1"/>
  <c r="R898" i="1"/>
  <c r="N899" i="1"/>
  <c r="Q899" i="1"/>
  <c r="R899" i="1"/>
  <c r="N900" i="1"/>
  <c r="Q900" i="1"/>
  <c r="R900" i="1"/>
  <c r="N901" i="1"/>
  <c r="Q901" i="1"/>
  <c r="R901" i="1"/>
  <c r="N902" i="1"/>
  <c r="Q902" i="1"/>
  <c r="R902" i="1"/>
  <c r="N903" i="1"/>
  <c r="Q903" i="1"/>
  <c r="R903" i="1"/>
  <c r="N904" i="1"/>
  <c r="Q904" i="1"/>
  <c r="R904" i="1"/>
  <c r="N905" i="1"/>
  <c r="Q905" i="1"/>
  <c r="R905" i="1"/>
  <c r="N906" i="1"/>
  <c r="Q906" i="1"/>
  <c r="R906" i="1"/>
  <c r="N907" i="1"/>
  <c r="Q907" i="1"/>
  <c r="R907" i="1"/>
  <c r="N908" i="1"/>
  <c r="Q908" i="1"/>
  <c r="R908" i="1"/>
  <c r="P909" i="1"/>
  <c r="S909" i="1"/>
  <c r="U909" i="1"/>
  <c r="V909" i="1"/>
  <c r="W909" i="1"/>
  <c r="X909" i="1"/>
  <c r="AE909" i="1"/>
  <c r="AF909" i="1"/>
  <c r="AK909" i="1"/>
  <c r="AW909" i="1"/>
  <c r="AL909" i="1"/>
  <c r="AB908" i="1"/>
  <c r="Y909" i="1"/>
  <c r="J909" i="1"/>
  <c r="K909" i="1"/>
  <c r="Z909" i="1"/>
  <c r="AA909" i="1"/>
  <c r="AC909" i="1"/>
  <c r="AD910" i="1"/>
  <c r="C2012" i="1"/>
  <c r="E2012" i="1"/>
  <c r="E910" i="1"/>
  <c r="D2012" i="1"/>
  <c r="F2012" i="1"/>
  <c r="F910" i="1"/>
  <c r="G910" i="1"/>
  <c r="H910" i="1"/>
  <c r="O910" i="1"/>
  <c r="P910" i="1"/>
  <c r="S910" i="1"/>
  <c r="T910" i="1"/>
  <c r="U910" i="1"/>
  <c r="V910" i="1"/>
  <c r="W910" i="1"/>
  <c r="X910" i="1"/>
  <c r="AE910" i="1"/>
  <c r="AF910" i="1"/>
  <c r="AK910" i="1"/>
  <c r="AW910" i="1"/>
  <c r="AL910" i="1"/>
  <c r="AB909" i="1"/>
  <c r="Y910" i="1"/>
  <c r="K910" i="1"/>
  <c r="Z910" i="1"/>
  <c r="AA910" i="1"/>
  <c r="AC910" i="1"/>
  <c r="AD911" i="1"/>
  <c r="C2013" i="1"/>
  <c r="E2013" i="1"/>
  <c r="E911" i="1"/>
  <c r="D2013" i="1"/>
  <c r="F2013" i="1"/>
  <c r="F911" i="1"/>
  <c r="G911" i="1"/>
  <c r="H911" i="1"/>
  <c r="O911" i="1"/>
  <c r="P911" i="1"/>
  <c r="S911" i="1"/>
  <c r="T911" i="1"/>
  <c r="U911" i="1"/>
  <c r="V911" i="1"/>
  <c r="W911" i="1"/>
  <c r="X911" i="1"/>
  <c r="AE911" i="1"/>
  <c r="AF911" i="1"/>
  <c r="AK911" i="1"/>
  <c r="AW911" i="1"/>
  <c r="AL911" i="1"/>
  <c r="AB910" i="1"/>
  <c r="Y911" i="1"/>
  <c r="K911" i="1"/>
  <c r="Z911" i="1"/>
  <c r="AA911" i="1"/>
  <c r="AC911" i="1"/>
  <c r="AD912" i="1"/>
  <c r="C2014" i="1"/>
  <c r="E2014" i="1"/>
  <c r="E912" i="1"/>
  <c r="D2014" i="1"/>
  <c r="F2014" i="1"/>
  <c r="F912" i="1"/>
  <c r="G912" i="1"/>
  <c r="H912" i="1"/>
  <c r="O912" i="1"/>
  <c r="P912" i="1"/>
  <c r="S912" i="1"/>
  <c r="T912" i="1"/>
  <c r="U912" i="1"/>
  <c r="V912" i="1"/>
  <c r="W912" i="1"/>
  <c r="X912" i="1"/>
  <c r="AE912" i="1"/>
  <c r="AF912" i="1"/>
  <c r="AK912" i="1"/>
  <c r="AW912" i="1"/>
  <c r="AL912" i="1"/>
  <c r="AB911" i="1"/>
  <c r="Y912" i="1"/>
  <c r="K912" i="1"/>
  <c r="Z912" i="1"/>
  <c r="AA912" i="1"/>
  <c r="AC912" i="1"/>
  <c r="AD913" i="1"/>
  <c r="C2015" i="1"/>
  <c r="E2015" i="1"/>
  <c r="E913" i="1"/>
  <c r="D2015" i="1"/>
  <c r="F2015" i="1"/>
  <c r="F913" i="1"/>
  <c r="G913" i="1"/>
  <c r="H913" i="1"/>
  <c r="O913" i="1"/>
  <c r="P913" i="1"/>
  <c r="S913" i="1"/>
  <c r="T913" i="1"/>
  <c r="U913" i="1"/>
  <c r="V913" i="1"/>
  <c r="W913" i="1"/>
  <c r="X913" i="1"/>
  <c r="AE913" i="1"/>
  <c r="AF913" i="1"/>
  <c r="AK913" i="1"/>
  <c r="AW913" i="1"/>
  <c r="AL913" i="1"/>
  <c r="AB912" i="1"/>
  <c r="Y913" i="1"/>
  <c r="K913" i="1"/>
  <c r="Z913" i="1"/>
  <c r="AA913" i="1"/>
  <c r="AC913" i="1"/>
  <c r="AD914" i="1"/>
  <c r="C2016" i="1"/>
  <c r="E2016" i="1"/>
  <c r="E914" i="1"/>
  <c r="D2016" i="1"/>
  <c r="F2016" i="1"/>
  <c r="F914" i="1"/>
  <c r="G914" i="1"/>
  <c r="H914" i="1"/>
  <c r="O914" i="1"/>
  <c r="P914" i="1"/>
  <c r="S914" i="1"/>
  <c r="T914" i="1"/>
  <c r="U914" i="1"/>
  <c r="V914" i="1"/>
  <c r="W914" i="1"/>
  <c r="X914" i="1"/>
  <c r="AE914" i="1"/>
  <c r="AF914" i="1"/>
  <c r="AK914" i="1"/>
  <c r="AW914" i="1"/>
  <c r="AL914" i="1"/>
  <c r="AB913" i="1"/>
  <c r="Y914" i="1"/>
  <c r="K914" i="1"/>
  <c r="Z914" i="1"/>
  <c r="AA914" i="1"/>
  <c r="AC914" i="1"/>
  <c r="AD915" i="1"/>
  <c r="C2017" i="1"/>
  <c r="E2017" i="1"/>
  <c r="E915" i="1"/>
  <c r="D2017" i="1"/>
  <c r="F2017" i="1"/>
  <c r="F915" i="1"/>
  <c r="G915" i="1"/>
  <c r="H915" i="1"/>
  <c r="O915" i="1"/>
  <c r="P915" i="1"/>
  <c r="S915" i="1"/>
  <c r="T915" i="1"/>
  <c r="U915" i="1"/>
  <c r="V915" i="1"/>
  <c r="W915" i="1"/>
  <c r="X915" i="1"/>
  <c r="AE915" i="1"/>
  <c r="AF915" i="1"/>
  <c r="AK915" i="1"/>
  <c r="AW915" i="1"/>
  <c r="AL915" i="1"/>
  <c r="AB914" i="1"/>
  <c r="Y915" i="1"/>
  <c r="K915" i="1"/>
  <c r="Z915" i="1"/>
  <c r="AA915" i="1"/>
  <c r="AC915" i="1"/>
  <c r="AD916" i="1"/>
  <c r="C2018" i="1"/>
  <c r="E2018" i="1"/>
  <c r="E916" i="1"/>
  <c r="D2018" i="1"/>
  <c r="F2018" i="1"/>
  <c r="F916" i="1"/>
  <c r="G916" i="1"/>
  <c r="H916" i="1"/>
  <c r="O916" i="1"/>
  <c r="P916" i="1"/>
  <c r="S916" i="1"/>
  <c r="T916" i="1"/>
  <c r="U916" i="1"/>
  <c r="V916" i="1"/>
  <c r="W916" i="1"/>
  <c r="X916" i="1"/>
  <c r="AE916" i="1"/>
  <c r="AF916" i="1"/>
  <c r="AK916" i="1"/>
  <c r="AW916" i="1"/>
  <c r="AL916" i="1"/>
  <c r="AB915" i="1"/>
  <c r="Y916" i="1"/>
  <c r="K916" i="1"/>
  <c r="Z916" i="1"/>
  <c r="AA916" i="1"/>
  <c r="AC916" i="1"/>
  <c r="AD917" i="1"/>
  <c r="C2019" i="1"/>
  <c r="E2019" i="1"/>
  <c r="E917" i="1"/>
  <c r="D2019" i="1"/>
  <c r="F2019" i="1"/>
  <c r="F917" i="1"/>
  <c r="G917" i="1"/>
  <c r="H917" i="1"/>
  <c r="O917" i="1"/>
  <c r="P917" i="1"/>
  <c r="S917" i="1"/>
  <c r="T917" i="1"/>
  <c r="U917" i="1"/>
  <c r="V917" i="1"/>
  <c r="W917" i="1"/>
  <c r="X917" i="1"/>
  <c r="AE917" i="1"/>
  <c r="AF917" i="1"/>
  <c r="AK917" i="1"/>
  <c r="AW917" i="1"/>
  <c r="AL917" i="1"/>
  <c r="AB916" i="1"/>
  <c r="Y917" i="1"/>
  <c r="K917" i="1"/>
  <c r="Z917" i="1"/>
  <c r="AA917" i="1"/>
  <c r="AC917" i="1"/>
  <c r="AD918" i="1"/>
  <c r="C2020" i="1"/>
  <c r="E2020" i="1"/>
  <c r="E918" i="1"/>
  <c r="D2020" i="1"/>
  <c r="F2020" i="1"/>
  <c r="F918" i="1"/>
  <c r="G918" i="1"/>
  <c r="H918" i="1"/>
  <c r="O918" i="1"/>
  <c r="P918" i="1"/>
  <c r="S918" i="1"/>
  <c r="T918" i="1"/>
  <c r="U918" i="1"/>
  <c r="V918" i="1"/>
  <c r="W918" i="1"/>
  <c r="X918" i="1"/>
  <c r="AE918" i="1"/>
  <c r="AF918" i="1"/>
  <c r="AK918" i="1"/>
  <c r="AW918" i="1"/>
  <c r="AL918" i="1"/>
  <c r="AB917" i="1"/>
  <c r="Y918" i="1"/>
  <c r="K918" i="1"/>
  <c r="Z918" i="1"/>
  <c r="AA918" i="1"/>
  <c r="AC918" i="1"/>
  <c r="AD919" i="1"/>
  <c r="C2021" i="1"/>
  <c r="E2021" i="1"/>
  <c r="E919" i="1"/>
  <c r="D2021" i="1"/>
  <c r="F2021" i="1"/>
  <c r="F919" i="1"/>
  <c r="G919" i="1"/>
  <c r="H919" i="1"/>
  <c r="O919" i="1"/>
  <c r="P919" i="1"/>
  <c r="S919" i="1"/>
  <c r="T919" i="1"/>
  <c r="U919" i="1"/>
  <c r="V919" i="1"/>
  <c r="W919" i="1"/>
  <c r="X919" i="1"/>
  <c r="AE919" i="1"/>
  <c r="AF919" i="1"/>
  <c r="AK919" i="1"/>
  <c r="AW919" i="1"/>
  <c r="AL919" i="1"/>
  <c r="AB918" i="1"/>
  <c r="Y919" i="1"/>
  <c r="K919" i="1"/>
  <c r="Z919" i="1"/>
  <c r="AA919" i="1"/>
  <c r="AC919" i="1"/>
  <c r="AD920" i="1"/>
  <c r="C2022" i="1"/>
  <c r="E2022" i="1"/>
  <c r="E920" i="1"/>
  <c r="D2022" i="1"/>
  <c r="F2022" i="1"/>
  <c r="F920" i="1"/>
  <c r="G920" i="1"/>
  <c r="H920" i="1"/>
  <c r="O920" i="1"/>
  <c r="P920" i="1"/>
  <c r="S920" i="1"/>
  <c r="T920" i="1"/>
  <c r="U920" i="1"/>
  <c r="V920" i="1"/>
  <c r="W920" i="1"/>
  <c r="X920" i="1"/>
  <c r="AE920" i="1"/>
  <c r="AF920" i="1"/>
  <c r="AK920" i="1"/>
  <c r="AW920" i="1"/>
  <c r="AL920" i="1"/>
  <c r="AB919" i="1"/>
  <c r="Y920" i="1"/>
  <c r="K920" i="1"/>
  <c r="Z920" i="1"/>
  <c r="AA920" i="1"/>
  <c r="AC920" i="1"/>
  <c r="AD921" i="1"/>
  <c r="C2023" i="1"/>
  <c r="E2023" i="1"/>
  <c r="E921" i="1"/>
  <c r="D2023" i="1"/>
  <c r="F2023" i="1"/>
  <c r="F921" i="1"/>
  <c r="G921" i="1"/>
  <c r="H921" i="1"/>
  <c r="O921" i="1"/>
  <c r="P921" i="1"/>
  <c r="S921" i="1"/>
  <c r="T921" i="1"/>
  <c r="U921" i="1"/>
  <c r="V921" i="1"/>
  <c r="W921" i="1"/>
  <c r="X921" i="1"/>
  <c r="AE921" i="1"/>
  <c r="AF921" i="1"/>
  <c r="AK921" i="1"/>
  <c r="AW921" i="1"/>
  <c r="AL921" i="1"/>
  <c r="AB920" i="1"/>
  <c r="Y921" i="1"/>
  <c r="K921" i="1"/>
  <c r="Z921" i="1"/>
  <c r="AA921" i="1"/>
  <c r="AC921" i="1"/>
  <c r="AD922" i="1"/>
  <c r="C2024" i="1"/>
  <c r="E2024" i="1"/>
  <c r="E922" i="1"/>
  <c r="D2024" i="1"/>
  <c r="F2024" i="1"/>
  <c r="F922" i="1"/>
  <c r="G922" i="1"/>
  <c r="H922" i="1"/>
  <c r="N922" i="1"/>
  <c r="O922" i="1"/>
  <c r="Q909" i="1"/>
  <c r="R909" i="1"/>
  <c r="N910" i="1"/>
  <c r="Q910" i="1"/>
  <c r="R910" i="1"/>
  <c r="N911" i="1"/>
  <c r="Q911" i="1"/>
  <c r="R911" i="1"/>
  <c r="N912" i="1"/>
  <c r="Q912" i="1"/>
  <c r="R912" i="1"/>
  <c r="N913" i="1"/>
  <c r="Q913" i="1"/>
  <c r="R913" i="1"/>
  <c r="N914" i="1"/>
  <c r="Q914" i="1"/>
  <c r="R914" i="1"/>
  <c r="N915" i="1"/>
  <c r="Q915" i="1"/>
  <c r="R915" i="1"/>
  <c r="N916" i="1"/>
  <c r="Q916" i="1"/>
  <c r="R916" i="1"/>
  <c r="N917" i="1"/>
  <c r="Q917" i="1"/>
  <c r="R917" i="1"/>
  <c r="N918" i="1"/>
  <c r="Q918" i="1"/>
  <c r="R918" i="1"/>
  <c r="N919" i="1"/>
  <c r="Q919" i="1"/>
  <c r="R919" i="1"/>
  <c r="N920" i="1"/>
  <c r="Q920" i="1"/>
  <c r="R920" i="1"/>
  <c r="N921" i="1"/>
  <c r="Q921" i="1"/>
  <c r="R921" i="1"/>
  <c r="P922" i="1"/>
  <c r="S922" i="1"/>
  <c r="U922" i="1"/>
  <c r="V922" i="1"/>
  <c r="W922" i="1"/>
  <c r="X922" i="1"/>
  <c r="AE922" i="1"/>
  <c r="AF922" i="1"/>
  <c r="AK922" i="1"/>
  <c r="AW922" i="1"/>
  <c r="AL922" i="1"/>
  <c r="AB921" i="1"/>
  <c r="Y922" i="1"/>
  <c r="J922" i="1"/>
  <c r="K922" i="1"/>
  <c r="Z922" i="1"/>
  <c r="AA922" i="1"/>
  <c r="AC922" i="1"/>
  <c r="AD923" i="1"/>
  <c r="C2025" i="1"/>
  <c r="E2025" i="1"/>
  <c r="E923" i="1"/>
  <c r="D2025" i="1"/>
  <c r="F2025" i="1"/>
  <c r="F923" i="1"/>
  <c r="G923" i="1"/>
  <c r="H923" i="1"/>
  <c r="N923" i="1"/>
  <c r="O923" i="1"/>
  <c r="Q922" i="1"/>
  <c r="R922" i="1"/>
  <c r="P923" i="1"/>
  <c r="S923" i="1"/>
  <c r="U923" i="1"/>
  <c r="V923" i="1"/>
  <c r="W923" i="1"/>
  <c r="X923" i="1"/>
  <c r="AE923" i="1"/>
  <c r="AF923" i="1"/>
  <c r="AK923" i="1"/>
  <c r="AW923" i="1"/>
  <c r="AL923" i="1"/>
  <c r="AB922" i="1"/>
  <c r="Y923" i="1"/>
  <c r="J923" i="1"/>
  <c r="K923" i="1"/>
  <c r="Z923" i="1"/>
  <c r="AA923" i="1"/>
  <c r="AC923" i="1"/>
  <c r="AD924" i="1"/>
  <c r="C2026" i="1"/>
  <c r="E2026" i="1"/>
  <c r="E924" i="1"/>
  <c r="D2026" i="1"/>
  <c r="F2026" i="1"/>
  <c r="F924" i="1"/>
  <c r="G924" i="1"/>
  <c r="H924" i="1"/>
  <c r="N924" i="1"/>
  <c r="O924" i="1"/>
  <c r="Q923" i="1"/>
  <c r="R923" i="1"/>
  <c r="P924" i="1"/>
  <c r="S924" i="1"/>
  <c r="U924" i="1"/>
  <c r="V924" i="1"/>
  <c r="W924" i="1"/>
  <c r="X924" i="1"/>
  <c r="AE924" i="1"/>
  <c r="AF924" i="1"/>
  <c r="AK924" i="1"/>
  <c r="AW924" i="1"/>
  <c r="AL924" i="1"/>
  <c r="AB923" i="1"/>
  <c r="Y924" i="1"/>
  <c r="J924" i="1"/>
  <c r="K924" i="1"/>
  <c r="Z924" i="1"/>
  <c r="AA924" i="1"/>
  <c r="AC924" i="1"/>
  <c r="AD925" i="1"/>
  <c r="C2027" i="1"/>
  <c r="E2027" i="1"/>
  <c r="E925" i="1"/>
  <c r="D2027" i="1"/>
  <c r="F2027" i="1"/>
  <c r="F925" i="1"/>
  <c r="G925" i="1"/>
  <c r="H925" i="1"/>
  <c r="N925" i="1"/>
  <c r="O925" i="1"/>
  <c r="Q924" i="1"/>
  <c r="R924" i="1"/>
  <c r="P925" i="1"/>
  <c r="S925" i="1"/>
  <c r="U925" i="1"/>
  <c r="V925" i="1"/>
  <c r="W925" i="1"/>
  <c r="X925" i="1"/>
  <c r="AE925" i="1"/>
  <c r="AF925" i="1"/>
  <c r="AK925" i="1"/>
  <c r="AW925" i="1"/>
  <c r="AL925" i="1"/>
  <c r="AB924" i="1"/>
  <c r="Y925" i="1"/>
  <c r="J925" i="1"/>
  <c r="K925" i="1"/>
  <c r="Z925" i="1"/>
  <c r="AA925" i="1"/>
  <c r="AC925" i="1"/>
  <c r="AD926" i="1"/>
  <c r="C2028" i="1"/>
  <c r="E2028" i="1"/>
  <c r="E926" i="1"/>
  <c r="D2028" i="1"/>
  <c r="F2028" i="1"/>
  <c r="F926" i="1"/>
  <c r="G926" i="1"/>
  <c r="H926" i="1"/>
  <c r="N926" i="1"/>
  <c r="O926" i="1"/>
  <c r="Q925" i="1"/>
  <c r="R925" i="1"/>
  <c r="P926" i="1"/>
  <c r="S926" i="1"/>
  <c r="U926" i="1"/>
  <c r="V926" i="1"/>
  <c r="W926" i="1"/>
  <c r="X926" i="1"/>
  <c r="AE926" i="1"/>
  <c r="AF926" i="1"/>
  <c r="AK926" i="1"/>
  <c r="AW926" i="1"/>
  <c r="AL926" i="1"/>
  <c r="AB925" i="1"/>
  <c r="Y926" i="1"/>
  <c r="J926" i="1"/>
  <c r="K926" i="1"/>
  <c r="Z926" i="1"/>
  <c r="AA926" i="1"/>
  <c r="AC926" i="1"/>
  <c r="AD927" i="1"/>
  <c r="C2029" i="1"/>
  <c r="E2029" i="1"/>
  <c r="E927" i="1"/>
  <c r="D2029" i="1"/>
  <c r="F2029" i="1"/>
  <c r="F927" i="1"/>
  <c r="G927" i="1"/>
  <c r="H927" i="1"/>
  <c r="N927" i="1"/>
  <c r="O927" i="1"/>
  <c r="Q926" i="1"/>
  <c r="R926" i="1"/>
  <c r="P927" i="1"/>
  <c r="S927" i="1"/>
  <c r="U927" i="1"/>
  <c r="V927" i="1"/>
  <c r="W927" i="1"/>
  <c r="X927" i="1"/>
  <c r="AE927" i="1"/>
  <c r="AF927" i="1"/>
  <c r="AK927" i="1"/>
  <c r="AW927" i="1"/>
  <c r="AL927" i="1"/>
  <c r="AB926" i="1"/>
  <c r="Y927" i="1"/>
  <c r="J927" i="1"/>
  <c r="K927" i="1"/>
  <c r="Z927" i="1"/>
  <c r="AA927" i="1"/>
  <c r="AC927" i="1"/>
  <c r="AD928" i="1"/>
  <c r="C2030" i="1"/>
  <c r="E2030" i="1"/>
  <c r="E928" i="1"/>
  <c r="D2030" i="1"/>
  <c r="F2030" i="1"/>
  <c r="F928" i="1"/>
  <c r="G928" i="1"/>
  <c r="H928" i="1"/>
  <c r="N928" i="1"/>
  <c r="O928" i="1"/>
  <c r="Q927" i="1"/>
  <c r="R927" i="1"/>
  <c r="P928" i="1"/>
  <c r="S928" i="1"/>
  <c r="U928" i="1"/>
  <c r="V928" i="1"/>
  <c r="W928" i="1"/>
  <c r="X928" i="1"/>
  <c r="AE928" i="1"/>
  <c r="AF928" i="1"/>
  <c r="AK928" i="1"/>
  <c r="AW928" i="1"/>
  <c r="AL928" i="1"/>
  <c r="AB927" i="1"/>
  <c r="Y928" i="1"/>
  <c r="J928" i="1"/>
  <c r="K928" i="1"/>
  <c r="Z928" i="1"/>
  <c r="AA928" i="1"/>
  <c r="AC928" i="1"/>
  <c r="AD929" i="1"/>
  <c r="C2031" i="1"/>
  <c r="E2031" i="1"/>
  <c r="E929" i="1"/>
  <c r="D2031" i="1"/>
  <c r="F2031" i="1"/>
  <c r="F929" i="1"/>
  <c r="G929" i="1"/>
  <c r="H929" i="1"/>
  <c r="N929" i="1"/>
  <c r="O929" i="1"/>
  <c r="Q928" i="1"/>
  <c r="R928" i="1"/>
  <c r="P929" i="1"/>
  <c r="S929" i="1"/>
  <c r="U929" i="1"/>
  <c r="V929" i="1"/>
  <c r="W929" i="1"/>
  <c r="X929" i="1"/>
  <c r="AE929" i="1"/>
  <c r="AF929" i="1"/>
  <c r="AK929" i="1"/>
  <c r="AW929" i="1"/>
  <c r="AL929" i="1"/>
  <c r="AB928" i="1"/>
  <c r="Y929" i="1"/>
  <c r="J929" i="1"/>
  <c r="K929" i="1"/>
  <c r="Z929" i="1"/>
  <c r="AA929" i="1"/>
  <c r="AC929" i="1"/>
  <c r="AD930" i="1"/>
  <c r="C2032" i="1"/>
  <c r="E2032" i="1"/>
  <c r="E930" i="1"/>
  <c r="D2032" i="1"/>
  <c r="F2032" i="1"/>
  <c r="F930" i="1"/>
  <c r="G930" i="1"/>
  <c r="H930" i="1"/>
  <c r="N930" i="1"/>
  <c r="O930" i="1"/>
  <c r="Q929" i="1"/>
  <c r="R929" i="1"/>
  <c r="P930" i="1"/>
  <c r="S930" i="1"/>
  <c r="U930" i="1"/>
  <c r="V930" i="1"/>
  <c r="W930" i="1"/>
  <c r="X930" i="1"/>
  <c r="AE930" i="1"/>
  <c r="AF930" i="1"/>
  <c r="AK930" i="1"/>
  <c r="AW930" i="1"/>
  <c r="AL930" i="1"/>
  <c r="AB929" i="1"/>
  <c r="Y930" i="1"/>
  <c r="J930" i="1"/>
  <c r="K930" i="1"/>
  <c r="Z930" i="1"/>
  <c r="AA930" i="1"/>
  <c r="AC930" i="1"/>
  <c r="AD931" i="1"/>
  <c r="C2033" i="1"/>
  <c r="E2033" i="1"/>
  <c r="E931" i="1"/>
  <c r="D2033" i="1"/>
  <c r="F2033" i="1"/>
  <c r="F931" i="1"/>
  <c r="G931" i="1"/>
  <c r="H931" i="1"/>
  <c r="N931" i="1"/>
  <c r="O931" i="1"/>
  <c r="Q930" i="1"/>
  <c r="R930" i="1"/>
  <c r="P931" i="1"/>
  <c r="S931" i="1"/>
  <c r="U931" i="1"/>
  <c r="V931" i="1"/>
  <c r="W931" i="1"/>
  <c r="X931" i="1"/>
  <c r="AE931" i="1"/>
  <c r="AF931" i="1"/>
  <c r="AK931" i="1"/>
  <c r="AW931" i="1"/>
  <c r="AL931" i="1"/>
  <c r="AB930" i="1"/>
  <c r="Y931" i="1"/>
  <c r="J931" i="1"/>
  <c r="K931" i="1"/>
  <c r="Z931" i="1"/>
  <c r="AA931" i="1"/>
  <c r="AC931" i="1"/>
  <c r="AD932" i="1"/>
  <c r="C2034" i="1"/>
  <c r="E2034" i="1"/>
  <c r="E932" i="1"/>
  <c r="D2034" i="1"/>
  <c r="F2034" i="1"/>
  <c r="F932" i="1"/>
  <c r="G932" i="1"/>
  <c r="H932" i="1"/>
  <c r="O932" i="1"/>
  <c r="P932" i="1"/>
  <c r="S932" i="1"/>
  <c r="T932" i="1"/>
  <c r="U932" i="1"/>
  <c r="V932" i="1"/>
  <c r="W932" i="1"/>
  <c r="X932" i="1"/>
  <c r="AE932" i="1"/>
  <c r="AF932" i="1"/>
  <c r="AK932" i="1"/>
  <c r="AW932" i="1"/>
  <c r="AL932" i="1"/>
  <c r="AB931" i="1"/>
  <c r="Y932" i="1"/>
  <c r="K932" i="1"/>
  <c r="Z932" i="1"/>
  <c r="AA932" i="1"/>
  <c r="AC932" i="1"/>
  <c r="AD933" i="1"/>
  <c r="C2035" i="1"/>
  <c r="E2035" i="1"/>
  <c r="E933" i="1"/>
  <c r="D2035" i="1"/>
  <c r="F2035" i="1"/>
  <c r="F933" i="1"/>
  <c r="G933" i="1"/>
  <c r="H933" i="1"/>
  <c r="N933" i="1"/>
  <c r="O933" i="1"/>
  <c r="Q931" i="1"/>
  <c r="R931" i="1"/>
  <c r="N932" i="1"/>
  <c r="Q932" i="1"/>
  <c r="R932" i="1"/>
  <c r="P933" i="1"/>
  <c r="S933" i="1"/>
  <c r="U933" i="1"/>
  <c r="V933" i="1"/>
  <c r="W933" i="1"/>
  <c r="X933" i="1"/>
  <c r="AE933" i="1"/>
  <c r="AF933" i="1"/>
  <c r="AK933" i="1"/>
  <c r="AW933" i="1"/>
  <c r="AL933" i="1"/>
  <c r="AB932" i="1"/>
  <c r="Y933" i="1"/>
  <c r="J933" i="1"/>
  <c r="K933" i="1"/>
  <c r="Z933" i="1"/>
  <c r="AA933" i="1"/>
  <c r="AC933" i="1"/>
  <c r="AD934" i="1"/>
  <c r="C2036" i="1"/>
  <c r="E2036" i="1"/>
  <c r="E934" i="1"/>
  <c r="D2036" i="1"/>
  <c r="F2036" i="1"/>
  <c r="F934" i="1"/>
  <c r="G934" i="1"/>
  <c r="H934" i="1"/>
  <c r="O934" i="1"/>
  <c r="P934" i="1"/>
  <c r="S934" i="1"/>
  <c r="T934" i="1"/>
  <c r="U934" i="1"/>
  <c r="V934" i="1"/>
  <c r="W934" i="1"/>
  <c r="X934" i="1"/>
  <c r="AE934" i="1"/>
  <c r="AF934" i="1"/>
  <c r="AK934" i="1"/>
  <c r="AW934" i="1"/>
  <c r="AL934" i="1"/>
  <c r="AB933" i="1"/>
  <c r="Y934" i="1"/>
  <c r="K934" i="1"/>
  <c r="Z934" i="1"/>
  <c r="AA934" i="1"/>
  <c r="AC934" i="1"/>
  <c r="AD935" i="1"/>
  <c r="C2037" i="1"/>
  <c r="E2037" i="1"/>
  <c r="E935" i="1"/>
  <c r="D2037" i="1"/>
  <c r="F2037" i="1"/>
  <c r="F935" i="1"/>
  <c r="G935" i="1"/>
  <c r="H935" i="1"/>
  <c r="O935" i="1"/>
  <c r="P935" i="1"/>
  <c r="S935" i="1"/>
  <c r="T935" i="1"/>
  <c r="U935" i="1"/>
  <c r="V935" i="1"/>
  <c r="W935" i="1"/>
  <c r="X935" i="1"/>
  <c r="AE935" i="1"/>
  <c r="AF935" i="1"/>
  <c r="AK935" i="1"/>
  <c r="AW935" i="1"/>
  <c r="AL935" i="1"/>
  <c r="AB934" i="1"/>
  <c r="Y935" i="1"/>
  <c r="K935" i="1"/>
  <c r="Z935" i="1"/>
  <c r="AA935" i="1"/>
  <c r="AC935" i="1"/>
  <c r="AD936" i="1"/>
  <c r="C2038" i="1"/>
  <c r="E2038" i="1"/>
  <c r="E936" i="1"/>
  <c r="D2038" i="1"/>
  <c r="F2038" i="1"/>
  <c r="F936" i="1"/>
  <c r="G936" i="1"/>
  <c r="H936" i="1"/>
  <c r="N936" i="1"/>
  <c r="O936" i="1"/>
  <c r="Q933" i="1"/>
  <c r="R933" i="1"/>
  <c r="N934" i="1"/>
  <c r="Q934" i="1"/>
  <c r="R934" i="1"/>
  <c r="N935" i="1"/>
  <c r="Q935" i="1"/>
  <c r="R935" i="1"/>
  <c r="P936" i="1"/>
  <c r="S936" i="1"/>
  <c r="U936" i="1"/>
  <c r="V936" i="1"/>
  <c r="W936" i="1"/>
  <c r="X936" i="1"/>
  <c r="AE936" i="1"/>
  <c r="AF936" i="1"/>
  <c r="AK936" i="1"/>
  <c r="AW936" i="1"/>
  <c r="AL936" i="1"/>
  <c r="AB935" i="1"/>
  <c r="Y936" i="1"/>
  <c r="J936" i="1"/>
  <c r="K936" i="1"/>
  <c r="Z936" i="1"/>
  <c r="AA936" i="1"/>
  <c r="AC936" i="1"/>
  <c r="AD937" i="1"/>
  <c r="C2039" i="1"/>
  <c r="E2039" i="1"/>
  <c r="E937" i="1"/>
  <c r="D2039" i="1"/>
  <c r="F2039" i="1"/>
  <c r="F937" i="1"/>
  <c r="G937" i="1"/>
  <c r="H937" i="1"/>
  <c r="N937" i="1"/>
  <c r="O937" i="1"/>
  <c r="Q936" i="1"/>
  <c r="R936" i="1"/>
  <c r="P937" i="1"/>
  <c r="S937" i="1"/>
  <c r="U937" i="1"/>
  <c r="V937" i="1"/>
  <c r="W937" i="1"/>
  <c r="X937" i="1"/>
  <c r="AE937" i="1"/>
  <c r="AF937" i="1"/>
  <c r="AK937" i="1"/>
  <c r="AW937" i="1"/>
  <c r="AL937" i="1"/>
  <c r="AB936" i="1"/>
  <c r="Y937" i="1"/>
  <c r="J937" i="1"/>
  <c r="K937" i="1"/>
  <c r="Z937" i="1"/>
  <c r="AA937" i="1"/>
  <c r="AC937" i="1"/>
  <c r="AD938" i="1"/>
  <c r="C2040" i="1"/>
  <c r="E2040" i="1"/>
  <c r="E938" i="1"/>
  <c r="D2040" i="1"/>
  <c r="F2040" i="1"/>
  <c r="F938" i="1"/>
  <c r="G938" i="1"/>
  <c r="H938" i="1"/>
  <c r="N938" i="1"/>
  <c r="O938" i="1"/>
  <c r="Q937" i="1"/>
  <c r="R937" i="1"/>
  <c r="P938" i="1"/>
  <c r="S938" i="1"/>
  <c r="U938" i="1"/>
  <c r="V938" i="1"/>
  <c r="W938" i="1"/>
  <c r="X938" i="1"/>
  <c r="AE938" i="1"/>
  <c r="AF938" i="1"/>
  <c r="AK938" i="1"/>
  <c r="AW938" i="1"/>
  <c r="AL938" i="1"/>
  <c r="AB937" i="1"/>
  <c r="Y938" i="1"/>
  <c r="J938" i="1"/>
  <c r="K938" i="1"/>
  <c r="Z938" i="1"/>
  <c r="AA938" i="1"/>
  <c r="AC938" i="1"/>
  <c r="AD939" i="1"/>
  <c r="C2041" i="1"/>
  <c r="E2041" i="1"/>
  <c r="E939" i="1"/>
  <c r="D2041" i="1"/>
  <c r="F2041" i="1"/>
  <c r="F939" i="1"/>
  <c r="G939" i="1"/>
  <c r="H939" i="1"/>
  <c r="N939" i="1"/>
  <c r="O939" i="1"/>
  <c r="Q938" i="1"/>
  <c r="R938" i="1"/>
  <c r="P939" i="1"/>
  <c r="S939" i="1"/>
  <c r="U939" i="1"/>
  <c r="V939" i="1"/>
  <c r="W939" i="1"/>
  <c r="X939" i="1"/>
  <c r="AE939" i="1"/>
  <c r="AF939" i="1"/>
  <c r="AK939" i="1"/>
  <c r="AW939" i="1"/>
  <c r="AL939" i="1"/>
  <c r="AB938" i="1"/>
  <c r="Y939" i="1"/>
  <c r="J939" i="1"/>
  <c r="K939" i="1"/>
  <c r="Z939" i="1"/>
  <c r="AA939" i="1"/>
  <c r="AC939" i="1"/>
  <c r="AD940" i="1"/>
  <c r="C2042" i="1"/>
  <c r="E2042" i="1"/>
  <c r="E940" i="1"/>
  <c r="D2042" i="1"/>
  <c r="F2042" i="1"/>
  <c r="F940" i="1"/>
  <c r="G940" i="1"/>
  <c r="H940" i="1"/>
  <c r="N940" i="1"/>
  <c r="O940" i="1"/>
  <c r="Q939" i="1"/>
  <c r="R939" i="1"/>
  <c r="P940" i="1"/>
  <c r="S940" i="1"/>
  <c r="U940" i="1"/>
  <c r="V940" i="1"/>
  <c r="W940" i="1"/>
  <c r="X940" i="1"/>
  <c r="AE940" i="1"/>
  <c r="AF940" i="1"/>
  <c r="AK940" i="1"/>
  <c r="AW940" i="1"/>
  <c r="AL940" i="1"/>
  <c r="AB939" i="1"/>
  <c r="Y940" i="1"/>
  <c r="J940" i="1"/>
  <c r="K940" i="1"/>
  <c r="Z940" i="1"/>
  <c r="AA940" i="1"/>
  <c r="AC940" i="1"/>
  <c r="AD941" i="1"/>
  <c r="C2043" i="1"/>
  <c r="E2043" i="1"/>
  <c r="E941" i="1"/>
  <c r="D2043" i="1"/>
  <c r="F2043" i="1"/>
  <c r="F941" i="1"/>
  <c r="G941" i="1"/>
  <c r="H941" i="1"/>
  <c r="N941" i="1"/>
  <c r="O941" i="1"/>
  <c r="Q940" i="1"/>
  <c r="R940" i="1"/>
  <c r="P941" i="1"/>
  <c r="S941" i="1"/>
  <c r="U941" i="1"/>
  <c r="V941" i="1"/>
  <c r="W941" i="1"/>
  <c r="X941" i="1"/>
  <c r="AE941" i="1"/>
  <c r="AF941" i="1"/>
  <c r="AK941" i="1"/>
  <c r="AW941" i="1"/>
  <c r="AL941" i="1"/>
  <c r="AB940" i="1"/>
  <c r="Y941" i="1"/>
  <c r="J941" i="1"/>
  <c r="K941" i="1"/>
  <c r="Z941" i="1"/>
  <c r="AA941" i="1"/>
  <c r="AC941" i="1"/>
  <c r="AD942" i="1"/>
  <c r="C2044" i="1"/>
  <c r="E2044" i="1"/>
  <c r="E942" i="1"/>
  <c r="D2044" i="1"/>
  <c r="F2044" i="1"/>
  <c r="F942" i="1"/>
  <c r="G942" i="1"/>
  <c r="H942" i="1"/>
  <c r="N942" i="1"/>
  <c r="O942" i="1"/>
  <c r="Q941" i="1"/>
  <c r="R941" i="1"/>
  <c r="P942" i="1"/>
  <c r="S942" i="1"/>
  <c r="U942" i="1"/>
  <c r="V942" i="1"/>
  <c r="W942" i="1"/>
  <c r="X942" i="1"/>
  <c r="AE942" i="1"/>
  <c r="AF942" i="1"/>
  <c r="AK942" i="1"/>
  <c r="AW942" i="1"/>
  <c r="AL942" i="1"/>
  <c r="AB941" i="1"/>
  <c r="Y942" i="1"/>
  <c r="J942" i="1"/>
  <c r="K942" i="1"/>
  <c r="Z942" i="1"/>
  <c r="AA942" i="1"/>
  <c r="AC942" i="1"/>
  <c r="AD943" i="1"/>
  <c r="C2045" i="1"/>
  <c r="E2045" i="1"/>
  <c r="E943" i="1"/>
  <c r="D2045" i="1"/>
  <c r="F2045" i="1"/>
  <c r="F943" i="1"/>
  <c r="G943" i="1"/>
  <c r="H943" i="1"/>
  <c r="N943" i="1"/>
  <c r="O943" i="1"/>
  <c r="Q942" i="1"/>
  <c r="R942" i="1"/>
  <c r="P943" i="1"/>
  <c r="S943" i="1"/>
  <c r="U943" i="1"/>
  <c r="V943" i="1"/>
  <c r="W943" i="1"/>
  <c r="X943" i="1"/>
  <c r="AE943" i="1"/>
  <c r="AF943" i="1"/>
  <c r="AK943" i="1"/>
  <c r="AW943" i="1"/>
  <c r="AL943" i="1"/>
  <c r="AB942" i="1"/>
  <c r="Y943" i="1"/>
  <c r="J943" i="1"/>
  <c r="K943" i="1"/>
  <c r="Z943" i="1"/>
  <c r="AA943" i="1"/>
  <c r="AC943" i="1"/>
  <c r="AD944" i="1"/>
  <c r="C2046" i="1"/>
  <c r="E2046" i="1"/>
  <c r="E944" i="1"/>
  <c r="D2046" i="1"/>
  <c r="F2046" i="1"/>
  <c r="F944" i="1"/>
  <c r="G944" i="1"/>
  <c r="H944" i="1"/>
  <c r="N944" i="1"/>
  <c r="O944" i="1"/>
  <c r="Q943" i="1"/>
  <c r="R943" i="1"/>
  <c r="P944" i="1"/>
  <c r="S944" i="1"/>
  <c r="U944" i="1"/>
  <c r="V944" i="1"/>
  <c r="W944" i="1"/>
  <c r="X944" i="1"/>
  <c r="AE944" i="1"/>
  <c r="AF944" i="1"/>
  <c r="AK944" i="1"/>
  <c r="AW944" i="1"/>
  <c r="AL944" i="1"/>
  <c r="AB943" i="1"/>
  <c r="Y944" i="1"/>
  <c r="J944" i="1"/>
  <c r="K944" i="1"/>
  <c r="Z944" i="1"/>
  <c r="AA944" i="1"/>
  <c r="AC944" i="1"/>
  <c r="AD945" i="1"/>
  <c r="C2047" i="1"/>
  <c r="E2047" i="1"/>
  <c r="E945" i="1"/>
  <c r="D2047" i="1"/>
  <c r="F2047" i="1"/>
  <c r="F945" i="1"/>
  <c r="G945" i="1"/>
  <c r="H945" i="1"/>
  <c r="N945" i="1"/>
  <c r="O945" i="1"/>
  <c r="Q944" i="1"/>
  <c r="R944" i="1"/>
  <c r="P945" i="1"/>
  <c r="S945" i="1"/>
  <c r="U945" i="1"/>
  <c r="V945" i="1"/>
  <c r="W945" i="1"/>
  <c r="X945" i="1"/>
  <c r="AE945" i="1"/>
  <c r="AF945" i="1"/>
  <c r="AK945" i="1"/>
  <c r="AW945" i="1"/>
  <c r="AL945" i="1"/>
  <c r="AB944" i="1"/>
  <c r="Y945" i="1"/>
  <c r="J945" i="1"/>
  <c r="K945" i="1"/>
  <c r="Z945" i="1"/>
  <c r="AA945" i="1"/>
  <c r="AC945" i="1"/>
  <c r="AD946" i="1"/>
  <c r="C2048" i="1"/>
  <c r="E2048" i="1"/>
  <c r="E946" i="1"/>
  <c r="D2048" i="1"/>
  <c r="F2048" i="1"/>
  <c r="F946" i="1"/>
  <c r="G946" i="1"/>
  <c r="H946" i="1"/>
  <c r="N946" i="1"/>
  <c r="O946" i="1"/>
  <c r="Q945" i="1"/>
  <c r="R945" i="1"/>
  <c r="P946" i="1"/>
  <c r="S946" i="1"/>
  <c r="U946" i="1"/>
  <c r="V946" i="1"/>
  <c r="W946" i="1"/>
  <c r="X946" i="1"/>
  <c r="AE946" i="1"/>
  <c r="AF946" i="1"/>
  <c r="AK946" i="1"/>
  <c r="AW946" i="1"/>
  <c r="AL946" i="1"/>
  <c r="AB945" i="1"/>
  <c r="Y946" i="1"/>
  <c r="J946" i="1"/>
  <c r="K946" i="1"/>
  <c r="Z946" i="1"/>
  <c r="AA946" i="1"/>
  <c r="AC946" i="1"/>
  <c r="AD947" i="1"/>
  <c r="C2049" i="1"/>
  <c r="E2049" i="1"/>
  <c r="E947" i="1"/>
  <c r="D2049" i="1"/>
  <c r="F2049" i="1"/>
  <c r="F947" i="1"/>
  <c r="G947" i="1"/>
  <c r="H947" i="1"/>
  <c r="N947" i="1"/>
  <c r="O947" i="1"/>
  <c r="Q946" i="1"/>
  <c r="R946" i="1"/>
  <c r="P947" i="1"/>
  <c r="S947" i="1"/>
  <c r="U947" i="1"/>
  <c r="V947" i="1"/>
  <c r="W947" i="1"/>
  <c r="X947" i="1"/>
  <c r="AE947" i="1"/>
  <c r="AF947" i="1"/>
  <c r="AK947" i="1"/>
  <c r="AW947" i="1"/>
  <c r="AL947" i="1"/>
  <c r="AB946" i="1"/>
  <c r="Y947" i="1"/>
  <c r="J947" i="1"/>
  <c r="K947" i="1"/>
  <c r="Z947" i="1"/>
  <c r="AA947" i="1"/>
  <c r="AC947" i="1"/>
  <c r="AD948" i="1"/>
  <c r="C2050" i="1"/>
  <c r="E2050" i="1"/>
  <c r="E948" i="1"/>
  <c r="D2050" i="1"/>
  <c r="F2050" i="1"/>
  <c r="F948" i="1"/>
  <c r="G948" i="1"/>
  <c r="H948" i="1"/>
  <c r="N948" i="1"/>
  <c r="O948" i="1"/>
  <c r="Q947" i="1"/>
  <c r="R947" i="1"/>
  <c r="P948" i="1"/>
  <c r="S948" i="1"/>
  <c r="U948" i="1"/>
  <c r="V948" i="1"/>
  <c r="W948" i="1"/>
  <c r="X948" i="1"/>
  <c r="AE948" i="1"/>
  <c r="AF948" i="1"/>
  <c r="AK948" i="1"/>
  <c r="AW948" i="1"/>
  <c r="AL948" i="1"/>
  <c r="AB947" i="1"/>
  <c r="Y948" i="1"/>
  <c r="J948" i="1"/>
  <c r="K948" i="1"/>
  <c r="Z948" i="1"/>
  <c r="AA948" i="1"/>
  <c r="AC948" i="1"/>
  <c r="AD949" i="1"/>
  <c r="C2051" i="1"/>
  <c r="E2051" i="1"/>
  <c r="E949" i="1"/>
  <c r="D2051" i="1"/>
  <c r="F2051" i="1"/>
  <c r="F949" i="1"/>
  <c r="G949" i="1"/>
  <c r="H949" i="1"/>
  <c r="N949" i="1"/>
  <c r="O949" i="1"/>
  <c r="Q948" i="1"/>
  <c r="R948" i="1"/>
  <c r="P949" i="1"/>
  <c r="S949" i="1"/>
  <c r="U949" i="1"/>
  <c r="V949" i="1"/>
  <c r="W949" i="1"/>
  <c r="X949" i="1"/>
  <c r="AE949" i="1"/>
  <c r="AF949" i="1"/>
  <c r="AK949" i="1"/>
  <c r="AW949" i="1"/>
  <c r="AL949" i="1"/>
  <c r="AB948" i="1"/>
  <c r="Y949" i="1"/>
  <c r="J949" i="1"/>
  <c r="K949" i="1"/>
  <c r="Z949" i="1"/>
  <c r="AA949" i="1"/>
  <c r="AC949" i="1"/>
  <c r="AD950" i="1"/>
  <c r="C2052" i="1"/>
  <c r="E2052" i="1"/>
  <c r="E950" i="1"/>
  <c r="D2052" i="1"/>
  <c r="F2052" i="1"/>
  <c r="F950" i="1"/>
  <c r="G950" i="1"/>
  <c r="H950" i="1"/>
  <c r="N950" i="1"/>
  <c r="O950" i="1"/>
  <c r="Q949" i="1"/>
  <c r="R949" i="1"/>
  <c r="P950" i="1"/>
  <c r="S950" i="1"/>
  <c r="U950" i="1"/>
  <c r="V950" i="1"/>
  <c r="W950" i="1"/>
  <c r="X950" i="1"/>
  <c r="AE950" i="1"/>
  <c r="AF950" i="1"/>
  <c r="AK950" i="1"/>
  <c r="AW950" i="1"/>
  <c r="AL950" i="1"/>
  <c r="AB949" i="1"/>
  <c r="Y950" i="1"/>
  <c r="J950" i="1"/>
  <c r="K950" i="1"/>
  <c r="Z950" i="1"/>
  <c r="AA950" i="1"/>
  <c r="AC950" i="1"/>
  <c r="AD951" i="1"/>
  <c r="C2053" i="1"/>
  <c r="E2053" i="1"/>
  <c r="E951" i="1"/>
  <c r="D2053" i="1"/>
  <c r="F2053" i="1"/>
  <c r="F951" i="1"/>
  <c r="G951" i="1"/>
  <c r="H951" i="1"/>
  <c r="N951" i="1"/>
  <c r="O951" i="1"/>
  <c r="Q950" i="1"/>
  <c r="R950" i="1"/>
  <c r="P951" i="1"/>
  <c r="S951" i="1"/>
  <c r="U951" i="1"/>
  <c r="V951" i="1"/>
  <c r="W951" i="1"/>
  <c r="X951" i="1"/>
  <c r="AE951" i="1"/>
  <c r="AF951" i="1"/>
  <c r="AK951" i="1"/>
  <c r="AW951" i="1"/>
  <c r="AL951" i="1"/>
  <c r="AB950" i="1"/>
  <c r="Y951" i="1"/>
  <c r="J951" i="1"/>
  <c r="K951" i="1"/>
  <c r="Z951" i="1"/>
  <c r="AA951" i="1"/>
  <c r="AC951" i="1"/>
  <c r="AD952" i="1"/>
  <c r="C2054" i="1"/>
  <c r="E2054" i="1"/>
  <c r="E952" i="1"/>
  <c r="D2054" i="1"/>
  <c r="F2054" i="1"/>
  <c r="F952" i="1"/>
  <c r="G952" i="1"/>
  <c r="H952" i="1"/>
  <c r="N952" i="1"/>
  <c r="O952" i="1"/>
  <c r="Q951" i="1"/>
  <c r="R951" i="1"/>
  <c r="P952" i="1"/>
  <c r="S952" i="1"/>
  <c r="T952" i="1"/>
  <c r="U952" i="1"/>
  <c r="V952" i="1"/>
  <c r="W952" i="1"/>
  <c r="X952" i="1"/>
  <c r="AE952" i="1"/>
  <c r="AF952" i="1"/>
  <c r="AK952" i="1"/>
  <c r="AW952" i="1"/>
  <c r="AL952" i="1"/>
  <c r="AB951" i="1"/>
  <c r="Y952" i="1"/>
  <c r="J952" i="1"/>
  <c r="K952" i="1"/>
  <c r="Z952" i="1"/>
  <c r="AA952" i="1"/>
  <c r="AC952" i="1"/>
  <c r="AD953" i="1"/>
  <c r="C2055" i="1"/>
  <c r="E2055" i="1"/>
  <c r="E953" i="1"/>
  <c r="D2055" i="1"/>
  <c r="F2055" i="1"/>
  <c r="F953" i="1"/>
  <c r="G953" i="1"/>
  <c r="H953" i="1"/>
  <c r="N953" i="1"/>
  <c r="O953" i="1"/>
  <c r="Q952" i="1"/>
  <c r="R952" i="1"/>
  <c r="P953" i="1"/>
  <c r="S953" i="1"/>
  <c r="T953" i="1"/>
  <c r="U953" i="1"/>
  <c r="V953" i="1"/>
  <c r="W953" i="1"/>
  <c r="X953" i="1"/>
  <c r="AE953" i="1"/>
  <c r="AF953" i="1"/>
  <c r="AK953" i="1"/>
  <c r="AW953" i="1"/>
  <c r="AL953" i="1"/>
  <c r="AB952" i="1"/>
  <c r="Y953" i="1"/>
  <c r="J953" i="1"/>
  <c r="K953" i="1"/>
  <c r="Z953" i="1"/>
  <c r="AA953" i="1"/>
  <c r="AC953" i="1"/>
  <c r="AD954" i="1"/>
  <c r="C2056" i="1"/>
  <c r="E2056" i="1"/>
  <c r="E954" i="1"/>
  <c r="D2056" i="1"/>
  <c r="F2056" i="1"/>
  <c r="F954" i="1"/>
  <c r="G954" i="1"/>
  <c r="H954" i="1"/>
  <c r="N954" i="1"/>
  <c r="O954" i="1"/>
  <c r="Q953" i="1"/>
  <c r="R953" i="1"/>
  <c r="P954" i="1"/>
  <c r="S954" i="1"/>
  <c r="T954" i="1"/>
  <c r="U954" i="1"/>
  <c r="V954" i="1"/>
  <c r="W954" i="1"/>
  <c r="X954" i="1"/>
  <c r="AE954" i="1"/>
  <c r="AF954" i="1"/>
  <c r="AK954" i="1"/>
  <c r="AW954" i="1"/>
  <c r="AL954" i="1"/>
  <c r="AB953" i="1"/>
  <c r="Y954" i="1"/>
  <c r="J954" i="1"/>
  <c r="K954" i="1"/>
  <c r="Z954" i="1"/>
  <c r="AA954" i="1"/>
  <c r="AC954" i="1"/>
  <c r="AD955" i="1"/>
  <c r="C2057" i="1"/>
  <c r="E2057" i="1"/>
  <c r="E955" i="1"/>
  <c r="D2057" i="1"/>
  <c r="F2057" i="1"/>
  <c r="F955" i="1"/>
  <c r="G955" i="1"/>
  <c r="H955" i="1"/>
  <c r="N955" i="1"/>
  <c r="O955" i="1"/>
  <c r="Q954" i="1"/>
  <c r="R954" i="1"/>
  <c r="P955" i="1"/>
  <c r="S955" i="1"/>
  <c r="T955" i="1"/>
  <c r="U955" i="1"/>
  <c r="V955" i="1"/>
  <c r="W955" i="1"/>
  <c r="X955" i="1"/>
  <c r="AE955" i="1"/>
  <c r="AF955" i="1"/>
  <c r="AK955" i="1"/>
  <c r="AW955" i="1"/>
  <c r="AL955" i="1"/>
  <c r="AB954" i="1"/>
  <c r="Y955" i="1"/>
  <c r="J955" i="1"/>
  <c r="K955" i="1"/>
  <c r="Z955" i="1"/>
  <c r="AA955" i="1"/>
  <c r="AC955" i="1"/>
  <c r="AD956" i="1"/>
  <c r="C2058" i="1"/>
  <c r="E2058" i="1"/>
  <c r="E956" i="1"/>
  <c r="D2058" i="1"/>
  <c r="F2058" i="1"/>
  <c r="F956" i="1"/>
  <c r="G956" i="1"/>
  <c r="H956" i="1"/>
  <c r="N956" i="1"/>
  <c r="O956" i="1"/>
  <c r="Q955" i="1"/>
  <c r="R955" i="1"/>
  <c r="P956" i="1"/>
  <c r="S956" i="1"/>
  <c r="T956" i="1"/>
  <c r="U956" i="1"/>
  <c r="V956" i="1"/>
  <c r="W956" i="1"/>
  <c r="X956" i="1"/>
  <c r="AE956" i="1"/>
  <c r="AF956" i="1"/>
  <c r="AK956" i="1"/>
  <c r="AW956" i="1"/>
  <c r="AL956" i="1"/>
  <c r="AB955" i="1"/>
  <c r="Y956" i="1"/>
  <c r="J956" i="1"/>
  <c r="K956" i="1"/>
  <c r="Z956" i="1"/>
  <c r="AA956" i="1"/>
  <c r="AC956" i="1"/>
  <c r="AD957" i="1"/>
  <c r="C2059" i="1"/>
  <c r="E2059" i="1"/>
  <c r="E957" i="1"/>
  <c r="D2059" i="1"/>
  <c r="F2059" i="1"/>
  <c r="F957" i="1"/>
  <c r="G957" i="1"/>
  <c r="H957" i="1"/>
  <c r="N957" i="1"/>
  <c r="O957" i="1"/>
  <c r="Q956" i="1"/>
  <c r="R956" i="1"/>
  <c r="P957" i="1"/>
  <c r="S957" i="1"/>
  <c r="T957" i="1"/>
  <c r="U957" i="1"/>
  <c r="V957" i="1"/>
  <c r="W957" i="1"/>
  <c r="X957" i="1"/>
  <c r="AE957" i="1"/>
  <c r="AF957" i="1"/>
  <c r="AK957" i="1"/>
  <c r="AW957" i="1"/>
  <c r="AL957" i="1"/>
  <c r="AB956" i="1"/>
  <c r="Y957" i="1"/>
  <c r="J957" i="1"/>
  <c r="K957" i="1"/>
  <c r="Z957" i="1"/>
  <c r="AA957" i="1"/>
  <c r="AC957" i="1"/>
  <c r="AD958" i="1"/>
  <c r="C2060" i="1"/>
  <c r="E2060" i="1"/>
  <c r="E958" i="1"/>
  <c r="D2060" i="1"/>
  <c r="F2060" i="1"/>
  <c r="F958" i="1"/>
  <c r="G958" i="1"/>
  <c r="H958" i="1"/>
  <c r="N958" i="1"/>
  <c r="O958" i="1"/>
  <c r="Q957" i="1"/>
  <c r="R957" i="1"/>
  <c r="P958" i="1"/>
  <c r="S958" i="1"/>
  <c r="T958" i="1"/>
  <c r="U958" i="1"/>
  <c r="V958" i="1"/>
  <c r="W958" i="1"/>
  <c r="X958" i="1"/>
  <c r="AE958" i="1"/>
  <c r="AF958" i="1"/>
  <c r="AK958" i="1"/>
  <c r="AW958" i="1"/>
  <c r="AL958" i="1"/>
  <c r="AB957" i="1"/>
  <c r="Y958" i="1"/>
  <c r="J958" i="1"/>
  <c r="K958" i="1"/>
  <c r="Z958" i="1"/>
  <c r="AA958" i="1"/>
  <c r="AC958" i="1"/>
  <c r="AD959" i="1"/>
  <c r="C2061" i="1"/>
  <c r="E2061" i="1"/>
  <c r="E959" i="1"/>
  <c r="D2061" i="1"/>
  <c r="F2061" i="1"/>
  <c r="F959" i="1"/>
  <c r="G959" i="1"/>
  <c r="H959" i="1"/>
  <c r="N959" i="1"/>
  <c r="O959" i="1"/>
  <c r="Q958" i="1"/>
  <c r="R958" i="1"/>
  <c r="P959" i="1"/>
  <c r="S959" i="1"/>
  <c r="T959" i="1"/>
  <c r="U959" i="1"/>
  <c r="V959" i="1"/>
  <c r="W959" i="1"/>
  <c r="X959" i="1"/>
  <c r="AE959" i="1"/>
  <c r="AF959" i="1"/>
  <c r="AK959" i="1"/>
  <c r="AW959" i="1"/>
  <c r="AL959" i="1"/>
  <c r="AB958" i="1"/>
  <c r="Y959" i="1"/>
  <c r="J959" i="1"/>
  <c r="K959" i="1"/>
  <c r="Z959" i="1"/>
  <c r="AA959" i="1"/>
  <c r="AC959" i="1"/>
  <c r="AD960" i="1"/>
  <c r="C2062" i="1"/>
  <c r="E2062" i="1"/>
  <c r="E960" i="1"/>
  <c r="D2062" i="1"/>
  <c r="F2062" i="1"/>
  <c r="F960" i="1"/>
  <c r="G960" i="1"/>
  <c r="H960" i="1"/>
  <c r="N960" i="1"/>
  <c r="O960" i="1"/>
  <c r="Q959" i="1"/>
  <c r="R959" i="1"/>
  <c r="P960" i="1"/>
  <c r="S960" i="1"/>
  <c r="T960" i="1"/>
  <c r="U960" i="1"/>
  <c r="V960" i="1"/>
  <c r="W960" i="1"/>
  <c r="X960" i="1"/>
  <c r="AE960" i="1"/>
  <c r="AF960" i="1"/>
  <c r="AK960" i="1"/>
  <c r="AW960" i="1"/>
  <c r="AL960" i="1"/>
  <c r="AB959" i="1"/>
  <c r="Y960" i="1"/>
  <c r="J960" i="1"/>
  <c r="K960" i="1"/>
  <c r="Z960" i="1"/>
  <c r="AA960" i="1"/>
  <c r="AC960" i="1"/>
  <c r="AD961" i="1"/>
  <c r="C2063" i="1"/>
  <c r="E2063" i="1"/>
  <c r="E961" i="1"/>
  <c r="D2063" i="1"/>
  <c r="F2063" i="1"/>
  <c r="F961" i="1"/>
  <c r="G961" i="1"/>
  <c r="H961" i="1"/>
  <c r="N961" i="1"/>
  <c r="O961" i="1"/>
  <c r="Q960" i="1"/>
  <c r="R960" i="1"/>
  <c r="P961" i="1"/>
  <c r="S961" i="1"/>
  <c r="T961" i="1"/>
  <c r="U961" i="1"/>
  <c r="V961" i="1"/>
  <c r="W961" i="1"/>
  <c r="X961" i="1"/>
  <c r="AE961" i="1"/>
  <c r="AF961" i="1"/>
  <c r="AK961" i="1"/>
  <c r="AW961" i="1"/>
  <c r="AL961" i="1"/>
  <c r="AB960" i="1"/>
  <c r="Y961" i="1"/>
  <c r="J961" i="1"/>
  <c r="K961" i="1"/>
  <c r="Z961" i="1"/>
  <c r="AA961" i="1"/>
  <c r="AC961" i="1"/>
  <c r="AD962" i="1"/>
  <c r="C2064" i="1"/>
  <c r="E2064" i="1"/>
  <c r="E962" i="1"/>
  <c r="D2064" i="1"/>
  <c r="F2064" i="1"/>
  <c r="F962" i="1"/>
  <c r="G962" i="1"/>
  <c r="H962" i="1"/>
  <c r="N962" i="1"/>
  <c r="O962" i="1"/>
  <c r="Q961" i="1"/>
  <c r="R961" i="1"/>
  <c r="P962" i="1"/>
  <c r="S962" i="1"/>
  <c r="T962" i="1"/>
  <c r="U962" i="1"/>
  <c r="V962" i="1"/>
  <c r="W962" i="1"/>
  <c r="X962" i="1"/>
  <c r="AE962" i="1"/>
  <c r="AF962" i="1"/>
  <c r="AK962" i="1"/>
  <c r="AW962" i="1"/>
  <c r="AL962" i="1"/>
  <c r="AB961" i="1"/>
  <c r="Y962" i="1"/>
  <c r="J962" i="1"/>
  <c r="K962" i="1"/>
  <c r="Z962" i="1"/>
  <c r="AA962" i="1"/>
  <c r="AC962" i="1"/>
  <c r="AD963" i="1"/>
  <c r="C2065" i="1"/>
  <c r="E2065" i="1"/>
  <c r="E963" i="1"/>
  <c r="D2065" i="1"/>
  <c r="F2065" i="1"/>
  <c r="F963" i="1"/>
  <c r="G963" i="1"/>
  <c r="H963" i="1"/>
  <c r="N963" i="1"/>
  <c r="O963" i="1"/>
  <c r="Q962" i="1"/>
  <c r="R962" i="1"/>
  <c r="P963" i="1"/>
  <c r="S963" i="1"/>
  <c r="T963" i="1"/>
  <c r="U963" i="1"/>
  <c r="V963" i="1"/>
  <c r="W963" i="1"/>
  <c r="X963" i="1"/>
  <c r="AE963" i="1"/>
  <c r="AF963" i="1"/>
  <c r="AK963" i="1"/>
  <c r="AW963" i="1"/>
  <c r="AL963" i="1"/>
  <c r="AB962" i="1"/>
  <c r="Y963" i="1"/>
  <c r="J963" i="1"/>
  <c r="K963" i="1"/>
  <c r="Z963" i="1"/>
  <c r="AA963" i="1"/>
  <c r="AC963" i="1"/>
  <c r="AD964" i="1"/>
  <c r="C2066" i="1"/>
  <c r="E2066" i="1"/>
  <c r="E964" i="1"/>
  <c r="D2066" i="1"/>
  <c r="F2066" i="1"/>
  <c r="F964" i="1"/>
  <c r="G964" i="1"/>
  <c r="H964" i="1"/>
  <c r="N964" i="1"/>
  <c r="O964" i="1"/>
  <c r="Q963" i="1"/>
  <c r="R963" i="1"/>
  <c r="P964" i="1"/>
  <c r="S964" i="1"/>
  <c r="T964" i="1"/>
  <c r="U964" i="1"/>
  <c r="V964" i="1"/>
  <c r="W964" i="1"/>
  <c r="X964" i="1"/>
  <c r="AE964" i="1"/>
  <c r="AF964" i="1"/>
  <c r="AK964" i="1"/>
  <c r="AW964" i="1"/>
  <c r="AL964" i="1"/>
  <c r="AB963" i="1"/>
  <c r="Y964" i="1"/>
  <c r="J964" i="1"/>
  <c r="K964" i="1"/>
  <c r="Z964" i="1"/>
  <c r="AA964" i="1"/>
  <c r="AC964" i="1"/>
  <c r="AD965" i="1"/>
  <c r="C2067" i="1"/>
  <c r="E2067" i="1"/>
  <c r="E965" i="1"/>
  <c r="D2067" i="1"/>
  <c r="F2067" i="1"/>
  <c r="F965" i="1"/>
  <c r="G965" i="1"/>
  <c r="H965" i="1"/>
  <c r="N965" i="1"/>
  <c r="O965" i="1"/>
  <c r="Q964" i="1"/>
  <c r="R964" i="1"/>
  <c r="P965" i="1"/>
  <c r="S965" i="1"/>
  <c r="T965" i="1"/>
  <c r="U965" i="1"/>
  <c r="V965" i="1"/>
  <c r="W965" i="1"/>
  <c r="X965" i="1"/>
  <c r="AE965" i="1"/>
  <c r="AF965" i="1"/>
  <c r="AK965" i="1"/>
  <c r="AW965" i="1"/>
  <c r="AL965" i="1"/>
  <c r="AB964" i="1"/>
  <c r="Y965" i="1"/>
  <c r="J965" i="1"/>
  <c r="K965" i="1"/>
  <c r="Z965" i="1"/>
  <c r="AA965" i="1"/>
  <c r="AC965" i="1"/>
  <c r="AD966" i="1"/>
  <c r="C2068" i="1"/>
  <c r="E2068" i="1"/>
  <c r="E966" i="1"/>
  <c r="D2068" i="1"/>
  <c r="F2068" i="1"/>
  <c r="F966" i="1"/>
  <c r="G966" i="1"/>
  <c r="H966" i="1"/>
  <c r="N966" i="1"/>
  <c r="O966" i="1"/>
  <c r="Q965" i="1"/>
  <c r="R965" i="1"/>
  <c r="P966" i="1"/>
  <c r="S966" i="1"/>
  <c r="T966" i="1"/>
  <c r="U966" i="1"/>
  <c r="V966" i="1"/>
  <c r="W966" i="1"/>
  <c r="X966" i="1"/>
  <c r="AE966" i="1"/>
  <c r="AF966" i="1"/>
  <c r="AK966" i="1"/>
  <c r="AW966" i="1"/>
  <c r="AL966" i="1"/>
  <c r="AB965" i="1"/>
  <c r="Y966" i="1"/>
  <c r="J966" i="1"/>
  <c r="K966" i="1"/>
  <c r="Z966" i="1"/>
  <c r="AA966" i="1"/>
  <c r="AC966" i="1"/>
  <c r="AD967" i="1"/>
  <c r="C2069" i="1"/>
  <c r="E2069" i="1"/>
  <c r="E967" i="1"/>
  <c r="D2069" i="1"/>
  <c r="F2069" i="1"/>
  <c r="F967" i="1"/>
  <c r="G967" i="1"/>
  <c r="H967" i="1"/>
  <c r="N967" i="1"/>
  <c r="O967" i="1"/>
  <c r="Q966" i="1"/>
  <c r="R966" i="1"/>
  <c r="P967" i="1"/>
  <c r="S967" i="1"/>
  <c r="T967" i="1"/>
  <c r="U967" i="1"/>
  <c r="V967" i="1"/>
  <c r="W967" i="1"/>
  <c r="X967" i="1"/>
  <c r="AE967" i="1"/>
  <c r="AF967" i="1"/>
  <c r="AK967" i="1"/>
  <c r="AW967" i="1"/>
  <c r="AL967" i="1"/>
  <c r="AB966" i="1"/>
  <c r="Y967" i="1"/>
  <c r="J967" i="1"/>
  <c r="K967" i="1"/>
  <c r="Z967" i="1"/>
  <c r="AA967" i="1"/>
  <c r="AC967" i="1"/>
  <c r="AD968" i="1"/>
  <c r="C2070" i="1"/>
  <c r="E2070" i="1"/>
  <c r="E968" i="1"/>
  <c r="D2070" i="1"/>
  <c r="F2070" i="1"/>
  <c r="F968" i="1"/>
  <c r="G968" i="1"/>
  <c r="H968" i="1"/>
  <c r="N968" i="1"/>
  <c r="O968" i="1"/>
  <c r="Q967" i="1"/>
  <c r="R967" i="1"/>
  <c r="P968" i="1"/>
  <c r="S968" i="1"/>
  <c r="T968" i="1"/>
  <c r="U968" i="1"/>
  <c r="V968" i="1"/>
  <c r="W968" i="1"/>
  <c r="X968" i="1"/>
  <c r="AE968" i="1"/>
  <c r="AF968" i="1"/>
  <c r="AK968" i="1"/>
  <c r="AW968" i="1"/>
  <c r="AL968" i="1"/>
  <c r="AB967" i="1"/>
  <c r="Y968" i="1"/>
  <c r="J968" i="1"/>
  <c r="K968" i="1"/>
  <c r="Z968" i="1"/>
  <c r="AA968" i="1"/>
  <c r="AC968" i="1"/>
  <c r="AD969" i="1"/>
  <c r="C2071" i="1"/>
  <c r="E2071" i="1"/>
  <c r="E969" i="1"/>
  <c r="D2071" i="1"/>
  <c r="F2071" i="1"/>
  <c r="F969" i="1"/>
  <c r="G969" i="1"/>
  <c r="H969" i="1"/>
  <c r="N969" i="1"/>
  <c r="O969" i="1"/>
  <c r="Q968" i="1"/>
  <c r="R968" i="1"/>
  <c r="P969" i="1"/>
  <c r="S969" i="1"/>
  <c r="T969" i="1"/>
  <c r="U969" i="1"/>
  <c r="V969" i="1"/>
  <c r="W969" i="1"/>
  <c r="X969" i="1"/>
  <c r="AE969" i="1"/>
  <c r="AF969" i="1"/>
  <c r="AK969" i="1"/>
  <c r="AW969" i="1"/>
  <c r="AL969" i="1"/>
  <c r="AB968" i="1"/>
  <c r="Y969" i="1"/>
  <c r="J969" i="1"/>
  <c r="K969" i="1"/>
  <c r="Z969" i="1"/>
  <c r="AA969" i="1"/>
  <c r="AC969" i="1"/>
  <c r="AD970" i="1"/>
  <c r="C2072" i="1"/>
  <c r="E2072" i="1"/>
  <c r="E970" i="1"/>
  <c r="D2072" i="1"/>
  <c r="F2072" i="1"/>
  <c r="F970" i="1"/>
  <c r="G970" i="1"/>
  <c r="H970" i="1"/>
  <c r="N970" i="1"/>
  <c r="O970" i="1"/>
  <c r="Q969" i="1"/>
  <c r="R969" i="1"/>
  <c r="P970" i="1"/>
  <c r="S970" i="1"/>
  <c r="T970" i="1"/>
  <c r="U970" i="1"/>
  <c r="V970" i="1"/>
  <c r="W970" i="1"/>
  <c r="X970" i="1"/>
  <c r="AE970" i="1"/>
  <c r="AF970" i="1"/>
  <c r="AK970" i="1"/>
  <c r="AW970" i="1"/>
  <c r="AL970" i="1"/>
  <c r="AB969" i="1"/>
  <c r="Y970" i="1"/>
  <c r="J970" i="1"/>
  <c r="K970" i="1"/>
  <c r="Z970" i="1"/>
  <c r="AA970" i="1"/>
  <c r="AC970" i="1"/>
  <c r="AD971" i="1"/>
  <c r="C2073" i="1"/>
  <c r="E2073" i="1"/>
  <c r="E971" i="1"/>
  <c r="D2073" i="1"/>
  <c r="F2073" i="1"/>
  <c r="F971" i="1"/>
  <c r="G971" i="1"/>
  <c r="H971" i="1"/>
  <c r="N971" i="1"/>
  <c r="O971" i="1"/>
  <c r="Q970" i="1"/>
  <c r="R970" i="1"/>
  <c r="P971" i="1"/>
  <c r="S971" i="1"/>
  <c r="T971" i="1"/>
  <c r="U971" i="1"/>
  <c r="V971" i="1"/>
  <c r="W971" i="1"/>
  <c r="X971" i="1"/>
  <c r="AE971" i="1"/>
  <c r="AF971" i="1"/>
  <c r="AK971" i="1"/>
  <c r="AW971" i="1"/>
  <c r="AL971" i="1"/>
  <c r="AB970" i="1"/>
  <c r="Y971" i="1"/>
  <c r="J971" i="1"/>
  <c r="K971" i="1"/>
  <c r="Z971" i="1"/>
  <c r="AA971" i="1"/>
  <c r="AC971" i="1"/>
  <c r="AD972" i="1"/>
  <c r="C2074" i="1"/>
  <c r="E2074" i="1"/>
  <c r="E972" i="1"/>
  <c r="D2074" i="1"/>
  <c r="F2074" i="1"/>
  <c r="F972" i="1"/>
  <c r="G972" i="1"/>
  <c r="H972" i="1"/>
  <c r="N972" i="1"/>
  <c r="O972" i="1"/>
  <c r="Q971" i="1"/>
  <c r="R971" i="1"/>
  <c r="P972" i="1"/>
  <c r="S972" i="1"/>
  <c r="T972" i="1"/>
  <c r="U972" i="1"/>
  <c r="V972" i="1"/>
  <c r="W972" i="1"/>
  <c r="X972" i="1"/>
  <c r="AE972" i="1"/>
  <c r="AF972" i="1"/>
  <c r="AK972" i="1"/>
  <c r="AW972" i="1"/>
  <c r="AL972" i="1"/>
  <c r="AB971" i="1"/>
  <c r="Y972" i="1"/>
  <c r="J972" i="1"/>
  <c r="K972" i="1"/>
  <c r="Z972" i="1"/>
  <c r="AA972" i="1"/>
  <c r="AC972" i="1"/>
  <c r="AD973" i="1"/>
  <c r="C2075" i="1"/>
  <c r="E2075" i="1"/>
  <c r="E973" i="1"/>
  <c r="D2075" i="1"/>
  <c r="F2075" i="1"/>
  <c r="F973" i="1"/>
  <c r="G973" i="1"/>
  <c r="H973" i="1"/>
  <c r="N973" i="1"/>
  <c r="O973" i="1"/>
  <c r="Q972" i="1"/>
  <c r="R972" i="1"/>
  <c r="P973" i="1"/>
  <c r="S973" i="1"/>
  <c r="T973" i="1"/>
  <c r="U973" i="1"/>
  <c r="V973" i="1"/>
  <c r="W973" i="1"/>
  <c r="X973" i="1"/>
  <c r="AE973" i="1"/>
  <c r="AF973" i="1"/>
  <c r="AK973" i="1"/>
  <c r="AW973" i="1"/>
  <c r="AL973" i="1"/>
  <c r="AB972" i="1"/>
  <c r="Y973" i="1"/>
  <c r="J973" i="1"/>
  <c r="K973" i="1"/>
  <c r="Z973" i="1"/>
  <c r="AA973" i="1"/>
  <c r="AC973" i="1"/>
  <c r="AD974" i="1"/>
  <c r="C2076" i="1"/>
  <c r="E2076" i="1"/>
  <c r="E974" i="1"/>
  <c r="D2076" i="1"/>
  <c r="F2076" i="1"/>
  <c r="F974" i="1"/>
  <c r="G974" i="1"/>
  <c r="H974" i="1"/>
  <c r="N974" i="1"/>
  <c r="O974" i="1"/>
  <c r="Q973" i="1"/>
  <c r="R973" i="1"/>
  <c r="P974" i="1"/>
  <c r="S974" i="1"/>
  <c r="T974" i="1"/>
  <c r="U974" i="1"/>
  <c r="V974" i="1"/>
  <c r="W974" i="1"/>
  <c r="X974" i="1"/>
  <c r="AE974" i="1"/>
  <c r="AF974" i="1"/>
  <c r="AK974" i="1"/>
  <c r="AW974" i="1"/>
  <c r="AL974" i="1"/>
  <c r="AB973" i="1"/>
  <c r="Y974" i="1"/>
  <c r="J974" i="1"/>
  <c r="K974" i="1"/>
  <c r="Z974" i="1"/>
  <c r="AA974" i="1"/>
  <c r="AC974" i="1"/>
  <c r="AD975" i="1"/>
  <c r="C2077" i="1"/>
  <c r="E2077" i="1"/>
  <c r="E975" i="1"/>
  <c r="D2077" i="1"/>
  <c r="F2077" i="1"/>
  <c r="F975" i="1"/>
  <c r="G975" i="1"/>
  <c r="H975" i="1"/>
  <c r="N975" i="1"/>
  <c r="O975" i="1"/>
  <c r="Q974" i="1"/>
  <c r="R974" i="1"/>
  <c r="P975" i="1"/>
  <c r="S975" i="1"/>
  <c r="T975" i="1"/>
  <c r="U975" i="1"/>
  <c r="V975" i="1"/>
  <c r="W975" i="1"/>
  <c r="X975" i="1"/>
  <c r="AE975" i="1"/>
  <c r="AF975" i="1"/>
  <c r="AK975" i="1"/>
  <c r="AW975" i="1"/>
  <c r="AL975" i="1"/>
  <c r="AB974" i="1"/>
  <c r="Y975" i="1"/>
  <c r="J975" i="1"/>
  <c r="K975" i="1"/>
  <c r="Z975" i="1"/>
  <c r="AA975" i="1"/>
  <c r="AC975" i="1"/>
  <c r="AD976" i="1"/>
  <c r="C2078" i="1"/>
  <c r="E2078" i="1"/>
  <c r="E976" i="1"/>
  <c r="D2078" i="1"/>
  <c r="F2078" i="1"/>
  <c r="F976" i="1"/>
  <c r="G976" i="1"/>
  <c r="H976" i="1"/>
  <c r="N976" i="1"/>
  <c r="O976" i="1"/>
  <c r="Q975" i="1"/>
  <c r="R975" i="1"/>
  <c r="P976" i="1"/>
  <c r="S976" i="1"/>
  <c r="T976" i="1"/>
  <c r="U976" i="1"/>
  <c r="V976" i="1"/>
  <c r="W976" i="1"/>
  <c r="X976" i="1"/>
  <c r="AE976" i="1"/>
  <c r="AF976" i="1"/>
  <c r="AK976" i="1"/>
  <c r="AW976" i="1"/>
  <c r="AL976" i="1"/>
  <c r="AB975" i="1"/>
  <c r="Y976" i="1"/>
  <c r="J976" i="1"/>
  <c r="K976" i="1"/>
  <c r="Z976" i="1"/>
  <c r="AA976" i="1"/>
  <c r="AC976" i="1"/>
  <c r="AD977" i="1"/>
  <c r="C2079" i="1"/>
  <c r="E2079" i="1"/>
  <c r="E977" i="1"/>
  <c r="D2079" i="1"/>
  <c r="F2079" i="1"/>
  <c r="F977" i="1"/>
  <c r="G977" i="1"/>
  <c r="H977" i="1"/>
  <c r="N977" i="1"/>
  <c r="O977" i="1"/>
  <c r="Q976" i="1"/>
  <c r="R976" i="1"/>
  <c r="P977" i="1"/>
  <c r="S977" i="1"/>
  <c r="T977" i="1"/>
  <c r="U977" i="1"/>
  <c r="V977" i="1"/>
  <c r="W977" i="1"/>
  <c r="X977" i="1"/>
  <c r="AE977" i="1"/>
  <c r="AF977" i="1"/>
  <c r="AK977" i="1"/>
  <c r="AW977" i="1"/>
  <c r="AL977" i="1"/>
  <c r="AB976" i="1"/>
  <c r="Y977" i="1"/>
  <c r="J977" i="1"/>
  <c r="K977" i="1"/>
  <c r="Z977" i="1"/>
  <c r="AA977" i="1"/>
  <c r="AC977" i="1"/>
  <c r="AD978" i="1"/>
  <c r="C2080" i="1"/>
  <c r="E2080" i="1"/>
  <c r="E978" i="1"/>
  <c r="D2080" i="1"/>
  <c r="F2080" i="1"/>
  <c r="F978" i="1"/>
  <c r="G978" i="1"/>
  <c r="H978" i="1"/>
  <c r="N978" i="1"/>
  <c r="O978" i="1"/>
  <c r="Q977" i="1"/>
  <c r="R977" i="1"/>
  <c r="P978" i="1"/>
  <c r="S978" i="1"/>
  <c r="T978" i="1"/>
  <c r="U978" i="1"/>
  <c r="V978" i="1"/>
  <c r="W978" i="1"/>
  <c r="X978" i="1"/>
  <c r="AE978" i="1"/>
  <c r="AF978" i="1"/>
  <c r="AK978" i="1"/>
  <c r="AW978" i="1"/>
  <c r="AL978" i="1"/>
  <c r="AB977" i="1"/>
  <c r="Y978" i="1"/>
  <c r="J978" i="1"/>
  <c r="K978" i="1"/>
  <c r="Z978" i="1"/>
  <c r="AA978" i="1"/>
  <c r="AC978" i="1"/>
  <c r="AD979" i="1"/>
  <c r="C2081" i="1"/>
  <c r="E2081" i="1"/>
  <c r="E979" i="1"/>
  <c r="D2081" i="1"/>
  <c r="F2081" i="1"/>
  <c r="F979" i="1"/>
  <c r="G979" i="1"/>
  <c r="H979" i="1"/>
  <c r="N979" i="1"/>
  <c r="O979" i="1"/>
  <c r="Q978" i="1"/>
  <c r="R978" i="1"/>
  <c r="P979" i="1"/>
  <c r="S979" i="1"/>
  <c r="T979" i="1"/>
  <c r="U979" i="1"/>
  <c r="V979" i="1"/>
  <c r="W979" i="1"/>
  <c r="X979" i="1"/>
  <c r="AE979" i="1"/>
  <c r="AF979" i="1"/>
  <c r="AK979" i="1"/>
  <c r="AW979" i="1"/>
  <c r="AL979" i="1"/>
  <c r="AB978" i="1"/>
  <c r="Y979" i="1"/>
  <c r="J979" i="1"/>
  <c r="K979" i="1"/>
  <c r="Z979" i="1"/>
  <c r="AA979" i="1"/>
  <c r="AC979" i="1"/>
  <c r="AD980" i="1"/>
  <c r="C2082" i="1"/>
  <c r="E2082" i="1"/>
  <c r="E980" i="1"/>
  <c r="D2082" i="1"/>
  <c r="F2082" i="1"/>
  <c r="F980" i="1"/>
  <c r="G980" i="1"/>
  <c r="H980" i="1"/>
  <c r="N980" i="1"/>
  <c r="O980" i="1"/>
  <c r="Q979" i="1"/>
  <c r="R979" i="1"/>
  <c r="P980" i="1"/>
  <c r="S980" i="1"/>
  <c r="T980" i="1"/>
  <c r="U980" i="1"/>
  <c r="V980" i="1"/>
  <c r="W980" i="1"/>
  <c r="X980" i="1"/>
  <c r="AE980" i="1"/>
  <c r="AF980" i="1"/>
  <c r="AK980" i="1"/>
  <c r="AW980" i="1"/>
  <c r="AL980" i="1"/>
  <c r="AB979" i="1"/>
  <c r="Y980" i="1"/>
  <c r="J980" i="1"/>
  <c r="K980" i="1"/>
  <c r="Z980" i="1"/>
  <c r="AA980" i="1"/>
  <c r="AC980" i="1"/>
  <c r="AD981" i="1"/>
  <c r="C2083" i="1"/>
  <c r="E2083" i="1"/>
  <c r="E981" i="1"/>
  <c r="D2083" i="1"/>
  <c r="F2083" i="1"/>
  <c r="F981" i="1"/>
  <c r="G981" i="1"/>
  <c r="H981" i="1"/>
  <c r="N981" i="1"/>
  <c r="O981" i="1"/>
  <c r="Q980" i="1"/>
  <c r="R980" i="1"/>
  <c r="P981" i="1"/>
  <c r="S981" i="1"/>
  <c r="T981" i="1"/>
  <c r="U981" i="1"/>
  <c r="V981" i="1"/>
  <c r="W981" i="1"/>
  <c r="X981" i="1"/>
  <c r="AE981" i="1"/>
  <c r="AF981" i="1"/>
  <c r="AK981" i="1"/>
  <c r="AW981" i="1"/>
  <c r="AL981" i="1"/>
  <c r="AB980" i="1"/>
  <c r="Y981" i="1"/>
  <c r="J981" i="1"/>
  <c r="K981" i="1"/>
  <c r="Z981" i="1"/>
  <c r="AA981" i="1"/>
  <c r="AC981" i="1"/>
  <c r="AD982" i="1"/>
  <c r="C2084" i="1"/>
  <c r="E2084" i="1"/>
  <c r="E982" i="1"/>
  <c r="D2084" i="1"/>
  <c r="F2084" i="1"/>
  <c r="F982" i="1"/>
  <c r="G982" i="1"/>
  <c r="H982" i="1"/>
  <c r="N982" i="1"/>
  <c r="O982" i="1"/>
  <c r="Q981" i="1"/>
  <c r="R981" i="1"/>
  <c r="P982" i="1"/>
  <c r="S982" i="1"/>
  <c r="T982" i="1"/>
  <c r="U982" i="1"/>
  <c r="V982" i="1"/>
  <c r="W982" i="1"/>
  <c r="X982" i="1"/>
  <c r="AE982" i="1"/>
  <c r="AF982" i="1"/>
  <c r="AK982" i="1"/>
  <c r="AW982" i="1"/>
  <c r="AL982" i="1"/>
  <c r="AB981" i="1"/>
  <c r="Y982" i="1"/>
  <c r="J982" i="1"/>
  <c r="K982" i="1"/>
  <c r="Z982" i="1"/>
  <c r="AA982" i="1"/>
  <c r="AC982" i="1"/>
  <c r="AD983" i="1"/>
  <c r="C2085" i="1"/>
  <c r="E2085" i="1"/>
  <c r="E983" i="1"/>
  <c r="D2085" i="1"/>
  <c r="F2085" i="1"/>
  <c r="F983" i="1"/>
  <c r="G983" i="1"/>
  <c r="H983" i="1"/>
  <c r="N983" i="1"/>
  <c r="O983" i="1"/>
  <c r="Q982" i="1"/>
  <c r="R982" i="1"/>
  <c r="P983" i="1"/>
  <c r="S983" i="1"/>
  <c r="T983" i="1"/>
  <c r="U983" i="1"/>
  <c r="V983" i="1"/>
  <c r="W983" i="1"/>
  <c r="X983" i="1"/>
  <c r="AE983" i="1"/>
  <c r="AF983" i="1"/>
  <c r="AK983" i="1"/>
  <c r="AW983" i="1"/>
  <c r="AL983" i="1"/>
  <c r="AB982" i="1"/>
  <c r="Y983" i="1"/>
  <c r="J983" i="1"/>
  <c r="K983" i="1"/>
  <c r="Z983" i="1"/>
  <c r="AA983" i="1"/>
  <c r="AC983" i="1"/>
  <c r="AD984" i="1"/>
  <c r="C2086" i="1"/>
  <c r="E2086" i="1"/>
  <c r="E984" i="1"/>
  <c r="D2086" i="1"/>
  <c r="F2086" i="1"/>
  <c r="F984" i="1"/>
  <c r="G984" i="1"/>
  <c r="H984" i="1"/>
  <c r="N984" i="1"/>
  <c r="O984" i="1"/>
  <c r="Q983" i="1"/>
  <c r="R983" i="1"/>
  <c r="P984" i="1"/>
  <c r="S984" i="1"/>
  <c r="T984" i="1"/>
  <c r="U984" i="1"/>
  <c r="V984" i="1"/>
  <c r="W984" i="1"/>
  <c r="X984" i="1"/>
  <c r="AE984" i="1"/>
  <c r="AF984" i="1"/>
  <c r="AK984" i="1"/>
  <c r="AW984" i="1"/>
  <c r="AL984" i="1"/>
  <c r="AB983" i="1"/>
  <c r="Y984" i="1"/>
  <c r="J984" i="1"/>
  <c r="K984" i="1"/>
  <c r="Z984" i="1"/>
  <c r="AA984" i="1"/>
  <c r="AC984" i="1"/>
  <c r="AD985" i="1"/>
  <c r="C2087" i="1"/>
  <c r="E2087" i="1"/>
  <c r="E985" i="1"/>
  <c r="D2087" i="1"/>
  <c r="F2087" i="1"/>
  <c r="F985" i="1"/>
  <c r="G985" i="1"/>
  <c r="H985" i="1"/>
  <c r="N985" i="1"/>
  <c r="O985" i="1"/>
  <c r="Q984" i="1"/>
  <c r="R984" i="1"/>
  <c r="P985" i="1"/>
  <c r="S985" i="1"/>
  <c r="T985" i="1"/>
  <c r="U985" i="1"/>
  <c r="V985" i="1"/>
  <c r="W985" i="1"/>
  <c r="X985" i="1"/>
  <c r="AE985" i="1"/>
  <c r="AF985" i="1"/>
  <c r="AK985" i="1"/>
  <c r="AW985" i="1"/>
  <c r="AL985" i="1"/>
  <c r="AB984" i="1"/>
  <c r="Y985" i="1"/>
  <c r="J985" i="1"/>
  <c r="K985" i="1"/>
  <c r="Z985" i="1"/>
  <c r="AA985" i="1"/>
  <c r="AC985" i="1"/>
  <c r="AD986" i="1"/>
  <c r="C2088" i="1"/>
  <c r="E2088" i="1"/>
  <c r="E986" i="1"/>
  <c r="D2088" i="1"/>
  <c r="F2088" i="1"/>
  <c r="F986" i="1"/>
  <c r="G986" i="1"/>
  <c r="H986" i="1"/>
  <c r="N986" i="1"/>
  <c r="O986" i="1"/>
  <c r="Q985" i="1"/>
  <c r="R985" i="1"/>
  <c r="P986" i="1"/>
  <c r="S986" i="1"/>
  <c r="T986" i="1"/>
  <c r="U986" i="1"/>
  <c r="V986" i="1"/>
  <c r="W986" i="1"/>
  <c r="X986" i="1"/>
  <c r="AE986" i="1"/>
  <c r="AF986" i="1"/>
  <c r="AK986" i="1"/>
  <c r="AW986" i="1"/>
  <c r="AL986" i="1"/>
  <c r="AB985" i="1"/>
  <c r="Y986" i="1"/>
  <c r="J986" i="1"/>
  <c r="K986" i="1"/>
  <c r="Z986" i="1"/>
  <c r="AA986" i="1"/>
  <c r="AC986" i="1"/>
  <c r="AD987" i="1"/>
  <c r="C2089" i="1"/>
  <c r="E2089" i="1"/>
  <c r="E987" i="1"/>
  <c r="D2089" i="1"/>
  <c r="F2089" i="1"/>
  <c r="F987" i="1"/>
  <c r="G987" i="1"/>
  <c r="H987" i="1"/>
  <c r="N987" i="1"/>
  <c r="O987" i="1"/>
  <c r="Q986" i="1"/>
  <c r="R986" i="1"/>
  <c r="P987" i="1"/>
  <c r="S987" i="1"/>
  <c r="T987" i="1"/>
  <c r="U987" i="1"/>
  <c r="V987" i="1"/>
  <c r="W987" i="1"/>
  <c r="X987" i="1"/>
  <c r="AE987" i="1"/>
  <c r="AF987" i="1"/>
  <c r="AK987" i="1"/>
  <c r="AW987" i="1"/>
  <c r="AL987" i="1"/>
  <c r="AB986" i="1"/>
  <c r="Y987" i="1"/>
  <c r="J987" i="1"/>
  <c r="K987" i="1"/>
  <c r="Z987" i="1"/>
  <c r="AA987" i="1"/>
  <c r="AC987" i="1"/>
  <c r="AD988" i="1"/>
  <c r="C2090" i="1"/>
  <c r="E2090" i="1"/>
  <c r="E988" i="1"/>
  <c r="D2090" i="1"/>
  <c r="F2090" i="1"/>
  <c r="F988" i="1"/>
  <c r="G988" i="1"/>
  <c r="H988" i="1"/>
  <c r="N988" i="1"/>
  <c r="O988" i="1"/>
  <c r="Q987" i="1"/>
  <c r="R987" i="1"/>
  <c r="P988" i="1"/>
  <c r="S988" i="1"/>
  <c r="T988" i="1"/>
  <c r="U988" i="1"/>
  <c r="V988" i="1"/>
  <c r="W988" i="1"/>
  <c r="X988" i="1"/>
  <c r="AE988" i="1"/>
  <c r="AF988" i="1"/>
  <c r="AK988" i="1"/>
  <c r="AW988" i="1"/>
  <c r="AL988" i="1"/>
  <c r="AB987" i="1"/>
  <c r="Y988" i="1"/>
  <c r="J988" i="1"/>
  <c r="K988" i="1"/>
  <c r="Z988" i="1"/>
  <c r="AA988" i="1"/>
  <c r="AC988" i="1"/>
  <c r="AD989" i="1"/>
  <c r="C2091" i="1"/>
  <c r="E2091" i="1"/>
  <c r="E989" i="1"/>
  <c r="D2091" i="1"/>
  <c r="F2091" i="1"/>
  <c r="F989" i="1"/>
  <c r="G989" i="1"/>
  <c r="H989" i="1"/>
  <c r="N989" i="1"/>
  <c r="O989" i="1"/>
  <c r="Q988" i="1"/>
  <c r="R988" i="1"/>
  <c r="P989" i="1"/>
  <c r="S989" i="1"/>
  <c r="T989" i="1"/>
  <c r="U989" i="1"/>
  <c r="V989" i="1"/>
  <c r="W989" i="1"/>
  <c r="X989" i="1"/>
  <c r="AE989" i="1"/>
  <c r="AF989" i="1"/>
  <c r="AK989" i="1"/>
  <c r="AW989" i="1"/>
  <c r="AL989" i="1"/>
  <c r="AB988" i="1"/>
  <c r="Y989" i="1"/>
  <c r="J989" i="1"/>
  <c r="K989" i="1"/>
  <c r="Z989" i="1"/>
  <c r="AA989" i="1"/>
  <c r="AC989" i="1"/>
  <c r="AD990" i="1"/>
  <c r="C2092" i="1"/>
  <c r="E2092" i="1"/>
  <c r="E990" i="1"/>
  <c r="D2092" i="1"/>
  <c r="F2092" i="1"/>
  <c r="F990" i="1"/>
  <c r="G990" i="1"/>
  <c r="H990" i="1"/>
  <c r="N990" i="1"/>
  <c r="O990" i="1"/>
  <c r="Q989" i="1"/>
  <c r="R989" i="1"/>
  <c r="P990" i="1"/>
  <c r="S990" i="1"/>
  <c r="T990" i="1"/>
  <c r="U990" i="1"/>
  <c r="V990" i="1"/>
  <c r="W990" i="1"/>
  <c r="X990" i="1"/>
  <c r="AE990" i="1"/>
  <c r="AF990" i="1"/>
  <c r="AK990" i="1"/>
  <c r="AW990" i="1"/>
  <c r="AL990" i="1"/>
  <c r="AB989" i="1"/>
  <c r="Y990" i="1"/>
  <c r="J990" i="1"/>
  <c r="K990" i="1"/>
  <c r="Z990" i="1"/>
  <c r="AA990" i="1"/>
  <c r="AC990" i="1"/>
  <c r="AD991" i="1"/>
  <c r="C2093" i="1"/>
  <c r="E2093" i="1"/>
  <c r="E991" i="1"/>
  <c r="D2093" i="1"/>
  <c r="F2093" i="1"/>
  <c r="F991" i="1"/>
  <c r="G991" i="1"/>
  <c r="H991" i="1"/>
  <c r="N991" i="1"/>
  <c r="O991" i="1"/>
  <c r="Q990" i="1"/>
  <c r="R990" i="1"/>
  <c r="P991" i="1"/>
  <c r="S991" i="1"/>
  <c r="T991" i="1"/>
  <c r="U991" i="1"/>
  <c r="V991" i="1"/>
  <c r="W991" i="1"/>
  <c r="X991" i="1"/>
  <c r="AE991" i="1"/>
  <c r="AF991" i="1"/>
  <c r="AK991" i="1"/>
  <c r="AW991" i="1"/>
  <c r="AL991" i="1"/>
  <c r="AB990" i="1"/>
  <c r="Y991" i="1"/>
  <c r="J991" i="1"/>
  <c r="K991" i="1"/>
  <c r="Z991" i="1"/>
  <c r="AA991" i="1"/>
  <c r="AC991" i="1"/>
  <c r="AD992" i="1"/>
  <c r="C2094" i="1"/>
  <c r="E2094" i="1"/>
  <c r="E992" i="1"/>
  <c r="D2094" i="1"/>
  <c r="F2094" i="1"/>
  <c r="F992" i="1"/>
  <c r="G992" i="1"/>
  <c r="H992" i="1"/>
  <c r="N992" i="1"/>
  <c r="O992" i="1"/>
  <c r="Q991" i="1"/>
  <c r="R991" i="1"/>
  <c r="P992" i="1"/>
  <c r="S992" i="1"/>
  <c r="T992" i="1"/>
  <c r="U992" i="1"/>
  <c r="V992" i="1"/>
  <c r="W992" i="1"/>
  <c r="X992" i="1"/>
  <c r="AE992" i="1"/>
  <c r="AF992" i="1"/>
  <c r="AK992" i="1"/>
  <c r="AW992" i="1"/>
  <c r="AL992" i="1"/>
  <c r="AB991" i="1"/>
  <c r="Y992" i="1"/>
  <c r="J992" i="1"/>
  <c r="K992" i="1"/>
  <c r="Z992" i="1"/>
  <c r="AA992" i="1"/>
  <c r="AC992" i="1"/>
  <c r="AD993" i="1"/>
  <c r="C2095" i="1"/>
  <c r="E2095" i="1"/>
  <c r="E993" i="1"/>
  <c r="D2095" i="1"/>
  <c r="F2095" i="1"/>
  <c r="F993" i="1"/>
  <c r="G993" i="1"/>
  <c r="H993" i="1"/>
  <c r="N993" i="1"/>
  <c r="O993" i="1"/>
  <c r="Q992" i="1"/>
  <c r="R992" i="1"/>
  <c r="P993" i="1"/>
  <c r="S993" i="1"/>
  <c r="T993" i="1"/>
  <c r="U993" i="1"/>
  <c r="V993" i="1"/>
  <c r="W993" i="1"/>
  <c r="X993" i="1"/>
  <c r="AE993" i="1"/>
  <c r="AF993" i="1"/>
  <c r="AK993" i="1"/>
  <c r="AW993" i="1"/>
  <c r="AL993" i="1"/>
  <c r="AB992" i="1"/>
  <c r="Y993" i="1"/>
  <c r="J993" i="1"/>
  <c r="K993" i="1"/>
  <c r="Z993" i="1"/>
  <c r="AA993" i="1"/>
  <c r="AC993" i="1"/>
  <c r="AD994" i="1"/>
  <c r="C2096" i="1"/>
  <c r="E2096" i="1"/>
  <c r="E994" i="1"/>
  <c r="D2096" i="1"/>
  <c r="F2096" i="1"/>
  <c r="F994" i="1"/>
  <c r="G994" i="1"/>
  <c r="H994" i="1"/>
  <c r="N994" i="1"/>
  <c r="O994" i="1"/>
  <c r="Q993" i="1"/>
  <c r="R993" i="1"/>
  <c r="P994" i="1"/>
  <c r="S994" i="1"/>
  <c r="T994" i="1"/>
  <c r="U994" i="1"/>
  <c r="V994" i="1"/>
  <c r="W994" i="1"/>
  <c r="X994" i="1"/>
  <c r="AE994" i="1"/>
  <c r="AF994" i="1"/>
  <c r="AK994" i="1"/>
  <c r="AW994" i="1"/>
  <c r="AL994" i="1"/>
  <c r="AB993" i="1"/>
  <c r="Y994" i="1"/>
  <c r="J994" i="1"/>
  <c r="K994" i="1"/>
  <c r="Z994" i="1"/>
  <c r="AA994" i="1"/>
  <c r="AC994" i="1"/>
  <c r="AD995" i="1"/>
  <c r="C2097" i="1"/>
  <c r="E2097" i="1"/>
  <c r="E995" i="1"/>
  <c r="D2097" i="1"/>
  <c r="F2097" i="1"/>
  <c r="F995" i="1"/>
  <c r="G995" i="1"/>
  <c r="H995" i="1"/>
  <c r="N995" i="1"/>
  <c r="O995" i="1"/>
  <c r="Q994" i="1"/>
  <c r="R994" i="1"/>
  <c r="P995" i="1"/>
  <c r="S995" i="1"/>
  <c r="T995" i="1"/>
  <c r="U995" i="1"/>
  <c r="V995" i="1"/>
  <c r="W995" i="1"/>
  <c r="X995" i="1"/>
  <c r="AE995" i="1"/>
  <c r="AF995" i="1"/>
  <c r="AK995" i="1"/>
  <c r="AW995" i="1"/>
  <c r="AL995" i="1"/>
  <c r="AB994" i="1"/>
  <c r="Y995" i="1"/>
  <c r="J995" i="1"/>
  <c r="K995" i="1"/>
  <c r="Z995" i="1"/>
  <c r="AA995" i="1"/>
  <c r="AC995" i="1"/>
  <c r="AD996" i="1"/>
  <c r="C2098" i="1"/>
  <c r="E2098" i="1"/>
  <c r="E996" i="1"/>
  <c r="D2098" i="1"/>
  <c r="F2098" i="1"/>
  <c r="F996" i="1"/>
  <c r="G996" i="1"/>
  <c r="H996" i="1"/>
  <c r="N996" i="1"/>
  <c r="O996" i="1"/>
  <c r="Q995" i="1"/>
  <c r="R995" i="1"/>
  <c r="P996" i="1"/>
  <c r="S996" i="1"/>
  <c r="T996" i="1"/>
  <c r="U996" i="1"/>
  <c r="V996" i="1"/>
  <c r="W996" i="1"/>
  <c r="X996" i="1"/>
  <c r="AE996" i="1"/>
  <c r="AF996" i="1"/>
  <c r="AK996" i="1"/>
  <c r="AW996" i="1"/>
  <c r="AL996" i="1"/>
  <c r="AB995" i="1"/>
  <c r="Y996" i="1"/>
  <c r="J996" i="1"/>
  <c r="K996" i="1"/>
  <c r="Z996" i="1"/>
  <c r="AA996" i="1"/>
  <c r="AC996" i="1"/>
  <c r="AD997" i="1"/>
  <c r="C2099" i="1"/>
  <c r="E2099" i="1"/>
  <c r="E997" i="1"/>
  <c r="D2099" i="1"/>
  <c r="F2099" i="1"/>
  <c r="F997" i="1"/>
  <c r="G997" i="1"/>
  <c r="H997" i="1"/>
  <c r="N997" i="1"/>
  <c r="O997" i="1"/>
  <c r="Q996" i="1"/>
  <c r="R996" i="1"/>
  <c r="P997" i="1"/>
  <c r="S997" i="1"/>
  <c r="T997" i="1"/>
  <c r="U997" i="1"/>
  <c r="V997" i="1"/>
  <c r="W997" i="1"/>
  <c r="X997" i="1"/>
  <c r="AE997" i="1"/>
  <c r="AF997" i="1"/>
  <c r="AK997" i="1"/>
  <c r="AW997" i="1"/>
  <c r="AL997" i="1"/>
  <c r="AB996" i="1"/>
  <c r="Y997" i="1"/>
  <c r="J997" i="1"/>
  <c r="K997" i="1"/>
  <c r="Z997" i="1"/>
  <c r="AA997" i="1"/>
  <c r="AC997" i="1"/>
  <c r="AD998" i="1"/>
  <c r="C2100" i="1"/>
  <c r="E2100" i="1"/>
  <c r="E998" i="1"/>
  <c r="D2100" i="1"/>
  <c r="F2100" i="1"/>
  <c r="F998" i="1"/>
  <c r="G998" i="1"/>
  <c r="H998" i="1"/>
  <c r="N998" i="1"/>
  <c r="O998" i="1"/>
  <c r="Q997" i="1"/>
  <c r="R997" i="1"/>
  <c r="P998" i="1"/>
  <c r="S998" i="1"/>
  <c r="T998" i="1"/>
  <c r="U998" i="1"/>
  <c r="V998" i="1"/>
  <c r="W998" i="1"/>
  <c r="X998" i="1"/>
  <c r="AE998" i="1"/>
  <c r="AF998" i="1"/>
  <c r="AK998" i="1"/>
  <c r="AW998" i="1"/>
  <c r="AL998" i="1"/>
  <c r="AB997" i="1"/>
  <c r="Y998" i="1"/>
  <c r="J998" i="1"/>
  <c r="K998" i="1"/>
  <c r="Z998" i="1"/>
  <c r="AA998" i="1"/>
  <c r="AC998" i="1"/>
  <c r="AD999" i="1"/>
  <c r="C2101" i="1"/>
  <c r="E2101" i="1"/>
  <c r="E999" i="1"/>
  <c r="D2101" i="1"/>
  <c r="F2101" i="1"/>
  <c r="F999" i="1"/>
  <c r="G999" i="1"/>
  <c r="H999" i="1"/>
  <c r="N999" i="1"/>
  <c r="O999" i="1"/>
  <c r="Q998" i="1"/>
  <c r="R998" i="1"/>
  <c r="P999" i="1"/>
  <c r="S999" i="1"/>
  <c r="T999" i="1"/>
  <c r="U999" i="1"/>
  <c r="V999" i="1"/>
  <c r="W999" i="1"/>
  <c r="X999" i="1"/>
  <c r="AE999" i="1"/>
  <c r="AF999" i="1"/>
  <c r="AK999" i="1"/>
  <c r="AW999" i="1"/>
  <c r="AL999" i="1"/>
  <c r="AB998" i="1"/>
  <c r="Y999" i="1"/>
  <c r="J999" i="1"/>
  <c r="K999" i="1"/>
  <c r="Z999" i="1"/>
  <c r="AA999" i="1"/>
  <c r="AC999" i="1"/>
  <c r="AD1000" i="1"/>
  <c r="C2102" i="1"/>
  <c r="E2102" i="1"/>
  <c r="E1000" i="1"/>
  <c r="D2102" i="1"/>
  <c r="F2102" i="1"/>
  <c r="F1000" i="1"/>
  <c r="G1000" i="1"/>
  <c r="H1000" i="1"/>
  <c r="N1000" i="1"/>
  <c r="O1000" i="1"/>
  <c r="Q999" i="1"/>
  <c r="R999" i="1"/>
  <c r="P1000" i="1"/>
  <c r="S1000" i="1"/>
  <c r="T1000" i="1"/>
  <c r="U1000" i="1"/>
  <c r="V1000" i="1"/>
  <c r="W1000" i="1"/>
  <c r="X1000" i="1"/>
  <c r="AE1000" i="1"/>
  <c r="AF1000" i="1"/>
  <c r="AK1000" i="1"/>
  <c r="AW1000" i="1"/>
  <c r="AL1000" i="1"/>
  <c r="AB999" i="1"/>
  <c r="Y1000" i="1"/>
  <c r="J1000" i="1"/>
  <c r="K1000" i="1"/>
  <c r="Z1000" i="1"/>
  <c r="AA1000" i="1"/>
  <c r="AC1000" i="1"/>
  <c r="AD1001" i="1"/>
  <c r="C2103" i="1"/>
  <c r="E2103" i="1"/>
  <c r="E1001" i="1"/>
  <c r="D2103" i="1"/>
  <c r="F2103" i="1"/>
  <c r="F1001" i="1"/>
  <c r="G1001" i="1"/>
  <c r="H1001" i="1"/>
  <c r="N1001" i="1"/>
  <c r="O1001" i="1"/>
  <c r="Q1000" i="1"/>
  <c r="R1000" i="1"/>
  <c r="P1001" i="1"/>
  <c r="S1001" i="1"/>
  <c r="T1001" i="1"/>
  <c r="U1001" i="1"/>
  <c r="V1001" i="1"/>
  <c r="W1001" i="1"/>
  <c r="X1001" i="1"/>
  <c r="AE1001" i="1"/>
  <c r="AF1001" i="1"/>
  <c r="AK1001" i="1"/>
  <c r="AW1001" i="1"/>
  <c r="AL1001" i="1"/>
  <c r="AB1000" i="1"/>
  <c r="Y1001" i="1"/>
  <c r="J1001" i="1"/>
  <c r="K1001" i="1"/>
  <c r="Z1001" i="1"/>
  <c r="AA1001" i="1"/>
  <c r="AC1001" i="1"/>
  <c r="AD1002" i="1"/>
  <c r="C2104" i="1"/>
  <c r="E2104" i="1"/>
  <c r="E1002" i="1"/>
  <c r="D2104" i="1"/>
  <c r="F2104" i="1"/>
  <c r="F1002" i="1"/>
  <c r="G1002" i="1"/>
  <c r="H1002" i="1"/>
  <c r="N1002" i="1"/>
  <c r="O1002" i="1"/>
  <c r="Q1001" i="1"/>
  <c r="R1001" i="1"/>
  <c r="P1002" i="1"/>
  <c r="S1002" i="1"/>
  <c r="T1002" i="1"/>
  <c r="U1002" i="1"/>
  <c r="V1002" i="1"/>
  <c r="W1002" i="1"/>
  <c r="X1002" i="1"/>
  <c r="AE1002" i="1"/>
  <c r="AF1002" i="1"/>
  <c r="AK1002" i="1"/>
  <c r="AW1002" i="1"/>
  <c r="AL1002" i="1"/>
  <c r="AB1001" i="1"/>
  <c r="Y1002" i="1"/>
  <c r="J1002" i="1"/>
  <c r="K1002" i="1"/>
  <c r="Z1002" i="1"/>
  <c r="AA1002" i="1"/>
  <c r="AC1002" i="1"/>
  <c r="AD1003" i="1"/>
  <c r="C2105" i="1"/>
  <c r="E2105" i="1"/>
  <c r="E1003" i="1"/>
  <c r="D2105" i="1"/>
  <c r="F2105" i="1"/>
  <c r="F1003" i="1"/>
  <c r="G1003" i="1"/>
  <c r="H1003" i="1"/>
  <c r="N1003" i="1"/>
  <c r="O1003" i="1"/>
  <c r="Q1002" i="1"/>
  <c r="R1002" i="1"/>
  <c r="P1003" i="1"/>
  <c r="S1003" i="1"/>
  <c r="T1003" i="1"/>
  <c r="U1003" i="1"/>
  <c r="V1003" i="1"/>
  <c r="W1003" i="1"/>
  <c r="X1003" i="1"/>
  <c r="AE1003" i="1"/>
  <c r="AF1003" i="1"/>
  <c r="AK1003" i="1"/>
  <c r="AW1003" i="1"/>
  <c r="AL1003" i="1"/>
  <c r="AB1002" i="1"/>
  <c r="Y1003" i="1"/>
  <c r="J1003" i="1"/>
  <c r="K1003" i="1"/>
  <c r="Z1003" i="1"/>
  <c r="AA1003" i="1"/>
  <c r="AC1003" i="1"/>
  <c r="AD1004" i="1"/>
  <c r="C2106" i="1"/>
  <c r="E2106" i="1"/>
  <c r="E1004" i="1"/>
  <c r="D2106" i="1"/>
  <c r="F2106" i="1"/>
  <c r="F1004" i="1"/>
  <c r="G1004" i="1"/>
  <c r="H1004" i="1"/>
  <c r="N1004" i="1"/>
  <c r="O1004" i="1"/>
  <c r="Q1003" i="1"/>
  <c r="R1003" i="1"/>
  <c r="P1004" i="1"/>
  <c r="S1004" i="1"/>
  <c r="T1004" i="1"/>
  <c r="U1004" i="1"/>
  <c r="V1004" i="1"/>
  <c r="W1004" i="1"/>
  <c r="X1004" i="1"/>
  <c r="AE1004" i="1"/>
  <c r="AF1004" i="1"/>
  <c r="AK1004" i="1"/>
  <c r="AW1004" i="1"/>
  <c r="AL1004" i="1"/>
  <c r="AB1003" i="1"/>
  <c r="Y1004" i="1"/>
  <c r="J1004" i="1"/>
  <c r="K1004" i="1"/>
  <c r="Z1004" i="1"/>
  <c r="AA1004" i="1"/>
  <c r="AC1004" i="1"/>
  <c r="AD1005" i="1"/>
  <c r="C2107" i="1"/>
  <c r="E2107" i="1"/>
  <c r="E1005" i="1"/>
  <c r="D2107" i="1"/>
  <c r="F2107" i="1"/>
  <c r="F1005" i="1"/>
  <c r="G1005" i="1"/>
  <c r="H1005" i="1"/>
  <c r="N1005" i="1"/>
  <c r="O1005" i="1"/>
  <c r="Q1004" i="1"/>
  <c r="R1004" i="1"/>
  <c r="P1005" i="1"/>
  <c r="S1005" i="1"/>
  <c r="T1005" i="1"/>
  <c r="U1005" i="1"/>
  <c r="V1005" i="1"/>
  <c r="W1005" i="1"/>
  <c r="X1005" i="1"/>
  <c r="AE1005" i="1"/>
  <c r="AF1005" i="1"/>
  <c r="AK1005" i="1"/>
  <c r="AW1005" i="1"/>
  <c r="AL1005" i="1"/>
  <c r="AB1004" i="1"/>
  <c r="Y1005" i="1"/>
  <c r="J1005" i="1"/>
  <c r="K1005" i="1"/>
  <c r="Z1005" i="1"/>
  <c r="AA1005" i="1"/>
  <c r="AC1005" i="1"/>
  <c r="AD1006" i="1"/>
  <c r="C2108" i="1"/>
  <c r="E2108" i="1"/>
  <c r="E1006" i="1"/>
  <c r="D2108" i="1"/>
  <c r="F2108" i="1"/>
  <c r="F1006" i="1"/>
  <c r="G1006" i="1"/>
  <c r="H1006" i="1"/>
  <c r="N1006" i="1"/>
  <c r="O1006" i="1"/>
  <c r="Q1005" i="1"/>
  <c r="R1005" i="1"/>
  <c r="P1006" i="1"/>
  <c r="S1006" i="1"/>
  <c r="T1006" i="1"/>
  <c r="U1006" i="1"/>
  <c r="V1006" i="1"/>
  <c r="W1006" i="1"/>
  <c r="X1006" i="1"/>
  <c r="AE1006" i="1"/>
  <c r="AF1006" i="1"/>
  <c r="AK1006" i="1"/>
  <c r="AW1006" i="1"/>
  <c r="AL1006" i="1"/>
  <c r="AB1005" i="1"/>
  <c r="Y1006" i="1"/>
  <c r="J1006" i="1"/>
  <c r="K1006" i="1"/>
  <c r="Z1006" i="1"/>
  <c r="AA1006" i="1"/>
  <c r="AC1006" i="1"/>
  <c r="AD1007" i="1"/>
  <c r="C2109" i="1"/>
  <c r="E2109" i="1"/>
  <c r="E1007" i="1"/>
  <c r="D2109" i="1"/>
  <c r="F2109" i="1"/>
  <c r="F1007" i="1"/>
  <c r="G1007" i="1"/>
  <c r="H1007" i="1"/>
  <c r="N1007" i="1"/>
  <c r="O1007" i="1"/>
  <c r="Q1006" i="1"/>
  <c r="R1006" i="1"/>
  <c r="P1007" i="1"/>
  <c r="S1007" i="1"/>
  <c r="T1007" i="1"/>
  <c r="U1007" i="1"/>
  <c r="V1007" i="1"/>
  <c r="W1007" i="1"/>
  <c r="X1007" i="1"/>
  <c r="AE1007" i="1"/>
  <c r="AF1007" i="1"/>
  <c r="AK1007" i="1"/>
  <c r="AW1007" i="1"/>
  <c r="AL1007" i="1"/>
  <c r="AB1006" i="1"/>
  <c r="Y1007" i="1"/>
  <c r="J1007" i="1"/>
  <c r="K1007" i="1"/>
  <c r="Z1007" i="1"/>
  <c r="AA1007" i="1"/>
  <c r="AC1007" i="1"/>
  <c r="AD1008" i="1"/>
  <c r="C2110" i="1"/>
  <c r="E2110" i="1"/>
  <c r="E1008" i="1"/>
  <c r="D2110" i="1"/>
  <c r="F2110" i="1"/>
  <c r="F1008" i="1"/>
  <c r="G1008" i="1"/>
  <c r="H1008" i="1"/>
  <c r="N1008" i="1"/>
  <c r="O1008" i="1"/>
  <c r="Q1007" i="1"/>
  <c r="R1007" i="1"/>
  <c r="P1008" i="1"/>
  <c r="S1008" i="1"/>
  <c r="T1008" i="1"/>
  <c r="U1008" i="1"/>
  <c r="V1008" i="1"/>
  <c r="W1008" i="1"/>
  <c r="X1008" i="1"/>
  <c r="AE1008" i="1"/>
  <c r="AF1008" i="1"/>
  <c r="AK1008" i="1"/>
  <c r="AW1008" i="1"/>
  <c r="AL1008" i="1"/>
  <c r="AB1007" i="1"/>
  <c r="Y1008" i="1"/>
  <c r="J1008" i="1"/>
  <c r="K1008" i="1"/>
  <c r="Z1008" i="1"/>
  <c r="AA1008" i="1"/>
  <c r="AC1008" i="1"/>
  <c r="AD1009" i="1"/>
  <c r="C2111" i="1"/>
  <c r="E2111" i="1"/>
  <c r="E1009" i="1"/>
  <c r="D2111" i="1"/>
  <c r="F2111" i="1"/>
  <c r="F1009" i="1"/>
  <c r="G1009" i="1"/>
  <c r="H1009" i="1"/>
  <c r="N1009" i="1"/>
  <c r="O1009" i="1"/>
  <c r="Q1008" i="1"/>
  <c r="R1008" i="1"/>
  <c r="P1009" i="1"/>
  <c r="S1009" i="1"/>
  <c r="T1009" i="1"/>
  <c r="U1009" i="1"/>
  <c r="V1009" i="1"/>
  <c r="W1009" i="1"/>
  <c r="X1009" i="1"/>
  <c r="AE1009" i="1"/>
  <c r="AF1009" i="1"/>
  <c r="AK1009" i="1"/>
  <c r="AW1009" i="1"/>
  <c r="AL1009" i="1"/>
  <c r="AB1008" i="1"/>
  <c r="Y1009" i="1"/>
  <c r="J1009" i="1"/>
  <c r="K1009" i="1"/>
  <c r="Z1009" i="1"/>
  <c r="AA1009" i="1"/>
  <c r="AC1009" i="1"/>
  <c r="AD1010" i="1"/>
  <c r="C2112" i="1"/>
  <c r="E2112" i="1"/>
  <c r="E1010" i="1"/>
  <c r="D2112" i="1"/>
  <c r="F2112" i="1"/>
  <c r="F1010" i="1"/>
  <c r="G1010" i="1"/>
  <c r="H1010" i="1"/>
  <c r="N1010" i="1"/>
  <c r="O1010" i="1"/>
  <c r="Q1009" i="1"/>
  <c r="R1009" i="1"/>
  <c r="P1010" i="1"/>
  <c r="S1010" i="1"/>
  <c r="T1010" i="1"/>
  <c r="U1010" i="1"/>
  <c r="V1010" i="1"/>
  <c r="W1010" i="1"/>
  <c r="X1010" i="1"/>
  <c r="AE1010" i="1"/>
  <c r="AF1010" i="1"/>
  <c r="AK1010" i="1"/>
  <c r="AW1010" i="1"/>
  <c r="AL1010" i="1"/>
  <c r="AB1009" i="1"/>
  <c r="Y1010" i="1"/>
  <c r="J1010" i="1"/>
  <c r="K1010" i="1"/>
  <c r="Z1010" i="1"/>
  <c r="AA1010" i="1"/>
  <c r="AC1010" i="1"/>
  <c r="AD1011" i="1"/>
  <c r="C2113" i="1"/>
  <c r="E2113" i="1"/>
  <c r="E1011" i="1"/>
  <c r="D2113" i="1"/>
  <c r="F2113" i="1"/>
  <c r="F1011" i="1"/>
  <c r="G1011" i="1"/>
  <c r="H1011" i="1"/>
  <c r="N1011" i="1"/>
  <c r="O1011" i="1"/>
  <c r="Q1010" i="1"/>
  <c r="R1010" i="1"/>
  <c r="P1011" i="1"/>
  <c r="S1011" i="1"/>
  <c r="T1011" i="1"/>
  <c r="U1011" i="1"/>
  <c r="V1011" i="1"/>
  <c r="W1011" i="1"/>
  <c r="X1011" i="1"/>
  <c r="AE1011" i="1"/>
  <c r="AF1011" i="1"/>
  <c r="AK1011" i="1"/>
  <c r="AW1011" i="1"/>
  <c r="AL1011" i="1"/>
  <c r="AB1010" i="1"/>
  <c r="Y1011" i="1"/>
  <c r="J1011" i="1"/>
  <c r="K1011" i="1"/>
  <c r="Z1011" i="1"/>
  <c r="AA1011" i="1"/>
  <c r="AC1011" i="1"/>
  <c r="AD1012" i="1"/>
  <c r="C2114" i="1"/>
  <c r="E2114" i="1"/>
  <c r="E1012" i="1"/>
  <c r="D2114" i="1"/>
  <c r="F2114" i="1"/>
  <c r="F1012" i="1"/>
  <c r="G1012" i="1"/>
  <c r="H1012" i="1"/>
  <c r="N1012" i="1"/>
  <c r="O1012" i="1"/>
  <c r="Q1011" i="1"/>
  <c r="R1011" i="1"/>
  <c r="P1012" i="1"/>
  <c r="S1012" i="1"/>
  <c r="T1012" i="1"/>
  <c r="U1012" i="1"/>
  <c r="V1012" i="1"/>
  <c r="W1012" i="1"/>
  <c r="X1012" i="1"/>
  <c r="AE1012" i="1"/>
  <c r="AF1012" i="1"/>
  <c r="AK1012" i="1"/>
  <c r="AW1012" i="1"/>
  <c r="AL1012" i="1"/>
  <c r="AB1011" i="1"/>
  <c r="Y1012" i="1"/>
  <c r="J1012" i="1"/>
  <c r="K1012" i="1"/>
  <c r="Z1012" i="1"/>
  <c r="AA1012" i="1"/>
  <c r="AC1012" i="1"/>
  <c r="AD1013" i="1"/>
  <c r="C2115" i="1"/>
  <c r="E2115" i="1"/>
  <c r="E1013" i="1"/>
  <c r="D2115" i="1"/>
  <c r="F2115" i="1"/>
  <c r="F1013" i="1"/>
  <c r="G1013" i="1"/>
  <c r="H1013" i="1"/>
  <c r="N1013" i="1"/>
  <c r="O1013" i="1"/>
  <c r="Q1012" i="1"/>
  <c r="R1012" i="1"/>
  <c r="P1013" i="1"/>
  <c r="S1013" i="1"/>
  <c r="T1013" i="1"/>
  <c r="U1013" i="1"/>
  <c r="V1013" i="1"/>
  <c r="W1013" i="1"/>
  <c r="X1013" i="1"/>
  <c r="AE1013" i="1"/>
  <c r="AF1013" i="1"/>
  <c r="AK1013" i="1"/>
  <c r="AW1013" i="1"/>
  <c r="AL1013" i="1"/>
  <c r="AB1012" i="1"/>
  <c r="Y1013" i="1"/>
  <c r="J1013" i="1"/>
  <c r="K1013" i="1"/>
  <c r="Z1013" i="1"/>
  <c r="AA1013" i="1"/>
  <c r="AC1013" i="1"/>
  <c r="AD1014" i="1"/>
  <c r="C2116" i="1"/>
  <c r="E2116" i="1"/>
  <c r="E1014" i="1"/>
  <c r="D2116" i="1"/>
  <c r="F2116" i="1"/>
  <c r="F1014" i="1"/>
  <c r="G1014" i="1"/>
  <c r="H1014" i="1"/>
  <c r="N1014" i="1"/>
  <c r="O1014" i="1"/>
  <c r="Q1013" i="1"/>
  <c r="R1013" i="1"/>
  <c r="P1014" i="1"/>
  <c r="S1014" i="1"/>
  <c r="T1014" i="1"/>
  <c r="U1014" i="1"/>
  <c r="V1014" i="1"/>
  <c r="W1014" i="1"/>
  <c r="X1014" i="1"/>
  <c r="AE1014" i="1"/>
  <c r="AF1014" i="1"/>
  <c r="AK1014" i="1"/>
  <c r="AW1014" i="1"/>
  <c r="AL1014" i="1"/>
  <c r="AB1013" i="1"/>
  <c r="Y1014" i="1"/>
  <c r="J1014" i="1"/>
  <c r="K1014" i="1"/>
  <c r="Z1014" i="1"/>
  <c r="AA1014" i="1"/>
  <c r="AC1014" i="1"/>
  <c r="AD1015" i="1"/>
  <c r="C2117" i="1"/>
  <c r="E2117" i="1"/>
  <c r="E1015" i="1"/>
  <c r="D2117" i="1"/>
  <c r="F2117" i="1"/>
  <c r="F1015" i="1"/>
  <c r="G1015" i="1"/>
  <c r="H1015" i="1"/>
  <c r="N1015" i="1"/>
  <c r="O1015" i="1"/>
  <c r="Q1014" i="1"/>
  <c r="R1014" i="1"/>
  <c r="P1015" i="1"/>
  <c r="S1015" i="1"/>
  <c r="T1015" i="1"/>
  <c r="U1015" i="1"/>
  <c r="V1015" i="1"/>
  <c r="W1015" i="1"/>
  <c r="X1015" i="1"/>
  <c r="AE1015" i="1"/>
  <c r="AF1015" i="1"/>
  <c r="AK1015" i="1"/>
  <c r="AW1015" i="1"/>
  <c r="AL1015" i="1"/>
  <c r="AB1014" i="1"/>
  <c r="Y1015" i="1"/>
  <c r="J1015" i="1"/>
  <c r="K1015" i="1"/>
  <c r="Z1015" i="1"/>
  <c r="AA1015" i="1"/>
  <c r="AC1015" i="1"/>
  <c r="AD1016" i="1"/>
  <c r="C2118" i="1"/>
  <c r="E2118" i="1"/>
  <c r="E1016" i="1"/>
  <c r="D2118" i="1"/>
  <c r="F2118" i="1"/>
  <c r="F1016" i="1"/>
  <c r="G1016" i="1"/>
  <c r="H1016" i="1"/>
  <c r="N1016" i="1"/>
  <c r="O1016" i="1"/>
  <c r="Q1015" i="1"/>
  <c r="R1015" i="1"/>
  <c r="P1016" i="1"/>
  <c r="S1016" i="1"/>
  <c r="T1016" i="1"/>
  <c r="U1016" i="1"/>
  <c r="V1016" i="1"/>
  <c r="W1016" i="1"/>
  <c r="X1016" i="1"/>
  <c r="AE1016" i="1"/>
  <c r="AF1016" i="1"/>
  <c r="AK1016" i="1"/>
  <c r="AW1016" i="1"/>
  <c r="AL1016" i="1"/>
  <c r="AB1015" i="1"/>
  <c r="Y1016" i="1"/>
  <c r="J1016" i="1"/>
  <c r="K1016" i="1"/>
  <c r="Z1016" i="1"/>
  <c r="AA1016" i="1"/>
  <c r="AC1016" i="1"/>
  <c r="AD1017" i="1"/>
  <c r="C2119" i="1"/>
  <c r="E2119" i="1"/>
  <c r="E1017" i="1"/>
  <c r="D2119" i="1"/>
  <c r="F2119" i="1"/>
  <c r="F1017" i="1"/>
  <c r="G1017" i="1"/>
  <c r="H1017" i="1"/>
  <c r="N1017" i="1"/>
  <c r="O1017" i="1"/>
  <c r="Q1016" i="1"/>
  <c r="R1016" i="1"/>
  <c r="P1017" i="1"/>
  <c r="S1017" i="1"/>
  <c r="T1017" i="1"/>
  <c r="U1017" i="1"/>
  <c r="V1017" i="1"/>
  <c r="W1017" i="1"/>
  <c r="X1017" i="1"/>
  <c r="AE1017" i="1"/>
  <c r="AF1017" i="1"/>
  <c r="AK1017" i="1"/>
  <c r="AW1017" i="1"/>
  <c r="AL1017" i="1"/>
  <c r="AB1016" i="1"/>
  <c r="Y1017" i="1"/>
  <c r="J1017" i="1"/>
  <c r="K1017" i="1"/>
  <c r="Z1017" i="1"/>
  <c r="AA1017" i="1"/>
  <c r="AC1017" i="1"/>
  <c r="AD1018" i="1"/>
  <c r="C2120" i="1"/>
  <c r="E2120" i="1"/>
  <c r="E1018" i="1"/>
  <c r="D2120" i="1"/>
  <c r="F2120" i="1"/>
  <c r="F1018" i="1"/>
  <c r="G1018" i="1"/>
  <c r="H1018" i="1"/>
  <c r="N1018" i="1"/>
  <c r="O1018" i="1"/>
  <c r="Q1017" i="1"/>
  <c r="R1017" i="1"/>
  <c r="P1018" i="1"/>
  <c r="S1018" i="1"/>
  <c r="T1018" i="1"/>
  <c r="U1018" i="1"/>
  <c r="V1018" i="1"/>
  <c r="W1018" i="1"/>
  <c r="X1018" i="1"/>
  <c r="AE1018" i="1"/>
  <c r="AF1018" i="1"/>
  <c r="AK1018" i="1"/>
  <c r="AW1018" i="1"/>
  <c r="AL1018" i="1"/>
  <c r="AB1017" i="1"/>
  <c r="Y1018" i="1"/>
  <c r="J1018" i="1"/>
  <c r="K1018" i="1"/>
  <c r="Z1018" i="1"/>
  <c r="AA1018" i="1"/>
  <c r="AC1018" i="1"/>
  <c r="AD1019" i="1"/>
  <c r="C2121" i="1"/>
  <c r="E2121" i="1"/>
  <c r="E1019" i="1"/>
  <c r="D2121" i="1"/>
  <c r="F2121" i="1"/>
  <c r="F1019" i="1"/>
  <c r="G1019" i="1"/>
  <c r="H1019" i="1"/>
  <c r="N1019" i="1"/>
  <c r="O1019" i="1"/>
  <c r="Q1018" i="1"/>
  <c r="R1018" i="1"/>
  <c r="P1019" i="1"/>
  <c r="S1019" i="1"/>
  <c r="T1019" i="1"/>
  <c r="U1019" i="1"/>
  <c r="V1019" i="1"/>
  <c r="W1019" i="1"/>
  <c r="X1019" i="1"/>
  <c r="AE1019" i="1"/>
  <c r="AF1019" i="1"/>
  <c r="AK1019" i="1"/>
  <c r="AW1019" i="1"/>
  <c r="AL1019" i="1"/>
  <c r="AB1018" i="1"/>
  <c r="Y1019" i="1"/>
  <c r="J1019" i="1"/>
  <c r="K1019" i="1"/>
  <c r="Z1019" i="1"/>
  <c r="AA1019" i="1"/>
  <c r="AC1019" i="1"/>
  <c r="AD1020" i="1"/>
  <c r="C2122" i="1"/>
  <c r="E2122" i="1"/>
  <c r="E1020" i="1"/>
  <c r="D2122" i="1"/>
  <c r="F2122" i="1"/>
  <c r="F1020" i="1"/>
  <c r="G1020" i="1"/>
  <c r="H1020" i="1"/>
  <c r="N1020" i="1"/>
  <c r="O1020" i="1"/>
  <c r="Q1019" i="1"/>
  <c r="R1019" i="1"/>
  <c r="P1020" i="1"/>
  <c r="S1020" i="1"/>
  <c r="T1020" i="1"/>
  <c r="U1020" i="1"/>
  <c r="V1020" i="1"/>
  <c r="W1020" i="1"/>
  <c r="X1020" i="1"/>
  <c r="AE1020" i="1"/>
  <c r="AF1020" i="1"/>
  <c r="AK1020" i="1"/>
  <c r="AW1020" i="1"/>
  <c r="AL1020" i="1"/>
  <c r="AB1019" i="1"/>
  <c r="Y1020" i="1"/>
  <c r="J1020" i="1"/>
  <c r="K1020" i="1"/>
  <c r="Z1020" i="1"/>
  <c r="AA1020" i="1"/>
  <c r="AC1020" i="1"/>
  <c r="AD1021" i="1"/>
  <c r="C2123" i="1"/>
  <c r="E2123" i="1"/>
  <c r="E1021" i="1"/>
  <c r="D2123" i="1"/>
  <c r="F2123" i="1"/>
  <c r="F1021" i="1"/>
  <c r="G1021" i="1"/>
  <c r="H1021" i="1"/>
  <c r="N1021" i="1"/>
  <c r="O1021" i="1"/>
  <c r="Q1020" i="1"/>
  <c r="R1020" i="1"/>
  <c r="P1021" i="1"/>
  <c r="S1021" i="1"/>
  <c r="T1021" i="1"/>
  <c r="U1021" i="1"/>
  <c r="V1021" i="1"/>
  <c r="W1021" i="1"/>
  <c r="X1021" i="1"/>
  <c r="AE1021" i="1"/>
  <c r="AF1021" i="1"/>
  <c r="AK1021" i="1"/>
  <c r="AW1021" i="1"/>
  <c r="AL1021" i="1"/>
  <c r="AB1020" i="1"/>
  <c r="Y1021" i="1"/>
  <c r="J1021" i="1"/>
  <c r="K1021" i="1"/>
  <c r="Z1021" i="1"/>
  <c r="AA1021" i="1"/>
  <c r="AC1021" i="1"/>
  <c r="AD1022" i="1"/>
  <c r="C2124" i="1"/>
  <c r="E2124" i="1"/>
  <c r="E1022" i="1"/>
  <c r="D2124" i="1"/>
  <c r="F2124" i="1"/>
  <c r="F1022" i="1"/>
  <c r="G1022" i="1"/>
  <c r="H1022" i="1"/>
  <c r="N1022" i="1"/>
  <c r="O1022" i="1"/>
  <c r="Q1021" i="1"/>
  <c r="R1021" i="1"/>
  <c r="P1022" i="1"/>
  <c r="S1022" i="1"/>
  <c r="T1022" i="1"/>
  <c r="U1022" i="1"/>
  <c r="V1022" i="1"/>
  <c r="W1022" i="1"/>
  <c r="X1022" i="1"/>
  <c r="AE1022" i="1"/>
  <c r="AF1022" i="1"/>
  <c r="AK1022" i="1"/>
  <c r="AW1022" i="1"/>
  <c r="AL1022" i="1"/>
  <c r="AB1021" i="1"/>
  <c r="Y1022" i="1"/>
  <c r="J1022" i="1"/>
  <c r="K1022" i="1"/>
  <c r="Z1022" i="1"/>
  <c r="AA1022" i="1"/>
  <c r="AC1022" i="1"/>
  <c r="AD1023" i="1"/>
  <c r="C2125" i="1"/>
  <c r="E2125" i="1"/>
  <c r="E1023" i="1"/>
  <c r="D2125" i="1"/>
  <c r="F2125" i="1"/>
  <c r="F1023" i="1"/>
  <c r="G1023" i="1"/>
  <c r="H1023" i="1"/>
  <c r="N1023" i="1"/>
  <c r="O1023" i="1"/>
  <c r="Q1022" i="1"/>
  <c r="R1022" i="1"/>
  <c r="P1023" i="1"/>
  <c r="S1023" i="1"/>
  <c r="T1023" i="1"/>
  <c r="U1023" i="1"/>
  <c r="V1023" i="1"/>
  <c r="W1023" i="1"/>
  <c r="X1023" i="1"/>
  <c r="AE1023" i="1"/>
  <c r="AF1023" i="1"/>
  <c r="AK1023" i="1"/>
  <c r="AW1023" i="1"/>
  <c r="AL1023" i="1"/>
  <c r="AB1022" i="1"/>
  <c r="Y1023" i="1"/>
  <c r="J1023" i="1"/>
  <c r="K1023" i="1"/>
  <c r="Z1023" i="1"/>
  <c r="AA1023" i="1"/>
  <c r="AC1023" i="1"/>
  <c r="AD1024" i="1"/>
  <c r="C2126" i="1"/>
  <c r="E2126" i="1"/>
  <c r="E1024" i="1"/>
  <c r="D2126" i="1"/>
  <c r="F2126" i="1"/>
  <c r="F1024" i="1"/>
  <c r="G1024" i="1"/>
  <c r="H1024" i="1"/>
  <c r="N1024" i="1"/>
  <c r="O1024" i="1"/>
  <c r="Q1023" i="1"/>
  <c r="R1023" i="1"/>
  <c r="P1024" i="1"/>
  <c r="S1024" i="1"/>
  <c r="T1024" i="1"/>
  <c r="U1024" i="1"/>
  <c r="V1024" i="1"/>
  <c r="W1024" i="1"/>
  <c r="X1024" i="1"/>
  <c r="AE1024" i="1"/>
  <c r="AF1024" i="1"/>
  <c r="AK1024" i="1"/>
  <c r="AW1024" i="1"/>
  <c r="AL1024" i="1"/>
  <c r="AB1023" i="1"/>
  <c r="Y1024" i="1"/>
  <c r="J1024" i="1"/>
  <c r="K1024" i="1"/>
  <c r="Z1024" i="1"/>
  <c r="AA1024" i="1"/>
  <c r="AC1024" i="1"/>
  <c r="AD1025" i="1"/>
  <c r="C2127" i="1"/>
  <c r="E2127" i="1"/>
  <c r="E1025" i="1"/>
  <c r="D2127" i="1"/>
  <c r="F2127" i="1"/>
  <c r="F1025" i="1"/>
  <c r="G1025" i="1"/>
  <c r="H1025" i="1"/>
  <c r="N1025" i="1"/>
  <c r="O1025" i="1"/>
  <c r="Q1024" i="1"/>
  <c r="R1024" i="1"/>
  <c r="P1025" i="1"/>
  <c r="S1025" i="1"/>
  <c r="T1025" i="1"/>
  <c r="U1025" i="1"/>
  <c r="V1025" i="1"/>
  <c r="W1025" i="1"/>
  <c r="X1025" i="1"/>
  <c r="AE1025" i="1"/>
  <c r="AF1025" i="1"/>
  <c r="AK1025" i="1"/>
  <c r="AW1025" i="1"/>
  <c r="AL1025" i="1"/>
  <c r="AB1024" i="1"/>
  <c r="Y1025" i="1"/>
  <c r="J1025" i="1"/>
  <c r="K1025" i="1"/>
  <c r="Z1025" i="1"/>
  <c r="AA1025" i="1"/>
  <c r="AC1025" i="1"/>
  <c r="AD1026" i="1"/>
  <c r="C2128" i="1"/>
  <c r="E2128" i="1"/>
  <c r="E1026" i="1"/>
  <c r="D2128" i="1"/>
  <c r="F2128" i="1"/>
  <c r="F1026" i="1"/>
  <c r="G1026" i="1"/>
  <c r="H1026" i="1"/>
  <c r="N1026" i="1"/>
  <c r="O1026" i="1"/>
  <c r="Q1025" i="1"/>
  <c r="R1025" i="1"/>
  <c r="P1026" i="1"/>
  <c r="S1026" i="1"/>
  <c r="T1026" i="1"/>
  <c r="U1026" i="1"/>
  <c r="V1026" i="1"/>
  <c r="W1026" i="1"/>
  <c r="X1026" i="1"/>
  <c r="AE1026" i="1"/>
  <c r="AF1026" i="1"/>
  <c r="AK1026" i="1"/>
  <c r="AW1026" i="1"/>
  <c r="AL1026" i="1"/>
  <c r="AB1025" i="1"/>
  <c r="Y1026" i="1"/>
  <c r="J1026" i="1"/>
  <c r="K1026" i="1"/>
  <c r="Z1026" i="1"/>
  <c r="AA1026" i="1"/>
  <c r="AC1026" i="1"/>
  <c r="AD1027" i="1"/>
  <c r="C2129" i="1"/>
  <c r="E2129" i="1"/>
  <c r="E1027" i="1"/>
  <c r="D2129" i="1"/>
  <c r="F2129" i="1"/>
  <c r="F1027" i="1"/>
  <c r="G1027" i="1"/>
  <c r="H1027" i="1"/>
  <c r="N1027" i="1"/>
  <c r="O1027" i="1"/>
  <c r="Q1026" i="1"/>
  <c r="R1026" i="1"/>
  <c r="P1027" i="1"/>
  <c r="S1027" i="1"/>
  <c r="T1027" i="1"/>
  <c r="U1027" i="1"/>
  <c r="V1027" i="1"/>
  <c r="W1027" i="1"/>
  <c r="X1027" i="1"/>
  <c r="AE1027" i="1"/>
  <c r="AF1027" i="1"/>
  <c r="AK1027" i="1"/>
  <c r="AW1027" i="1"/>
  <c r="AL1027" i="1"/>
  <c r="AB1026" i="1"/>
  <c r="Y1027" i="1"/>
  <c r="J1027" i="1"/>
  <c r="K1027" i="1"/>
  <c r="Z1027" i="1"/>
  <c r="AA1027" i="1"/>
  <c r="AC1027" i="1"/>
  <c r="AD1028" i="1"/>
  <c r="C2130" i="1"/>
  <c r="E2130" i="1"/>
  <c r="E1028" i="1"/>
  <c r="D2130" i="1"/>
  <c r="F2130" i="1"/>
  <c r="F1028" i="1"/>
  <c r="G1028" i="1"/>
  <c r="H1028" i="1"/>
  <c r="N1028" i="1"/>
  <c r="O1028" i="1"/>
  <c r="Q1027" i="1"/>
  <c r="R1027" i="1"/>
  <c r="P1028" i="1"/>
  <c r="S1028" i="1"/>
  <c r="T1028" i="1"/>
  <c r="U1028" i="1"/>
  <c r="V1028" i="1"/>
  <c r="W1028" i="1"/>
  <c r="X1028" i="1"/>
  <c r="AE1028" i="1"/>
  <c r="AF1028" i="1"/>
  <c r="AK1028" i="1"/>
  <c r="AW1028" i="1"/>
  <c r="AL1028" i="1"/>
  <c r="AB1027" i="1"/>
  <c r="Y1028" i="1"/>
  <c r="J1028" i="1"/>
  <c r="K1028" i="1"/>
  <c r="Z1028" i="1"/>
  <c r="AA1028" i="1"/>
  <c r="AC1028" i="1"/>
  <c r="AD1029" i="1"/>
  <c r="C2131" i="1"/>
  <c r="E2131" i="1"/>
  <c r="E1029" i="1"/>
  <c r="D2131" i="1"/>
  <c r="F2131" i="1"/>
  <c r="F1029" i="1"/>
  <c r="G1029" i="1"/>
  <c r="H1029" i="1"/>
  <c r="N1029" i="1"/>
  <c r="O1029" i="1"/>
  <c r="Q1028" i="1"/>
  <c r="R1028" i="1"/>
  <c r="P1029" i="1"/>
  <c r="S1029" i="1"/>
  <c r="T1029" i="1"/>
  <c r="U1029" i="1"/>
  <c r="V1029" i="1"/>
  <c r="W1029" i="1"/>
  <c r="X1029" i="1"/>
  <c r="AE1029" i="1"/>
  <c r="AF1029" i="1"/>
  <c r="AK1029" i="1"/>
  <c r="AW1029" i="1"/>
  <c r="AL1029" i="1"/>
  <c r="AB1028" i="1"/>
  <c r="Y1029" i="1"/>
  <c r="J1029" i="1"/>
  <c r="K1029" i="1"/>
  <c r="Z1029" i="1"/>
  <c r="AA1029" i="1"/>
  <c r="AC1029" i="1"/>
  <c r="AD1030" i="1"/>
  <c r="C2132" i="1"/>
  <c r="E2132" i="1"/>
  <c r="E1030" i="1"/>
  <c r="D2132" i="1"/>
  <c r="F2132" i="1"/>
  <c r="F1030" i="1"/>
  <c r="G1030" i="1"/>
  <c r="H1030" i="1"/>
  <c r="N1030" i="1"/>
  <c r="O1030" i="1"/>
  <c r="Q1029" i="1"/>
  <c r="R1029" i="1"/>
  <c r="P1030" i="1"/>
  <c r="S1030" i="1"/>
  <c r="T1030" i="1"/>
  <c r="U1030" i="1"/>
  <c r="V1030" i="1"/>
  <c r="W1030" i="1"/>
  <c r="X1030" i="1"/>
  <c r="AE1030" i="1"/>
  <c r="AF1030" i="1"/>
  <c r="AK1030" i="1"/>
  <c r="AW1030" i="1"/>
  <c r="AL1030" i="1"/>
  <c r="AB1029" i="1"/>
  <c r="Y1030" i="1"/>
  <c r="J1030" i="1"/>
  <c r="K1030" i="1"/>
  <c r="Z1030" i="1"/>
  <c r="AA1030" i="1"/>
  <c r="AC1030" i="1"/>
  <c r="AD1031" i="1"/>
  <c r="C2133" i="1"/>
  <c r="E2133" i="1"/>
  <c r="E1031" i="1"/>
  <c r="D2133" i="1"/>
  <c r="F2133" i="1"/>
  <c r="F1031" i="1"/>
  <c r="G1031" i="1"/>
  <c r="H1031" i="1"/>
  <c r="N1031" i="1"/>
  <c r="O1031" i="1"/>
  <c r="Q1030" i="1"/>
  <c r="R1030" i="1"/>
  <c r="P1031" i="1"/>
  <c r="S1031" i="1"/>
  <c r="T1031" i="1"/>
  <c r="U1031" i="1"/>
  <c r="V1031" i="1"/>
  <c r="W1031" i="1"/>
  <c r="X1031" i="1"/>
  <c r="AE1031" i="1"/>
  <c r="AF1031" i="1"/>
  <c r="AK1031" i="1"/>
  <c r="AW1031" i="1"/>
  <c r="AL1031" i="1"/>
  <c r="AB1030" i="1"/>
  <c r="Y1031" i="1"/>
  <c r="J1031" i="1"/>
  <c r="K1031" i="1"/>
  <c r="Z1031" i="1"/>
  <c r="AA1031" i="1"/>
  <c r="AC1031" i="1"/>
  <c r="AD1032" i="1"/>
  <c r="C2134" i="1"/>
  <c r="E2134" i="1"/>
  <c r="E1032" i="1"/>
  <c r="D2134" i="1"/>
  <c r="F2134" i="1"/>
  <c r="F1032" i="1"/>
  <c r="G1032" i="1"/>
  <c r="H1032" i="1"/>
  <c r="N1032" i="1"/>
  <c r="O1032" i="1"/>
  <c r="Q1031" i="1"/>
  <c r="R1031" i="1"/>
  <c r="P1032" i="1"/>
  <c r="S1032" i="1"/>
  <c r="T1032" i="1"/>
  <c r="U1032" i="1"/>
  <c r="V1032" i="1"/>
  <c r="W1032" i="1"/>
  <c r="X1032" i="1"/>
  <c r="AE1032" i="1"/>
  <c r="AF1032" i="1"/>
  <c r="AK1032" i="1"/>
  <c r="AW1032" i="1"/>
  <c r="AL1032" i="1"/>
  <c r="AB1031" i="1"/>
  <c r="Y1032" i="1"/>
  <c r="J1032" i="1"/>
  <c r="K1032" i="1"/>
  <c r="Z1032" i="1"/>
  <c r="AA1032" i="1"/>
  <c r="AC1032" i="1"/>
  <c r="AD1033" i="1"/>
  <c r="C2135" i="1"/>
  <c r="E2135" i="1"/>
  <c r="E1033" i="1"/>
  <c r="D2135" i="1"/>
  <c r="F2135" i="1"/>
  <c r="F1033" i="1"/>
  <c r="G1033" i="1"/>
  <c r="H1033" i="1"/>
  <c r="N1033" i="1"/>
  <c r="O1033" i="1"/>
  <c r="Q1032" i="1"/>
  <c r="R1032" i="1"/>
  <c r="P1033" i="1"/>
  <c r="S1033" i="1"/>
  <c r="T1033" i="1"/>
  <c r="U1033" i="1"/>
  <c r="V1033" i="1"/>
  <c r="W1033" i="1"/>
  <c r="X1033" i="1"/>
  <c r="AE1033" i="1"/>
  <c r="AF1033" i="1"/>
  <c r="AK1033" i="1"/>
  <c r="AW1033" i="1"/>
  <c r="AL1033" i="1"/>
  <c r="AB1032" i="1"/>
  <c r="Y1033" i="1"/>
  <c r="J1033" i="1"/>
  <c r="K1033" i="1"/>
  <c r="Z1033" i="1"/>
  <c r="AA1033" i="1"/>
  <c r="AC1033" i="1"/>
  <c r="AD1034" i="1"/>
  <c r="C2136" i="1"/>
  <c r="E2136" i="1"/>
  <c r="E1034" i="1"/>
  <c r="D2136" i="1"/>
  <c r="F2136" i="1"/>
  <c r="F1034" i="1"/>
  <c r="G1034" i="1"/>
  <c r="H1034" i="1"/>
  <c r="N1034" i="1"/>
  <c r="O1034" i="1"/>
  <c r="Q1033" i="1"/>
  <c r="R1033" i="1"/>
  <c r="P1034" i="1"/>
  <c r="S1034" i="1"/>
  <c r="T1034" i="1"/>
  <c r="U1034" i="1"/>
  <c r="V1034" i="1"/>
  <c r="W1034" i="1"/>
  <c r="X1034" i="1"/>
  <c r="AE1034" i="1"/>
  <c r="AF1034" i="1"/>
  <c r="AK1034" i="1"/>
  <c r="AW1034" i="1"/>
  <c r="AL1034" i="1"/>
  <c r="AB1033" i="1"/>
  <c r="Y1034" i="1"/>
  <c r="J1034" i="1"/>
  <c r="K1034" i="1"/>
  <c r="Z1034" i="1"/>
  <c r="AA1034" i="1"/>
  <c r="AC1034" i="1"/>
  <c r="AD1035" i="1"/>
  <c r="C2137" i="1"/>
  <c r="E2137" i="1"/>
  <c r="E1035" i="1"/>
  <c r="D2137" i="1"/>
  <c r="F2137" i="1"/>
  <c r="F1035" i="1"/>
  <c r="G1035" i="1"/>
  <c r="H1035" i="1"/>
  <c r="N1035" i="1"/>
  <c r="O1035" i="1"/>
  <c r="Q1034" i="1"/>
  <c r="R1034" i="1"/>
  <c r="P1035" i="1"/>
  <c r="S1035" i="1"/>
  <c r="T1035" i="1"/>
  <c r="U1035" i="1"/>
  <c r="V1035" i="1"/>
  <c r="W1035" i="1"/>
  <c r="X1035" i="1"/>
  <c r="AE1035" i="1"/>
  <c r="AF1035" i="1"/>
  <c r="AK1035" i="1"/>
  <c r="AW1035" i="1"/>
  <c r="AL1035" i="1"/>
  <c r="AB1034" i="1"/>
  <c r="Y1035" i="1"/>
  <c r="J1035" i="1"/>
  <c r="K1035" i="1"/>
  <c r="Z1035" i="1"/>
  <c r="AA1035" i="1"/>
  <c r="AC1035" i="1"/>
  <c r="AD1036" i="1"/>
  <c r="C2138" i="1"/>
  <c r="E2138" i="1"/>
  <c r="E1036" i="1"/>
  <c r="D2138" i="1"/>
  <c r="F2138" i="1"/>
  <c r="F1036" i="1"/>
  <c r="G1036" i="1"/>
  <c r="H1036" i="1"/>
  <c r="N1036" i="1"/>
  <c r="O1036" i="1"/>
  <c r="Q1035" i="1"/>
  <c r="R1035" i="1"/>
  <c r="P1036" i="1"/>
  <c r="S1036" i="1"/>
  <c r="T1036" i="1"/>
  <c r="U1036" i="1"/>
  <c r="V1036" i="1"/>
  <c r="W1036" i="1"/>
  <c r="X1036" i="1"/>
  <c r="AE1036" i="1"/>
  <c r="AF1036" i="1"/>
  <c r="AK1036" i="1"/>
  <c r="AW1036" i="1"/>
  <c r="AL1036" i="1"/>
  <c r="AB1035" i="1"/>
  <c r="Y1036" i="1"/>
  <c r="J1036" i="1"/>
  <c r="K1036" i="1"/>
  <c r="Z1036" i="1"/>
  <c r="AA1036" i="1"/>
  <c r="AC1036" i="1"/>
  <c r="AD1037" i="1"/>
  <c r="C2139" i="1"/>
  <c r="E2139" i="1"/>
  <c r="E1037" i="1"/>
  <c r="D2139" i="1"/>
  <c r="F2139" i="1"/>
  <c r="F1037" i="1"/>
  <c r="G1037" i="1"/>
  <c r="H1037" i="1"/>
  <c r="N1037" i="1"/>
  <c r="O1037" i="1"/>
  <c r="Q1036" i="1"/>
  <c r="R1036" i="1"/>
  <c r="P1037" i="1"/>
  <c r="S1037" i="1"/>
  <c r="T1037" i="1"/>
  <c r="U1037" i="1"/>
  <c r="V1037" i="1"/>
  <c r="W1037" i="1"/>
  <c r="X1037" i="1"/>
  <c r="AE1037" i="1"/>
  <c r="AF1037" i="1"/>
  <c r="AK1037" i="1"/>
  <c r="AW1037" i="1"/>
  <c r="AL1037" i="1"/>
  <c r="AB1036" i="1"/>
  <c r="Y1037" i="1"/>
  <c r="J1037" i="1"/>
  <c r="K1037" i="1"/>
  <c r="Z1037" i="1"/>
  <c r="AA1037" i="1"/>
  <c r="AC1037" i="1"/>
  <c r="AD1038" i="1"/>
  <c r="C2140" i="1"/>
  <c r="E2140" i="1"/>
  <c r="E1038" i="1"/>
  <c r="D2140" i="1"/>
  <c r="F2140" i="1"/>
  <c r="F1038" i="1"/>
  <c r="G1038" i="1"/>
  <c r="H1038" i="1"/>
  <c r="N1038" i="1"/>
  <c r="O1038" i="1"/>
  <c r="Q1037" i="1"/>
  <c r="R1037" i="1"/>
  <c r="P1038" i="1"/>
  <c r="S1038" i="1"/>
  <c r="T1038" i="1"/>
  <c r="U1038" i="1"/>
  <c r="V1038" i="1"/>
  <c r="W1038" i="1"/>
  <c r="X1038" i="1"/>
  <c r="AE1038" i="1"/>
  <c r="AF1038" i="1"/>
  <c r="AK1038" i="1"/>
  <c r="AW1038" i="1"/>
  <c r="AL1038" i="1"/>
  <c r="AB1037" i="1"/>
  <c r="Y1038" i="1"/>
  <c r="J1038" i="1"/>
  <c r="K1038" i="1"/>
  <c r="Z1038" i="1"/>
  <c r="AA1038" i="1"/>
  <c r="AC1038" i="1"/>
  <c r="AD1039" i="1"/>
  <c r="C2141" i="1"/>
  <c r="E2141" i="1"/>
  <c r="E1039" i="1"/>
  <c r="D2141" i="1"/>
  <c r="F2141" i="1"/>
  <c r="F1039" i="1"/>
  <c r="G1039" i="1"/>
  <c r="H1039" i="1"/>
  <c r="N1039" i="1"/>
  <c r="O1039" i="1"/>
  <c r="Q1038" i="1"/>
  <c r="R1038" i="1"/>
  <c r="P1039" i="1"/>
  <c r="S1039" i="1"/>
  <c r="T1039" i="1"/>
  <c r="U1039" i="1"/>
  <c r="V1039" i="1"/>
  <c r="W1039" i="1"/>
  <c r="X1039" i="1"/>
  <c r="AE1039" i="1"/>
  <c r="AF1039" i="1"/>
  <c r="AK1039" i="1"/>
  <c r="AW1039" i="1"/>
  <c r="AL1039" i="1"/>
  <c r="AB1038" i="1"/>
  <c r="Y1039" i="1"/>
  <c r="J1039" i="1"/>
  <c r="K1039" i="1"/>
  <c r="Z1039" i="1"/>
  <c r="AA1039" i="1"/>
  <c r="AC1039" i="1"/>
  <c r="AD1040" i="1"/>
  <c r="C2142" i="1"/>
  <c r="E2142" i="1"/>
  <c r="E1040" i="1"/>
  <c r="D2142" i="1"/>
  <c r="F2142" i="1"/>
  <c r="F1040" i="1"/>
  <c r="G1040" i="1"/>
  <c r="H1040" i="1"/>
  <c r="N1040" i="1"/>
  <c r="O1040" i="1"/>
  <c r="Q1039" i="1"/>
  <c r="R1039" i="1"/>
  <c r="P1040" i="1"/>
  <c r="S1040" i="1"/>
  <c r="T1040" i="1"/>
  <c r="U1040" i="1"/>
  <c r="V1040" i="1"/>
  <c r="W1040" i="1"/>
  <c r="X1040" i="1"/>
  <c r="AE1040" i="1"/>
  <c r="AF1040" i="1"/>
  <c r="AK1040" i="1"/>
  <c r="AW1040" i="1"/>
  <c r="AL1040" i="1"/>
  <c r="AB1039" i="1"/>
  <c r="Y1040" i="1"/>
  <c r="J1040" i="1"/>
  <c r="K1040" i="1"/>
  <c r="Z1040" i="1"/>
  <c r="AA1040" i="1"/>
  <c r="AC1040" i="1"/>
  <c r="AD1041" i="1"/>
  <c r="C2143" i="1"/>
  <c r="E2143" i="1"/>
  <c r="E1041" i="1"/>
  <c r="D2143" i="1"/>
  <c r="F2143" i="1"/>
  <c r="F1041" i="1"/>
  <c r="G1041" i="1"/>
  <c r="H1041" i="1"/>
  <c r="N1041" i="1"/>
  <c r="O1041" i="1"/>
  <c r="Q1040" i="1"/>
  <c r="R1040" i="1"/>
  <c r="P1041" i="1"/>
  <c r="S1041" i="1"/>
  <c r="T1041" i="1"/>
  <c r="U1041" i="1"/>
  <c r="V1041" i="1"/>
  <c r="W1041" i="1"/>
  <c r="X1041" i="1"/>
  <c r="AE1041" i="1"/>
  <c r="AF1041" i="1"/>
  <c r="AK1041" i="1"/>
  <c r="AW1041" i="1"/>
  <c r="AL1041" i="1"/>
  <c r="AB1040" i="1"/>
  <c r="Y1041" i="1"/>
  <c r="J1041" i="1"/>
  <c r="K1041" i="1"/>
  <c r="Z1041" i="1"/>
  <c r="AA1041" i="1"/>
  <c r="AC1041" i="1"/>
  <c r="AD1042" i="1"/>
  <c r="C2144" i="1"/>
  <c r="E2144" i="1"/>
  <c r="E1042" i="1"/>
  <c r="D2144" i="1"/>
  <c r="F2144" i="1"/>
  <c r="F1042" i="1"/>
  <c r="G1042" i="1"/>
  <c r="H1042" i="1"/>
  <c r="N1042" i="1"/>
  <c r="O1042" i="1"/>
  <c r="Q1041" i="1"/>
  <c r="R1041" i="1"/>
  <c r="P1042" i="1"/>
  <c r="S1042" i="1"/>
  <c r="T1042" i="1"/>
  <c r="U1042" i="1"/>
  <c r="V1042" i="1"/>
  <c r="W1042" i="1"/>
  <c r="X1042" i="1"/>
  <c r="AE1042" i="1"/>
  <c r="AF1042" i="1"/>
  <c r="AK1042" i="1"/>
  <c r="AW1042" i="1"/>
  <c r="AL1042" i="1"/>
  <c r="AB1041" i="1"/>
  <c r="Y1042" i="1"/>
  <c r="J1042" i="1"/>
  <c r="K1042" i="1"/>
  <c r="Z1042" i="1"/>
  <c r="AA1042" i="1"/>
  <c r="AC1042" i="1"/>
  <c r="AD1043" i="1"/>
  <c r="C2145" i="1"/>
  <c r="E2145" i="1"/>
  <c r="E1043" i="1"/>
  <c r="D2145" i="1"/>
  <c r="F2145" i="1"/>
  <c r="F1043" i="1"/>
  <c r="G1043" i="1"/>
  <c r="H1043" i="1"/>
  <c r="N1043" i="1"/>
  <c r="O1043" i="1"/>
  <c r="Q1042" i="1"/>
  <c r="R1042" i="1"/>
  <c r="P1043" i="1"/>
  <c r="S1043" i="1"/>
  <c r="T1043" i="1"/>
  <c r="U1043" i="1"/>
  <c r="V1043" i="1"/>
  <c r="W1043" i="1"/>
  <c r="X1043" i="1"/>
  <c r="AE1043" i="1"/>
  <c r="AF1043" i="1"/>
  <c r="AK1043" i="1"/>
  <c r="AW1043" i="1"/>
  <c r="AL1043" i="1"/>
  <c r="AB1042" i="1"/>
  <c r="Y1043" i="1"/>
  <c r="J1043" i="1"/>
  <c r="K1043" i="1"/>
  <c r="Z1043" i="1"/>
  <c r="AA1043" i="1"/>
  <c r="AC1043" i="1"/>
  <c r="AD1044" i="1"/>
  <c r="C2146" i="1"/>
  <c r="E2146" i="1"/>
  <c r="E1044" i="1"/>
  <c r="D2146" i="1"/>
  <c r="F2146" i="1"/>
  <c r="F1044" i="1"/>
  <c r="G1044" i="1"/>
  <c r="H1044" i="1"/>
  <c r="N1044" i="1"/>
  <c r="O1044" i="1"/>
  <c r="Q1043" i="1"/>
  <c r="R1043" i="1"/>
  <c r="P1044" i="1"/>
  <c r="S1044" i="1"/>
  <c r="T1044" i="1"/>
  <c r="U1044" i="1"/>
  <c r="V1044" i="1"/>
  <c r="W1044" i="1"/>
  <c r="X1044" i="1"/>
  <c r="AE1044" i="1"/>
  <c r="AF1044" i="1"/>
  <c r="AK1044" i="1"/>
  <c r="AW1044" i="1"/>
  <c r="AL1044" i="1"/>
  <c r="AB1043" i="1"/>
  <c r="Y1044" i="1"/>
  <c r="J1044" i="1"/>
  <c r="K1044" i="1"/>
  <c r="Z1044" i="1"/>
  <c r="AA1044" i="1"/>
  <c r="AC1044" i="1"/>
  <c r="AD1045" i="1"/>
  <c r="C2147" i="1"/>
  <c r="E2147" i="1"/>
  <c r="E1045" i="1"/>
  <c r="D2147" i="1"/>
  <c r="F2147" i="1"/>
  <c r="F1045" i="1"/>
  <c r="G1045" i="1"/>
  <c r="H1045" i="1"/>
  <c r="N1045" i="1"/>
  <c r="O1045" i="1"/>
  <c r="Q1044" i="1"/>
  <c r="R1044" i="1"/>
  <c r="P1045" i="1"/>
  <c r="S1045" i="1"/>
  <c r="T1045" i="1"/>
  <c r="U1045" i="1"/>
  <c r="V1045" i="1"/>
  <c r="W1045" i="1"/>
  <c r="X1045" i="1"/>
  <c r="AE1045" i="1"/>
  <c r="AF1045" i="1"/>
  <c r="AK1045" i="1"/>
  <c r="AW1045" i="1"/>
  <c r="AL1045" i="1"/>
  <c r="AB1044" i="1"/>
  <c r="Y1045" i="1"/>
  <c r="J1045" i="1"/>
  <c r="K1045" i="1"/>
  <c r="Z1045" i="1"/>
  <c r="AA1045" i="1"/>
  <c r="AC1045" i="1"/>
  <c r="AD1046" i="1"/>
  <c r="C2148" i="1"/>
  <c r="E2148" i="1"/>
  <c r="E1046" i="1"/>
  <c r="D2148" i="1"/>
  <c r="F2148" i="1"/>
  <c r="F1046" i="1"/>
  <c r="G1046" i="1"/>
  <c r="H1046" i="1"/>
  <c r="N1046" i="1"/>
  <c r="O1046" i="1"/>
  <c r="Q1045" i="1"/>
  <c r="R1045" i="1"/>
  <c r="P1046" i="1"/>
  <c r="S1046" i="1"/>
  <c r="T1046" i="1"/>
  <c r="U1046" i="1"/>
  <c r="V1046" i="1"/>
  <c r="W1046" i="1"/>
  <c r="X1046" i="1"/>
  <c r="AE1046" i="1"/>
  <c r="AF1046" i="1"/>
  <c r="AK1046" i="1"/>
  <c r="AW1046" i="1"/>
  <c r="AL1046" i="1"/>
  <c r="AB1045" i="1"/>
  <c r="Y1046" i="1"/>
  <c r="J1046" i="1"/>
  <c r="K1046" i="1"/>
  <c r="Z1046" i="1"/>
  <c r="AA1046" i="1"/>
  <c r="AC1046" i="1"/>
  <c r="AD1047" i="1"/>
  <c r="C2149" i="1"/>
  <c r="E2149" i="1"/>
  <c r="E1047" i="1"/>
  <c r="D2149" i="1"/>
  <c r="F2149" i="1"/>
  <c r="F1047" i="1"/>
  <c r="G1047" i="1"/>
  <c r="H1047" i="1"/>
  <c r="N1047" i="1"/>
  <c r="O1047" i="1"/>
  <c r="Q1046" i="1"/>
  <c r="R1046" i="1"/>
  <c r="P1047" i="1"/>
  <c r="S1047" i="1"/>
  <c r="T1047" i="1"/>
  <c r="U1047" i="1"/>
  <c r="V1047" i="1"/>
  <c r="W1047" i="1"/>
  <c r="X1047" i="1"/>
  <c r="AE1047" i="1"/>
  <c r="AF1047" i="1"/>
  <c r="AK1047" i="1"/>
  <c r="AW1047" i="1"/>
  <c r="AL1047" i="1"/>
  <c r="AB1046" i="1"/>
  <c r="Y1047" i="1"/>
  <c r="J1047" i="1"/>
  <c r="K1047" i="1"/>
  <c r="Z1047" i="1"/>
  <c r="AA1047" i="1"/>
  <c r="AC1047" i="1"/>
  <c r="AD1048" i="1"/>
  <c r="C2150" i="1"/>
  <c r="E2150" i="1"/>
  <c r="E1048" i="1"/>
  <c r="D2150" i="1"/>
  <c r="F2150" i="1"/>
  <c r="F1048" i="1"/>
  <c r="G1048" i="1"/>
  <c r="H1048" i="1"/>
  <c r="N1048" i="1"/>
  <c r="O1048" i="1"/>
  <c r="Q1047" i="1"/>
  <c r="R1047" i="1"/>
  <c r="P1048" i="1"/>
  <c r="S1048" i="1"/>
  <c r="T1048" i="1"/>
  <c r="U1048" i="1"/>
  <c r="V1048" i="1"/>
  <c r="W1048" i="1"/>
  <c r="X1048" i="1"/>
  <c r="AE1048" i="1"/>
  <c r="AF1048" i="1"/>
  <c r="AK1048" i="1"/>
  <c r="AW1048" i="1"/>
  <c r="AL1048" i="1"/>
  <c r="AB1047" i="1"/>
  <c r="Y1048" i="1"/>
  <c r="J1048" i="1"/>
  <c r="K1048" i="1"/>
  <c r="Z1048" i="1"/>
  <c r="AA1048" i="1"/>
  <c r="AC1048" i="1"/>
  <c r="AD1049" i="1"/>
  <c r="C2151" i="1"/>
  <c r="E2151" i="1"/>
  <c r="E1049" i="1"/>
  <c r="D2151" i="1"/>
  <c r="F2151" i="1"/>
  <c r="F1049" i="1"/>
  <c r="G1049" i="1"/>
  <c r="H1049" i="1"/>
  <c r="N1049" i="1"/>
  <c r="O1049" i="1"/>
  <c r="Q1048" i="1"/>
  <c r="R1048" i="1"/>
  <c r="P1049" i="1"/>
  <c r="S1049" i="1"/>
  <c r="T1049" i="1"/>
  <c r="U1049" i="1"/>
  <c r="V1049" i="1"/>
  <c r="W1049" i="1"/>
  <c r="X1049" i="1"/>
  <c r="AE1049" i="1"/>
  <c r="AF1049" i="1"/>
  <c r="AK1049" i="1"/>
  <c r="AW1049" i="1"/>
  <c r="AL1049" i="1"/>
  <c r="AB1048" i="1"/>
  <c r="Y1049" i="1"/>
  <c r="J1049" i="1"/>
  <c r="K1049" i="1"/>
  <c r="Z1049" i="1"/>
  <c r="AA1049" i="1"/>
  <c r="AC1049" i="1"/>
  <c r="AD1050" i="1"/>
  <c r="C2152" i="1"/>
  <c r="E2152" i="1"/>
  <c r="E1050" i="1"/>
  <c r="D2152" i="1"/>
  <c r="F2152" i="1"/>
  <c r="F1050" i="1"/>
  <c r="G1050" i="1"/>
  <c r="H1050" i="1"/>
  <c r="N1050" i="1"/>
  <c r="O1050" i="1"/>
  <c r="Q1049" i="1"/>
  <c r="R1049" i="1"/>
  <c r="P1050" i="1"/>
  <c r="S1050" i="1"/>
  <c r="T1050" i="1"/>
  <c r="U1050" i="1"/>
  <c r="V1050" i="1"/>
  <c r="W1050" i="1"/>
  <c r="X1050" i="1"/>
  <c r="AE1050" i="1"/>
  <c r="AF1050" i="1"/>
  <c r="AK1050" i="1"/>
  <c r="AW1050" i="1"/>
  <c r="AL1050" i="1"/>
  <c r="AB1049" i="1"/>
  <c r="Y1050" i="1"/>
  <c r="J1050" i="1"/>
  <c r="K1050" i="1"/>
  <c r="Z1050" i="1"/>
  <c r="AA1050" i="1"/>
  <c r="AC1050" i="1"/>
  <c r="AD1051" i="1"/>
  <c r="C2153" i="1"/>
  <c r="E2153" i="1"/>
  <c r="E1051" i="1"/>
  <c r="D2153" i="1"/>
  <c r="F2153" i="1"/>
  <c r="F1051" i="1"/>
  <c r="G1051" i="1"/>
  <c r="H1051" i="1"/>
  <c r="N1051" i="1"/>
  <c r="O1051" i="1"/>
  <c r="Q1050" i="1"/>
  <c r="R1050" i="1"/>
  <c r="P1051" i="1"/>
  <c r="S1051" i="1"/>
  <c r="T1051" i="1"/>
  <c r="U1051" i="1"/>
  <c r="V1051" i="1"/>
  <c r="W1051" i="1"/>
  <c r="X1051" i="1"/>
  <c r="AE1051" i="1"/>
  <c r="AF1051" i="1"/>
  <c r="AK1051" i="1"/>
  <c r="AW1051" i="1"/>
  <c r="AL1051" i="1"/>
  <c r="AB1050" i="1"/>
  <c r="Y1051" i="1"/>
  <c r="J1051" i="1"/>
  <c r="K1051" i="1"/>
  <c r="Z1051" i="1"/>
  <c r="AA1051" i="1"/>
  <c r="AC1051" i="1"/>
  <c r="AD1052" i="1"/>
  <c r="C2154" i="1"/>
  <c r="E2154" i="1"/>
  <c r="E1052" i="1"/>
  <c r="D2154" i="1"/>
  <c r="F2154" i="1"/>
  <c r="F1052" i="1"/>
  <c r="G1052" i="1"/>
  <c r="H1052" i="1"/>
  <c r="N1052" i="1"/>
  <c r="O1052" i="1"/>
  <c r="Q1051" i="1"/>
  <c r="R1051" i="1"/>
  <c r="P1052" i="1"/>
  <c r="S1052" i="1"/>
  <c r="T1052" i="1"/>
  <c r="U1052" i="1"/>
  <c r="V1052" i="1"/>
  <c r="W1052" i="1"/>
  <c r="X1052" i="1"/>
  <c r="AE1052" i="1"/>
  <c r="AF1052" i="1"/>
  <c r="AK1052" i="1"/>
  <c r="AW1052" i="1"/>
  <c r="AL1052" i="1"/>
  <c r="AB1051" i="1"/>
  <c r="Y1052" i="1"/>
  <c r="J1052" i="1"/>
  <c r="K1052" i="1"/>
  <c r="Z1052" i="1"/>
  <c r="AA1052" i="1"/>
  <c r="AC1052" i="1"/>
  <c r="AD1053" i="1"/>
  <c r="C2155" i="1"/>
  <c r="E2155" i="1"/>
  <c r="E1053" i="1"/>
  <c r="D2155" i="1"/>
  <c r="F2155" i="1"/>
  <c r="F1053" i="1"/>
  <c r="G1053" i="1"/>
  <c r="H1053" i="1"/>
  <c r="N1053" i="1"/>
  <c r="O1053" i="1"/>
  <c r="Q1052" i="1"/>
  <c r="R1052" i="1"/>
  <c r="P1053" i="1"/>
  <c r="S1053" i="1"/>
  <c r="T1053" i="1"/>
  <c r="U1053" i="1"/>
  <c r="V1053" i="1"/>
  <c r="W1053" i="1"/>
  <c r="X1053" i="1"/>
  <c r="AE1053" i="1"/>
  <c r="AF1053" i="1"/>
  <c r="AK1053" i="1"/>
  <c r="AW1053" i="1"/>
  <c r="AL1053" i="1"/>
  <c r="AB1052" i="1"/>
  <c r="Y1053" i="1"/>
  <c r="J1053" i="1"/>
  <c r="K1053" i="1"/>
  <c r="Z1053" i="1"/>
  <c r="AA1053" i="1"/>
  <c r="AC1053" i="1"/>
  <c r="AD1054" i="1"/>
  <c r="C2156" i="1"/>
  <c r="E2156" i="1"/>
  <c r="E1054" i="1"/>
  <c r="D2156" i="1"/>
  <c r="F2156" i="1"/>
  <c r="F1054" i="1"/>
  <c r="G1054" i="1"/>
  <c r="H1054" i="1"/>
  <c r="N1054" i="1"/>
  <c r="O1054" i="1"/>
  <c r="Q1053" i="1"/>
  <c r="R1053" i="1"/>
  <c r="P1054" i="1"/>
  <c r="S1054" i="1"/>
  <c r="T1054" i="1"/>
  <c r="U1054" i="1"/>
  <c r="V1054" i="1"/>
  <c r="W1054" i="1"/>
  <c r="X1054" i="1"/>
  <c r="AE1054" i="1"/>
  <c r="AF1054" i="1"/>
  <c r="AK1054" i="1"/>
  <c r="AW1054" i="1"/>
  <c r="AL1054" i="1"/>
  <c r="AB1053" i="1"/>
  <c r="Y1054" i="1"/>
  <c r="J1054" i="1"/>
  <c r="K1054" i="1"/>
  <c r="Z1054" i="1"/>
  <c r="AA1054" i="1"/>
  <c r="AC1054" i="1"/>
  <c r="AD1055" i="1"/>
  <c r="C2157" i="1"/>
  <c r="E2157" i="1"/>
  <c r="E1055" i="1"/>
  <c r="D2157" i="1"/>
  <c r="F2157" i="1"/>
  <c r="F1055" i="1"/>
  <c r="G1055" i="1"/>
  <c r="H1055" i="1"/>
  <c r="N1055" i="1"/>
  <c r="O1055" i="1"/>
  <c r="Q1054" i="1"/>
  <c r="R1054" i="1"/>
  <c r="P1055" i="1"/>
  <c r="S1055" i="1"/>
  <c r="T1055" i="1"/>
  <c r="U1055" i="1"/>
  <c r="V1055" i="1"/>
  <c r="W1055" i="1"/>
  <c r="X1055" i="1"/>
  <c r="AE1055" i="1"/>
  <c r="AF1055" i="1"/>
  <c r="AK1055" i="1"/>
  <c r="AW1055" i="1"/>
  <c r="AL1055" i="1"/>
  <c r="AB1054" i="1"/>
  <c r="Y1055" i="1"/>
  <c r="J1055" i="1"/>
  <c r="K1055" i="1"/>
  <c r="Z1055" i="1"/>
  <c r="AA1055" i="1"/>
  <c r="AC1055" i="1"/>
  <c r="AD1056" i="1"/>
  <c r="C2158" i="1"/>
  <c r="E2158" i="1"/>
  <c r="E1056" i="1"/>
  <c r="D2158" i="1"/>
  <c r="F2158" i="1"/>
  <c r="F1056" i="1"/>
  <c r="G1056" i="1"/>
  <c r="H1056" i="1"/>
  <c r="N1056" i="1"/>
  <c r="O1056" i="1"/>
  <c r="Q1055" i="1"/>
  <c r="R1055" i="1"/>
  <c r="P1056" i="1"/>
  <c r="S1056" i="1"/>
  <c r="T1056" i="1"/>
  <c r="U1056" i="1"/>
  <c r="V1056" i="1"/>
  <c r="W1056" i="1"/>
  <c r="X1056" i="1"/>
  <c r="AE1056" i="1"/>
  <c r="AF1056" i="1"/>
  <c r="AK1056" i="1"/>
  <c r="AW1056" i="1"/>
  <c r="AL1056" i="1"/>
  <c r="AB1055" i="1"/>
  <c r="Y1056" i="1"/>
  <c r="J1056" i="1"/>
  <c r="K1056" i="1"/>
  <c r="Z1056" i="1"/>
  <c r="AA1056" i="1"/>
  <c r="AC1056" i="1"/>
  <c r="AD1057" i="1"/>
  <c r="C2159" i="1"/>
  <c r="E2159" i="1"/>
  <c r="E1057" i="1"/>
  <c r="D2159" i="1"/>
  <c r="F2159" i="1"/>
  <c r="F1057" i="1"/>
  <c r="G1057" i="1"/>
  <c r="H1057" i="1"/>
  <c r="N1057" i="1"/>
  <c r="O1057" i="1"/>
  <c r="Q1056" i="1"/>
  <c r="R1056" i="1"/>
  <c r="P1057" i="1"/>
  <c r="S1057" i="1"/>
  <c r="T1057" i="1"/>
  <c r="U1057" i="1"/>
  <c r="V1057" i="1"/>
  <c r="W1057" i="1"/>
  <c r="X1057" i="1"/>
  <c r="AE1057" i="1"/>
  <c r="AF1057" i="1"/>
  <c r="AK1057" i="1"/>
  <c r="AW1057" i="1"/>
  <c r="AL1057" i="1"/>
  <c r="AB1056" i="1"/>
  <c r="Y1057" i="1"/>
  <c r="J1057" i="1"/>
  <c r="K1057" i="1"/>
  <c r="Z1057" i="1"/>
  <c r="AA1057" i="1"/>
  <c r="AC1057" i="1"/>
  <c r="AD1058" i="1"/>
  <c r="C2160" i="1"/>
  <c r="E2160" i="1"/>
  <c r="E1058" i="1"/>
  <c r="D2160" i="1"/>
  <c r="F2160" i="1"/>
  <c r="F1058" i="1"/>
  <c r="G1058" i="1"/>
  <c r="H1058" i="1"/>
  <c r="N1058" i="1"/>
  <c r="O1058" i="1"/>
  <c r="Q1057" i="1"/>
  <c r="R1057" i="1"/>
  <c r="P1058" i="1"/>
  <c r="S1058" i="1"/>
  <c r="T1058" i="1"/>
  <c r="U1058" i="1"/>
  <c r="V1058" i="1"/>
  <c r="W1058" i="1"/>
  <c r="X1058" i="1"/>
  <c r="AE1058" i="1"/>
  <c r="AF1058" i="1"/>
  <c r="AK1058" i="1"/>
  <c r="AW1058" i="1"/>
  <c r="AL1058" i="1"/>
  <c r="AB1057" i="1"/>
  <c r="Y1058" i="1"/>
  <c r="J1058" i="1"/>
  <c r="K1058" i="1"/>
  <c r="Z1058" i="1"/>
  <c r="AA1058" i="1"/>
  <c r="AC1058" i="1"/>
  <c r="AD1059" i="1"/>
  <c r="C2161" i="1"/>
  <c r="E2161" i="1"/>
  <c r="E1059" i="1"/>
  <c r="D2161" i="1"/>
  <c r="F2161" i="1"/>
  <c r="F1059" i="1"/>
  <c r="G1059" i="1"/>
  <c r="H1059" i="1"/>
  <c r="N1059" i="1"/>
  <c r="O1059" i="1"/>
  <c r="Q1058" i="1"/>
  <c r="R1058" i="1"/>
  <c r="P1059" i="1"/>
  <c r="S1059" i="1"/>
  <c r="T1059" i="1"/>
  <c r="U1059" i="1"/>
  <c r="V1059" i="1"/>
  <c r="W1059" i="1"/>
  <c r="X1059" i="1"/>
  <c r="AE1059" i="1"/>
  <c r="AF1059" i="1"/>
  <c r="AK1059" i="1"/>
  <c r="AW1059" i="1"/>
  <c r="AL1059" i="1"/>
  <c r="AB1058" i="1"/>
  <c r="Y1059" i="1"/>
  <c r="J1059" i="1"/>
  <c r="K1059" i="1"/>
  <c r="Z1059" i="1"/>
  <c r="AA1059" i="1"/>
  <c r="AC1059" i="1"/>
  <c r="AD1060" i="1"/>
  <c r="C2162" i="1"/>
  <c r="E2162" i="1"/>
  <c r="E1060" i="1"/>
  <c r="D2162" i="1"/>
  <c r="F2162" i="1"/>
  <c r="F1060" i="1"/>
  <c r="G1060" i="1"/>
  <c r="H1060" i="1"/>
  <c r="N1060" i="1"/>
  <c r="O1060" i="1"/>
  <c r="Q1059" i="1"/>
  <c r="R1059" i="1"/>
  <c r="P1060" i="1"/>
  <c r="S1060" i="1"/>
  <c r="T1060" i="1"/>
  <c r="U1060" i="1"/>
  <c r="V1060" i="1"/>
  <c r="W1060" i="1"/>
  <c r="X1060" i="1"/>
  <c r="AE1060" i="1"/>
  <c r="AF1060" i="1"/>
  <c r="AK1060" i="1"/>
  <c r="AW1060" i="1"/>
  <c r="AL1060" i="1"/>
  <c r="AB1059" i="1"/>
  <c r="Y1060" i="1"/>
  <c r="J1060" i="1"/>
  <c r="K1060" i="1"/>
  <c r="Z1060" i="1"/>
  <c r="AA1060" i="1"/>
  <c r="AC1060" i="1"/>
  <c r="AD1061" i="1"/>
  <c r="C2163" i="1"/>
  <c r="E2163" i="1"/>
  <c r="E1061" i="1"/>
  <c r="D2163" i="1"/>
  <c r="F2163" i="1"/>
  <c r="F1061" i="1"/>
  <c r="G1061" i="1"/>
  <c r="H1061" i="1"/>
  <c r="N1061" i="1"/>
  <c r="O1061" i="1"/>
  <c r="Q1060" i="1"/>
  <c r="R1060" i="1"/>
  <c r="P1061" i="1"/>
  <c r="S1061" i="1"/>
  <c r="T1061" i="1"/>
  <c r="U1061" i="1"/>
  <c r="V1061" i="1"/>
  <c r="W1061" i="1"/>
  <c r="X1061" i="1"/>
  <c r="AE1061" i="1"/>
  <c r="AF1061" i="1"/>
  <c r="AK1061" i="1"/>
  <c r="AW1061" i="1"/>
  <c r="AL1061" i="1"/>
  <c r="AB1060" i="1"/>
  <c r="Y1061" i="1"/>
  <c r="J1061" i="1"/>
  <c r="K1061" i="1"/>
  <c r="Z1061" i="1"/>
  <c r="AA1061" i="1"/>
  <c r="AC1061" i="1"/>
  <c r="AD1062" i="1"/>
  <c r="C2164" i="1"/>
  <c r="E2164" i="1"/>
  <c r="E1062" i="1"/>
  <c r="D2164" i="1"/>
  <c r="F2164" i="1"/>
  <c r="F1062" i="1"/>
  <c r="G1062" i="1"/>
  <c r="H1062" i="1"/>
  <c r="N1062" i="1"/>
  <c r="O1062" i="1"/>
  <c r="Q1061" i="1"/>
  <c r="R1061" i="1"/>
  <c r="P1062" i="1"/>
  <c r="S1062" i="1"/>
  <c r="T1062" i="1"/>
  <c r="U1062" i="1"/>
  <c r="V1062" i="1"/>
  <c r="W1062" i="1"/>
  <c r="X1062" i="1"/>
  <c r="AE1062" i="1"/>
  <c r="AF1062" i="1"/>
  <c r="AK1062" i="1"/>
  <c r="AW1062" i="1"/>
  <c r="AL1062" i="1"/>
  <c r="AB1061" i="1"/>
  <c r="Y1062" i="1"/>
  <c r="J1062" i="1"/>
  <c r="K1062" i="1"/>
  <c r="Z1062" i="1"/>
  <c r="AA1062" i="1"/>
  <c r="AC1062" i="1"/>
  <c r="AD1063" i="1"/>
  <c r="C2165" i="1"/>
  <c r="E2165" i="1"/>
  <c r="E1063" i="1"/>
  <c r="D2165" i="1"/>
  <c r="F2165" i="1"/>
  <c r="F1063" i="1"/>
  <c r="G1063" i="1"/>
  <c r="H1063" i="1"/>
  <c r="N1063" i="1"/>
  <c r="O1063" i="1"/>
  <c r="Q1062" i="1"/>
  <c r="R1062" i="1"/>
  <c r="P1063" i="1"/>
  <c r="S1063" i="1"/>
  <c r="T1063" i="1"/>
  <c r="U1063" i="1"/>
  <c r="V1063" i="1"/>
  <c r="W1063" i="1"/>
  <c r="X1063" i="1"/>
  <c r="AE1063" i="1"/>
  <c r="AF1063" i="1"/>
  <c r="AK1063" i="1"/>
  <c r="AW1063" i="1"/>
  <c r="AL1063" i="1"/>
  <c r="AB1062" i="1"/>
  <c r="Y1063" i="1"/>
  <c r="J1063" i="1"/>
  <c r="K1063" i="1"/>
  <c r="Z1063" i="1"/>
  <c r="AA1063" i="1"/>
  <c r="AC1063" i="1"/>
  <c r="AD1064" i="1"/>
  <c r="C2166" i="1"/>
  <c r="E2166" i="1"/>
  <c r="E1064" i="1"/>
  <c r="D2166" i="1"/>
  <c r="F2166" i="1"/>
  <c r="F1064" i="1"/>
  <c r="G1064" i="1"/>
  <c r="H1064" i="1"/>
  <c r="N1064" i="1"/>
  <c r="O1064" i="1"/>
  <c r="Q1063" i="1"/>
  <c r="R1063" i="1"/>
  <c r="P1064" i="1"/>
  <c r="S1064" i="1"/>
  <c r="T1064" i="1"/>
  <c r="U1064" i="1"/>
  <c r="V1064" i="1"/>
  <c r="W1064" i="1"/>
  <c r="X1064" i="1"/>
  <c r="AE1064" i="1"/>
  <c r="AF1064" i="1"/>
  <c r="AK1064" i="1"/>
  <c r="AW1064" i="1"/>
  <c r="AL1064" i="1"/>
  <c r="AB1063" i="1"/>
  <c r="Y1064" i="1"/>
  <c r="J1064" i="1"/>
  <c r="K1064" i="1"/>
  <c r="Z1064" i="1"/>
  <c r="AA1064" i="1"/>
  <c r="AC1064" i="1"/>
  <c r="AD1065" i="1"/>
  <c r="C2167" i="1"/>
  <c r="E2167" i="1"/>
  <c r="E1065" i="1"/>
  <c r="D2167" i="1"/>
  <c r="F2167" i="1"/>
  <c r="F1065" i="1"/>
  <c r="G1065" i="1"/>
  <c r="H1065" i="1"/>
  <c r="N1065" i="1"/>
  <c r="O1065" i="1"/>
  <c r="Q1064" i="1"/>
  <c r="R1064" i="1"/>
  <c r="P1065" i="1"/>
  <c r="S1065" i="1"/>
  <c r="T1065" i="1"/>
  <c r="U1065" i="1"/>
  <c r="V1065" i="1"/>
  <c r="W1065" i="1"/>
  <c r="X1065" i="1"/>
  <c r="AE1065" i="1"/>
  <c r="AF1065" i="1"/>
  <c r="AK1065" i="1"/>
  <c r="AW1065" i="1"/>
  <c r="AL1065" i="1"/>
  <c r="AB1064" i="1"/>
  <c r="Y1065" i="1"/>
  <c r="J1065" i="1"/>
  <c r="K1065" i="1"/>
  <c r="Z1065" i="1"/>
  <c r="AA1065" i="1"/>
  <c r="AC1065" i="1"/>
  <c r="AD1066" i="1"/>
  <c r="C2168" i="1"/>
  <c r="E2168" i="1"/>
  <c r="E1066" i="1"/>
  <c r="D2168" i="1"/>
  <c r="F2168" i="1"/>
  <c r="F1066" i="1"/>
  <c r="G1066" i="1"/>
  <c r="H1066" i="1"/>
  <c r="N1066" i="1"/>
  <c r="O1066" i="1"/>
  <c r="Q1065" i="1"/>
  <c r="R1065" i="1"/>
  <c r="P1066" i="1"/>
  <c r="S1066" i="1"/>
  <c r="T1066" i="1"/>
  <c r="U1066" i="1"/>
  <c r="V1066" i="1"/>
  <c r="W1066" i="1"/>
  <c r="X1066" i="1"/>
  <c r="AE1066" i="1"/>
  <c r="AF1066" i="1"/>
  <c r="AK1066" i="1"/>
  <c r="AW1066" i="1"/>
  <c r="AL1066" i="1"/>
  <c r="AB1065" i="1"/>
  <c r="Y1066" i="1"/>
  <c r="J1066" i="1"/>
  <c r="K1066" i="1"/>
  <c r="Z1066" i="1"/>
  <c r="AA1066" i="1"/>
  <c r="AC1066" i="1"/>
  <c r="AD1067" i="1"/>
  <c r="C2169" i="1"/>
  <c r="E2169" i="1"/>
  <c r="E1067" i="1"/>
  <c r="D2169" i="1"/>
  <c r="F2169" i="1"/>
  <c r="F1067" i="1"/>
  <c r="G1067" i="1"/>
  <c r="H1067" i="1"/>
  <c r="N1067" i="1"/>
  <c r="O1067" i="1"/>
  <c r="Q1066" i="1"/>
  <c r="R1066" i="1"/>
  <c r="P1067" i="1"/>
  <c r="S1067" i="1"/>
  <c r="T1067" i="1"/>
  <c r="U1067" i="1"/>
  <c r="V1067" i="1"/>
  <c r="W1067" i="1"/>
  <c r="X1067" i="1"/>
  <c r="AE1067" i="1"/>
  <c r="AF1067" i="1"/>
  <c r="AK1067" i="1"/>
  <c r="AW1067" i="1"/>
  <c r="AL1067" i="1"/>
  <c r="AB1066" i="1"/>
  <c r="Y1067" i="1"/>
  <c r="J1067" i="1"/>
  <c r="K1067" i="1"/>
  <c r="Z1067" i="1"/>
  <c r="AA1067" i="1"/>
  <c r="AC1067" i="1"/>
  <c r="AD1068" i="1"/>
  <c r="C2170" i="1"/>
  <c r="E2170" i="1"/>
  <c r="E1068" i="1"/>
  <c r="D2170" i="1"/>
  <c r="F2170" i="1"/>
  <c r="F1068" i="1"/>
  <c r="G1068" i="1"/>
  <c r="H1068" i="1"/>
  <c r="N1068" i="1"/>
  <c r="O1068" i="1"/>
  <c r="Q1067" i="1"/>
  <c r="R1067" i="1"/>
  <c r="P1068" i="1"/>
  <c r="S1068" i="1"/>
  <c r="T1068" i="1"/>
  <c r="U1068" i="1"/>
  <c r="V1068" i="1"/>
  <c r="W1068" i="1"/>
  <c r="X1068" i="1"/>
  <c r="AE1068" i="1"/>
  <c r="AF1068" i="1"/>
  <c r="AK1068" i="1"/>
  <c r="AW1068" i="1"/>
  <c r="AL1068" i="1"/>
  <c r="AB1067" i="1"/>
  <c r="Y1068" i="1"/>
  <c r="J1068" i="1"/>
  <c r="K1068" i="1"/>
  <c r="Z1068" i="1"/>
  <c r="AA1068" i="1"/>
  <c r="AC1068" i="1"/>
  <c r="AD1069" i="1"/>
  <c r="C2171" i="1"/>
  <c r="E2171" i="1"/>
  <c r="E1069" i="1"/>
  <c r="D2171" i="1"/>
  <c r="F2171" i="1"/>
  <c r="F1069" i="1"/>
  <c r="G1069" i="1"/>
  <c r="H1069" i="1"/>
  <c r="N1069" i="1"/>
  <c r="O1069" i="1"/>
  <c r="Q1068" i="1"/>
  <c r="R1068" i="1"/>
  <c r="P1069" i="1"/>
  <c r="S1069" i="1"/>
  <c r="T1069" i="1"/>
  <c r="U1069" i="1"/>
  <c r="V1069" i="1"/>
  <c r="W1069" i="1"/>
  <c r="X1069" i="1"/>
  <c r="AE1069" i="1"/>
  <c r="AF1069" i="1"/>
  <c r="AK1069" i="1"/>
  <c r="AW1069" i="1"/>
  <c r="AL1069" i="1"/>
  <c r="AB1068" i="1"/>
  <c r="Y1069" i="1"/>
  <c r="J1069" i="1"/>
  <c r="K1069" i="1"/>
  <c r="Z1069" i="1"/>
  <c r="AA1069" i="1"/>
  <c r="AC1069" i="1"/>
  <c r="AD1070" i="1"/>
  <c r="C2172" i="1"/>
  <c r="E2172" i="1"/>
  <c r="E1070" i="1"/>
  <c r="D2172" i="1"/>
  <c r="F2172" i="1"/>
  <c r="F1070" i="1"/>
  <c r="G1070" i="1"/>
  <c r="H1070" i="1"/>
  <c r="N1070" i="1"/>
  <c r="O1070" i="1"/>
  <c r="Q1069" i="1"/>
  <c r="R1069" i="1"/>
  <c r="P1070" i="1"/>
  <c r="S1070" i="1"/>
  <c r="T1070" i="1"/>
  <c r="U1070" i="1"/>
  <c r="V1070" i="1"/>
  <c r="W1070" i="1"/>
  <c r="X1070" i="1"/>
  <c r="AE1070" i="1"/>
  <c r="AF1070" i="1"/>
  <c r="AK1070" i="1"/>
  <c r="AW1070" i="1"/>
  <c r="AL1070" i="1"/>
  <c r="AB1069" i="1"/>
  <c r="Y1070" i="1"/>
  <c r="J1070" i="1"/>
  <c r="K1070" i="1"/>
  <c r="Z1070" i="1"/>
  <c r="AA1070" i="1"/>
  <c r="AC1070" i="1"/>
  <c r="AD1071" i="1"/>
  <c r="C2173" i="1"/>
  <c r="E2173" i="1"/>
  <c r="E1071" i="1"/>
  <c r="D2173" i="1"/>
  <c r="F2173" i="1"/>
  <c r="F1071" i="1"/>
  <c r="G1071" i="1"/>
  <c r="H1071" i="1"/>
  <c r="N1071" i="1"/>
  <c r="O1071" i="1"/>
  <c r="Q1070" i="1"/>
  <c r="R1070" i="1"/>
  <c r="P1071" i="1"/>
  <c r="S1071" i="1"/>
  <c r="T1071" i="1"/>
  <c r="U1071" i="1"/>
  <c r="V1071" i="1"/>
  <c r="W1071" i="1"/>
  <c r="X1071" i="1"/>
  <c r="AE1071" i="1"/>
  <c r="AF1071" i="1"/>
  <c r="AK1071" i="1"/>
  <c r="AW1071" i="1"/>
  <c r="AL1071" i="1"/>
  <c r="AB1070" i="1"/>
  <c r="Y1071" i="1"/>
  <c r="J1071" i="1"/>
  <c r="K1071" i="1"/>
  <c r="Z1071" i="1"/>
  <c r="AA1071" i="1"/>
  <c r="AC1071" i="1"/>
  <c r="AD1072" i="1"/>
  <c r="C2174" i="1"/>
  <c r="E2174" i="1"/>
  <c r="E1072" i="1"/>
  <c r="D2174" i="1"/>
  <c r="F2174" i="1"/>
  <c r="F1072" i="1"/>
  <c r="G1072" i="1"/>
  <c r="H1072" i="1"/>
  <c r="N1072" i="1"/>
  <c r="O1072" i="1"/>
  <c r="Q1071" i="1"/>
  <c r="R1071" i="1"/>
  <c r="P1072" i="1"/>
  <c r="S1072" i="1"/>
  <c r="T1072" i="1"/>
  <c r="U1072" i="1"/>
  <c r="V1072" i="1"/>
  <c r="W1072" i="1"/>
  <c r="X1072" i="1"/>
  <c r="AE1072" i="1"/>
  <c r="AF1072" i="1"/>
  <c r="AK1072" i="1"/>
  <c r="AW1072" i="1"/>
  <c r="AL1072" i="1"/>
  <c r="AB1071" i="1"/>
  <c r="Y1072" i="1"/>
  <c r="J1072" i="1"/>
  <c r="K1072" i="1"/>
  <c r="Z1072" i="1"/>
  <c r="AA1072" i="1"/>
  <c r="AC1072" i="1"/>
  <c r="AD1073" i="1"/>
  <c r="C2175" i="1"/>
  <c r="E2175" i="1"/>
  <c r="E1073" i="1"/>
  <c r="D2175" i="1"/>
  <c r="F2175" i="1"/>
  <c r="F1073" i="1"/>
  <c r="G1073" i="1"/>
  <c r="H1073" i="1"/>
  <c r="N1073" i="1"/>
  <c r="O1073" i="1"/>
  <c r="Q1072" i="1"/>
  <c r="R1072" i="1"/>
  <c r="P1073" i="1"/>
  <c r="S1073" i="1"/>
  <c r="T1073" i="1"/>
  <c r="U1073" i="1"/>
  <c r="V1073" i="1"/>
  <c r="W1073" i="1"/>
  <c r="X1073" i="1"/>
  <c r="AE1073" i="1"/>
  <c r="AF1073" i="1"/>
  <c r="AK1073" i="1"/>
  <c r="AW1073" i="1"/>
  <c r="AL1073" i="1"/>
  <c r="AB1072" i="1"/>
  <c r="Y1073" i="1"/>
  <c r="J1073" i="1"/>
  <c r="K1073" i="1"/>
  <c r="Z1073" i="1"/>
  <c r="AA1073" i="1"/>
  <c r="AC1073" i="1"/>
  <c r="AD1074" i="1"/>
  <c r="C2176" i="1"/>
  <c r="E2176" i="1"/>
  <c r="E1074" i="1"/>
  <c r="D2176" i="1"/>
  <c r="F2176" i="1"/>
  <c r="F1074" i="1"/>
  <c r="G1074" i="1"/>
  <c r="H1074" i="1"/>
  <c r="N1074" i="1"/>
  <c r="O1074" i="1"/>
  <c r="Q1073" i="1"/>
  <c r="R1073" i="1"/>
  <c r="P1074" i="1"/>
  <c r="S1074" i="1"/>
  <c r="T1074" i="1"/>
  <c r="U1074" i="1"/>
  <c r="V1074" i="1"/>
  <c r="W1074" i="1"/>
  <c r="X1074" i="1"/>
  <c r="AE1074" i="1"/>
  <c r="AF1074" i="1"/>
  <c r="AK1074" i="1"/>
  <c r="AW1074" i="1"/>
  <c r="AL1074" i="1"/>
  <c r="AB1073" i="1"/>
  <c r="Y1074" i="1"/>
  <c r="J1074" i="1"/>
  <c r="K1074" i="1"/>
  <c r="Z1074" i="1"/>
  <c r="AA1074" i="1"/>
  <c r="AC1074" i="1"/>
  <c r="AD1075" i="1"/>
  <c r="C2177" i="1"/>
  <c r="E2177" i="1"/>
  <c r="E1075" i="1"/>
  <c r="D2177" i="1"/>
  <c r="F2177" i="1"/>
  <c r="F1075" i="1"/>
  <c r="G1075" i="1"/>
  <c r="H1075" i="1"/>
  <c r="N1075" i="1"/>
  <c r="O1075" i="1"/>
  <c r="Q1074" i="1"/>
  <c r="R1074" i="1"/>
  <c r="P1075" i="1"/>
  <c r="S1075" i="1"/>
  <c r="T1075" i="1"/>
  <c r="U1075" i="1"/>
  <c r="V1075" i="1"/>
  <c r="W1075" i="1"/>
  <c r="X1075" i="1"/>
  <c r="AE1075" i="1"/>
  <c r="AF1075" i="1"/>
  <c r="AK1075" i="1"/>
  <c r="AW1075" i="1"/>
  <c r="AL1075" i="1"/>
  <c r="AB1074" i="1"/>
  <c r="Y1075" i="1"/>
  <c r="J1075" i="1"/>
  <c r="K1075" i="1"/>
  <c r="Z1075" i="1"/>
  <c r="AA1075" i="1"/>
  <c r="AC1075" i="1"/>
  <c r="AD1076" i="1"/>
  <c r="C2178" i="1"/>
  <c r="E2178" i="1"/>
  <c r="E1076" i="1"/>
  <c r="D2178" i="1"/>
  <c r="F2178" i="1"/>
  <c r="F1076" i="1"/>
  <c r="G1076" i="1"/>
  <c r="H1076" i="1"/>
  <c r="N1076" i="1"/>
  <c r="O1076" i="1"/>
  <c r="Q1075" i="1"/>
  <c r="R1075" i="1"/>
  <c r="P1076" i="1"/>
  <c r="S1076" i="1"/>
  <c r="T1076" i="1"/>
  <c r="U1076" i="1"/>
  <c r="V1076" i="1"/>
  <c r="W1076" i="1"/>
  <c r="X1076" i="1"/>
  <c r="AE1076" i="1"/>
  <c r="AF1076" i="1"/>
  <c r="AK1076" i="1"/>
  <c r="AW1076" i="1"/>
  <c r="AL1076" i="1"/>
  <c r="AB1075" i="1"/>
  <c r="Y1076" i="1"/>
  <c r="J1076" i="1"/>
  <c r="K1076" i="1"/>
  <c r="Z1076" i="1"/>
  <c r="AA1076" i="1"/>
  <c r="AC1076" i="1"/>
  <c r="AD1077" i="1"/>
  <c r="C2179" i="1"/>
  <c r="E2179" i="1"/>
  <c r="E1077" i="1"/>
  <c r="D2179" i="1"/>
  <c r="F2179" i="1"/>
  <c r="F1077" i="1"/>
  <c r="G1077" i="1"/>
  <c r="H1077" i="1"/>
  <c r="N1077" i="1"/>
  <c r="O1077" i="1"/>
  <c r="Q1076" i="1"/>
  <c r="R1076" i="1"/>
  <c r="P1077" i="1"/>
  <c r="S1077" i="1"/>
  <c r="T1077" i="1"/>
  <c r="U1077" i="1"/>
  <c r="V1077" i="1"/>
  <c r="W1077" i="1"/>
  <c r="X1077" i="1"/>
  <c r="AE1077" i="1"/>
  <c r="AF1077" i="1"/>
  <c r="AK1077" i="1"/>
  <c r="AW1077" i="1"/>
  <c r="AL1077" i="1"/>
  <c r="AB1076" i="1"/>
  <c r="Y1077" i="1"/>
  <c r="J1077" i="1"/>
  <c r="K1077" i="1"/>
  <c r="Z1077" i="1"/>
  <c r="AA1077" i="1"/>
  <c r="AC1077" i="1"/>
  <c r="AD1078" i="1"/>
  <c r="C2180" i="1"/>
  <c r="E2180" i="1"/>
  <c r="E1078" i="1"/>
  <c r="D2180" i="1"/>
  <c r="F2180" i="1"/>
  <c r="F1078" i="1"/>
  <c r="G1078" i="1"/>
  <c r="H1078" i="1"/>
  <c r="N1078" i="1"/>
  <c r="O1078" i="1"/>
  <c r="Q1077" i="1"/>
  <c r="R1077" i="1"/>
  <c r="P1078" i="1"/>
  <c r="S1078" i="1"/>
  <c r="T1078" i="1"/>
  <c r="U1078" i="1"/>
  <c r="V1078" i="1"/>
  <c r="W1078" i="1"/>
  <c r="X1078" i="1"/>
  <c r="AE1078" i="1"/>
  <c r="AF1078" i="1"/>
  <c r="AK1078" i="1"/>
  <c r="AW1078" i="1"/>
  <c r="AL1078" i="1"/>
  <c r="AB1077" i="1"/>
  <c r="Y1078" i="1"/>
  <c r="J1078" i="1"/>
  <c r="K1078" i="1"/>
  <c r="Z1078" i="1"/>
  <c r="AA1078" i="1"/>
  <c r="AC1078" i="1"/>
  <c r="AD1079" i="1"/>
  <c r="C2181" i="1"/>
  <c r="E2181" i="1"/>
  <c r="E1079" i="1"/>
  <c r="D2181" i="1"/>
  <c r="F2181" i="1"/>
  <c r="F1079" i="1"/>
  <c r="G1079" i="1"/>
  <c r="H1079" i="1"/>
  <c r="N1079" i="1"/>
  <c r="O1079" i="1"/>
  <c r="Q1078" i="1"/>
  <c r="R1078" i="1"/>
  <c r="P1079" i="1"/>
  <c r="S1079" i="1"/>
  <c r="T1079" i="1"/>
  <c r="U1079" i="1"/>
  <c r="V1079" i="1"/>
  <c r="W1079" i="1"/>
  <c r="X1079" i="1"/>
  <c r="AE1079" i="1"/>
  <c r="AF1079" i="1"/>
  <c r="AK1079" i="1"/>
  <c r="AW1079" i="1"/>
  <c r="AL1079" i="1"/>
  <c r="AB1078" i="1"/>
  <c r="Y1079" i="1"/>
  <c r="J1079" i="1"/>
  <c r="K1079" i="1"/>
  <c r="Z1079" i="1"/>
  <c r="AA1079" i="1"/>
  <c r="AC1079" i="1"/>
  <c r="AD1080" i="1"/>
  <c r="C2182" i="1"/>
  <c r="E2182" i="1"/>
  <c r="E1080" i="1"/>
  <c r="D2182" i="1"/>
  <c r="F2182" i="1"/>
  <c r="F1080" i="1"/>
  <c r="G1080" i="1"/>
  <c r="H1080" i="1"/>
  <c r="N1080" i="1"/>
  <c r="O1080" i="1"/>
  <c r="Q1079" i="1"/>
  <c r="R1079" i="1"/>
  <c r="P1080" i="1"/>
  <c r="S1080" i="1"/>
  <c r="T1080" i="1"/>
  <c r="U1080" i="1"/>
  <c r="V1080" i="1"/>
  <c r="W1080" i="1"/>
  <c r="X1080" i="1"/>
  <c r="AE1080" i="1"/>
  <c r="AF1080" i="1"/>
  <c r="AK1080" i="1"/>
  <c r="AW1080" i="1"/>
  <c r="AL1080" i="1"/>
  <c r="AB1079" i="1"/>
  <c r="Y1080" i="1"/>
  <c r="J1080" i="1"/>
  <c r="K1080" i="1"/>
  <c r="Z1080" i="1"/>
  <c r="AA1080" i="1"/>
  <c r="AC1080" i="1"/>
  <c r="AD1081" i="1"/>
  <c r="C2183" i="1"/>
  <c r="E2183" i="1"/>
  <c r="E1081" i="1"/>
  <c r="D2183" i="1"/>
  <c r="F2183" i="1"/>
  <c r="F1081" i="1"/>
  <c r="G1081" i="1"/>
  <c r="H1081" i="1"/>
  <c r="N1081" i="1"/>
  <c r="O1081" i="1"/>
  <c r="Q1080" i="1"/>
  <c r="R1080" i="1"/>
  <c r="P1081" i="1"/>
  <c r="S1081" i="1"/>
  <c r="T1081" i="1"/>
  <c r="U1081" i="1"/>
  <c r="V1081" i="1"/>
  <c r="W1081" i="1"/>
  <c r="X1081" i="1"/>
  <c r="AE1081" i="1"/>
  <c r="AF1081" i="1"/>
  <c r="AK1081" i="1"/>
  <c r="AW1081" i="1"/>
  <c r="AL1081" i="1"/>
  <c r="AB1080" i="1"/>
  <c r="Y1081" i="1"/>
  <c r="J1081" i="1"/>
  <c r="K1081" i="1"/>
  <c r="Z1081" i="1"/>
  <c r="AA1081" i="1"/>
  <c r="AC1081" i="1"/>
  <c r="AD1082" i="1"/>
  <c r="C2184" i="1"/>
  <c r="E2184" i="1"/>
  <c r="E1082" i="1"/>
  <c r="D2184" i="1"/>
  <c r="F2184" i="1"/>
  <c r="F1082" i="1"/>
  <c r="G1082" i="1"/>
  <c r="H1082" i="1"/>
  <c r="N1082" i="1"/>
  <c r="O1082" i="1"/>
  <c r="Q1081" i="1"/>
  <c r="R1081" i="1"/>
  <c r="P1082" i="1"/>
  <c r="S1082" i="1"/>
  <c r="T1082" i="1"/>
  <c r="U1082" i="1"/>
  <c r="V1082" i="1"/>
  <c r="W1082" i="1"/>
  <c r="X1082" i="1"/>
  <c r="AE1082" i="1"/>
  <c r="AF1082" i="1"/>
  <c r="AK1082" i="1"/>
  <c r="AW1082" i="1"/>
  <c r="AL1082" i="1"/>
  <c r="AB1081" i="1"/>
  <c r="Y1082" i="1"/>
  <c r="J1082" i="1"/>
  <c r="K1082" i="1"/>
  <c r="Z1082" i="1"/>
  <c r="AA1082" i="1"/>
  <c r="AC1082" i="1"/>
  <c r="AD1083" i="1"/>
  <c r="C2185" i="1"/>
  <c r="E2185" i="1"/>
  <c r="E1083" i="1"/>
  <c r="D2185" i="1"/>
  <c r="F2185" i="1"/>
  <c r="F1083" i="1"/>
  <c r="G1083" i="1"/>
  <c r="H1083" i="1"/>
  <c r="N1083" i="1"/>
  <c r="O1083" i="1"/>
  <c r="Q1082" i="1"/>
  <c r="R1082" i="1"/>
  <c r="P1083" i="1"/>
  <c r="S1083" i="1"/>
  <c r="T1083" i="1"/>
  <c r="U1083" i="1"/>
  <c r="V1083" i="1"/>
  <c r="W1083" i="1"/>
  <c r="X1083" i="1"/>
  <c r="AE1083" i="1"/>
  <c r="AF1083" i="1"/>
  <c r="AK1083" i="1"/>
  <c r="AW1083" i="1"/>
  <c r="AL1083" i="1"/>
  <c r="AB1082" i="1"/>
  <c r="Y1083" i="1"/>
  <c r="J1083" i="1"/>
  <c r="K1083" i="1"/>
  <c r="Z1083" i="1"/>
  <c r="AA1083" i="1"/>
  <c r="AC1083" i="1"/>
  <c r="AD1084" i="1"/>
  <c r="C2186" i="1"/>
  <c r="E2186" i="1"/>
  <c r="E1084" i="1"/>
  <c r="D2186" i="1"/>
  <c r="F2186" i="1"/>
  <c r="F1084" i="1"/>
  <c r="G1084" i="1"/>
  <c r="H1084" i="1"/>
  <c r="N1084" i="1"/>
  <c r="O1084" i="1"/>
  <c r="Q1083" i="1"/>
  <c r="R1083" i="1"/>
  <c r="P1084" i="1"/>
  <c r="S1084" i="1"/>
  <c r="T1084" i="1"/>
  <c r="U1084" i="1"/>
  <c r="V1084" i="1"/>
  <c r="W1084" i="1"/>
  <c r="X1084" i="1"/>
  <c r="AE1084" i="1"/>
  <c r="AF1084" i="1"/>
  <c r="AK1084" i="1"/>
  <c r="AW1084" i="1"/>
  <c r="AL1084" i="1"/>
  <c r="AB1083" i="1"/>
  <c r="Y1084" i="1"/>
  <c r="J1084" i="1"/>
  <c r="K1084" i="1"/>
  <c r="Z1084" i="1"/>
  <c r="AA1084" i="1"/>
  <c r="AC1084" i="1"/>
  <c r="AD1085" i="1"/>
  <c r="C2187" i="1"/>
  <c r="E2187" i="1"/>
  <c r="E1085" i="1"/>
  <c r="D2187" i="1"/>
  <c r="F2187" i="1"/>
  <c r="F1085" i="1"/>
  <c r="G1085" i="1"/>
  <c r="H1085" i="1"/>
  <c r="N1085" i="1"/>
  <c r="O1085" i="1"/>
  <c r="Q1084" i="1"/>
  <c r="R1084" i="1"/>
  <c r="P1085" i="1"/>
  <c r="S1085" i="1"/>
  <c r="T1085" i="1"/>
  <c r="U1085" i="1"/>
  <c r="V1085" i="1"/>
  <c r="W1085" i="1"/>
  <c r="X1085" i="1"/>
  <c r="AE1085" i="1"/>
  <c r="AF1085" i="1"/>
  <c r="AK1085" i="1"/>
  <c r="AW1085" i="1"/>
  <c r="AL1085" i="1"/>
  <c r="AB1084" i="1"/>
  <c r="Y1085" i="1"/>
  <c r="J1085" i="1"/>
  <c r="K1085" i="1"/>
  <c r="Z1085" i="1"/>
  <c r="AA1085" i="1"/>
  <c r="AC1085" i="1"/>
  <c r="AD1086" i="1"/>
  <c r="C2188" i="1"/>
  <c r="E2188" i="1"/>
  <c r="E1086" i="1"/>
  <c r="D2188" i="1"/>
  <c r="F2188" i="1"/>
  <c r="F1086" i="1"/>
  <c r="G1086" i="1"/>
  <c r="H1086" i="1"/>
  <c r="N1086" i="1"/>
  <c r="O1086" i="1"/>
  <c r="Q1085" i="1"/>
  <c r="R1085" i="1"/>
  <c r="P1086" i="1"/>
  <c r="S1086" i="1"/>
  <c r="T1086" i="1"/>
  <c r="U1086" i="1"/>
  <c r="V1086" i="1"/>
  <c r="W1086" i="1"/>
  <c r="X1086" i="1"/>
  <c r="AE1086" i="1"/>
  <c r="AF1086" i="1"/>
  <c r="AK1086" i="1"/>
  <c r="AW1086" i="1"/>
  <c r="AL1086" i="1"/>
  <c r="AB1085" i="1"/>
  <c r="Y1086" i="1"/>
  <c r="J1086" i="1"/>
  <c r="K1086" i="1"/>
  <c r="Z1086" i="1"/>
  <c r="AA1086" i="1"/>
  <c r="AC1086" i="1"/>
  <c r="AD1087" i="1"/>
  <c r="C2189" i="1"/>
  <c r="E2189" i="1"/>
  <c r="E1087" i="1"/>
  <c r="D2189" i="1"/>
  <c r="F2189" i="1"/>
  <c r="F1087" i="1"/>
  <c r="G1087" i="1"/>
  <c r="H1087" i="1"/>
  <c r="N1087" i="1"/>
  <c r="O1087" i="1"/>
  <c r="Q1086" i="1"/>
  <c r="R1086" i="1"/>
  <c r="P1087" i="1"/>
  <c r="S1087" i="1"/>
  <c r="T1087" i="1"/>
  <c r="U1087" i="1"/>
  <c r="V1087" i="1"/>
  <c r="W1087" i="1"/>
  <c r="X1087" i="1"/>
  <c r="AE1087" i="1"/>
  <c r="AF1087" i="1"/>
  <c r="AK1087" i="1"/>
  <c r="AW1087" i="1"/>
  <c r="AL1087" i="1"/>
  <c r="AB1086" i="1"/>
  <c r="Y1087" i="1"/>
  <c r="J1087" i="1"/>
  <c r="K1087" i="1"/>
  <c r="Z1087" i="1"/>
  <c r="AA1087" i="1"/>
  <c r="AC1087" i="1"/>
  <c r="AD1088" i="1"/>
  <c r="C2190" i="1"/>
  <c r="E2190" i="1"/>
  <c r="E1088" i="1"/>
  <c r="D2190" i="1"/>
  <c r="F2190" i="1"/>
  <c r="F1088" i="1"/>
  <c r="G1088" i="1"/>
  <c r="H1088" i="1"/>
  <c r="N1088" i="1"/>
  <c r="O1088" i="1"/>
  <c r="Q1087" i="1"/>
  <c r="R1087" i="1"/>
  <c r="P1088" i="1"/>
  <c r="S1088" i="1"/>
  <c r="T1088" i="1"/>
  <c r="U1088" i="1"/>
  <c r="V1088" i="1"/>
  <c r="W1088" i="1"/>
  <c r="X1088" i="1"/>
  <c r="AE1088" i="1"/>
  <c r="AF1088" i="1"/>
  <c r="AK1088" i="1"/>
  <c r="AW1088" i="1"/>
  <c r="AL1088" i="1"/>
  <c r="AB1087" i="1"/>
  <c r="Y1088" i="1"/>
  <c r="J1088" i="1"/>
  <c r="K1088" i="1"/>
  <c r="Z1088" i="1"/>
  <c r="AA1088" i="1"/>
  <c r="AC1088" i="1"/>
  <c r="AD1089" i="1"/>
  <c r="C2191" i="1"/>
  <c r="E2191" i="1"/>
  <c r="E1089" i="1"/>
  <c r="D2191" i="1"/>
  <c r="F2191" i="1"/>
  <c r="F1089" i="1"/>
  <c r="G1089" i="1"/>
  <c r="H1089" i="1"/>
  <c r="N1089" i="1"/>
  <c r="O1089" i="1"/>
  <c r="Q1088" i="1"/>
  <c r="R1088" i="1"/>
  <c r="P1089" i="1"/>
  <c r="S1089" i="1"/>
  <c r="T1089" i="1"/>
  <c r="U1089" i="1"/>
  <c r="V1089" i="1"/>
  <c r="W1089" i="1"/>
  <c r="X1089" i="1"/>
  <c r="AE1089" i="1"/>
  <c r="AF1089" i="1"/>
  <c r="AK1089" i="1"/>
  <c r="AW1089" i="1"/>
  <c r="AL1089" i="1"/>
  <c r="AB1088" i="1"/>
  <c r="Y1089" i="1"/>
  <c r="J1089" i="1"/>
  <c r="K1089" i="1"/>
  <c r="Z1089" i="1"/>
  <c r="AA1089" i="1"/>
  <c r="AC1089" i="1"/>
  <c r="AD1090" i="1"/>
  <c r="C2192" i="1"/>
  <c r="E2192" i="1"/>
  <c r="E1090" i="1"/>
  <c r="D2192" i="1"/>
  <c r="F2192" i="1"/>
  <c r="F1090" i="1"/>
  <c r="G1090" i="1"/>
  <c r="H1090" i="1"/>
  <c r="N1090" i="1"/>
  <c r="O1090" i="1"/>
  <c r="Q1089" i="1"/>
  <c r="R1089" i="1"/>
  <c r="P1090" i="1"/>
  <c r="S1090" i="1"/>
  <c r="T1090" i="1"/>
  <c r="U1090" i="1"/>
  <c r="V1090" i="1"/>
  <c r="W1090" i="1"/>
  <c r="X1090" i="1"/>
  <c r="AE1090" i="1"/>
  <c r="AF1090" i="1"/>
  <c r="AK1090" i="1"/>
  <c r="AW1090" i="1"/>
  <c r="AL1090" i="1"/>
  <c r="AB1089" i="1"/>
  <c r="Y1090" i="1"/>
  <c r="J1090" i="1"/>
  <c r="K1090" i="1"/>
  <c r="Z1090" i="1"/>
  <c r="AA1090" i="1"/>
  <c r="AC1090" i="1"/>
  <c r="AD1091" i="1"/>
  <c r="C2193" i="1"/>
  <c r="E2193" i="1"/>
  <c r="E1091" i="1"/>
  <c r="D2193" i="1"/>
  <c r="F2193" i="1"/>
  <c r="F1091" i="1"/>
  <c r="G1091" i="1"/>
  <c r="H1091" i="1"/>
  <c r="N1091" i="1"/>
  <c r="O1091" i="1"/>
  <c r="Q1090" i="1"/>
  <c r="R1090" i="1"/>
  <c r="P1091" i="1"/>
  <c r="S1091" i="1"/>
  <c r="T1091" i="1"/>
  <c r="U1091" i="1"/>
  <c r="V1091" i="1"/>
  <c r="W1091" i="1"/>
  <c r="X1091" i="1"/>
  <c r="AE1091" i="1"/>
  <c r="AF1091" i="1"/>
  <c r="AK1091" i="1"/>
  <c r="AW1091" i="1"/>
  <c r="AL1091" i="1"/>
  <c r="AB1090" i="1"/>
  <c r="Y1091" i="1"/>
  <c r="J1091" i="1"/>
  <c r="K1091" i="1"/>
  <c r="Z1091" i="1"/>
  <c r="AA1091" i="1"/>
  <c r="AC1091" i="1"/>
  <c r="AD1092" i="1"/>
  <c r="C2194" i="1"/>
  <c r="E2194" i="1"/>
  <c r="E1092" i="1"/>
  <c r="D2194" i="1"/>
  <c r="F2194" i="1"/>
  <c r="F1092" i="1"/>
  <c r="G1092" i="1"/>
  <c r="H1092" i="1"/>
  <c r="N1092" i="1"/>
  <c r="O1092" i="1"/>
  <c r="Q1091" i="1"/>
  <c r="R1091" i="1"/>
  <c r="P1092" i="1"/>
  <c r="S1092" i="1"/>
  <c r="T1092" i="1"/>
  <c r="U1092" i="1"/>
  <c r="V1092" i="1"/>
  <c r="W1092" i="1"/>
  <c r="X1092" i="1"/>
  <c r="AE1092" i="1"/>
  <c r="AF1092" i="1"/>
  <c r="AK1092" i="1"/>
  <c r="AW1092" i="1"/>
  <c r="AL1092" i="1"/>
  <c r="AB1091" i="1"/>
  <c r="Y1092" i="1"/>
  <c r="J1092" i="1"/>
  <c r="K1092" i="1"/>
  <c r="Z1092" i="1"/>
  <c r="AA1092" i="1"/>
  <c r="AC1092" i="1"/>
  <c r="AD1093" i="1"/>
  <c r="C2195" i="1"/>
  <c r="E2195" i="1"/>
  <c r="E1093" i="1"/>
  <c r="D2195" i="1"/>
  <c r="F2195" i="1"/>
  <c r="F1093" i="1"/>
  <c r="G1093" i="1"/>
  <c r="H1093" i="1"/>
  <c r="N1093" i="1"/>
  <c r="O1093" i="1"/>
  <c r="Q1092" i="1"/>
  <c r="R1092" i="1"/>
  <c r="P1093" i="1"/>
  <c r="S1093" i="1"/>
  <c r="T1093" i="1"/>
  <c r="U1093" i="1"/>
  <c r="V1093" i="1"/>
  <c r="W1093" i="1"/>
  <c r="X1093" i="1"/>
  <c r="AE1093" i="1"/>
  <c r="AF1093" i="1"/>
  <c r="AK1093" i="1"/>
  <c r="AW1093" i="1"/>
  <c r="AL1093" i="1"/>
  <c r="AB1092" i="1"/>
  <c r="Y1093" i="1"/>
  <c r="J1093" i="1"/>
  <c r="K1093" i="1"/>
  <c r="Z1093" i="1"/>
  <c r="AA1093" i="1"/>
  <c r="AC1093" i="1"/>
  <c r="AD1094" i="1"/>
  <c r="C2196" i="1"/>
  <c r="E2196" i="1"/>
  <c r="E1094" i="1"/>
  <c r="D2196" i="1"/>
  <c r="F2196" i="1"/>
  <c r="F1094" i="1"/>
  <c r="G1094" i="1"/>
  <c r="H1094" i="1"/>
  <c r="N1094" i="1"/>
  <c r="O1094" i="1"/>
  <c r="Q1093" i="1"/>
  <c r="R1093" i="1"/>
  <c r="P1094" i="1"/>
  <c r="S1094" i="1"/>
  <c r="T1094" i="1"/>
  <c r="U1094" i="1"/>
  <c r="V1094" i="1"/>
  <c r="W1094" i="1"/>
  <c r="X1094" i="1"/>
  <c r="AE1094" i="1"/>
  <c r="AF1094" i="1"/>
  <c r="AK1094" i="1"/>
  <c r="AW1094" i="1"/>
  <c r="AL1094" i="1"/>
  <c r="AB1093" i="1"/>
  <c r="Y1094" i="1"/>
  <c r="J1094" i="1"/>
  <c r="K1094" i="1"/>
  <c r="Z1094" i="1"/>
  <c r="AA1094" i="1"/>
  <c r="AC1094" i="1"/>
  <c r="AD1095" i="1"/>
  <c r="C2197" i="1"/>
  <c r="E2197" i="1"/>
  <c r="E1095" i="1"/>
  <c r="D2197" i="1"/>
  <c r="F2197" i="1"/>
  <c r="F1095" i="1"/>
  <c r="G1095" i="1"/>
  <c r="H1095" i="1"/>
  <c r="N1095" i="1"/>
  <c r="O1095" i="1"/>
  <c r="Q1094" i="1"/>
  <c r="R1094" i="1"/>
  <c r="P1095" i="1"/>
  <c r="S1095" i="1"/>
  <c r="T1095" i="1"/>
  <c r="U1095" i="1"/>
  <c r="V1095" i="1"/>
  <c r="W1095" i="1"/>
  <c r="X1095" i="1"/>
  <c r="AE1095" i="1"/>
  <c r="AF1095" i="1"/>
  <c r="AK1095" i="1"/>
  <c r="AW1095" i="1"/>
  <c r="AL1095" i="1"/>
  <c r="AB1094" i="1"/>
  <c r="Y1095" i="1"/>
  <c r="J1095" i="1"/>
  <c r="K1095" i="1"/>
  <c r="Z1095" i="1"/>
  <c r="AA1095" i="1"/>
  <c r="AC1095" i="1"/>
  <c r="AD1096" i="1"/>
  <c r="C2198" i="1"/>
  <c r="E2198" i="1"/>
  <c r="E1096" i="1"/>
  <c r="D2198" i="1"/>
  <c r="F2198" i="1"/>
  <c r="F1096" i="1"/>
  <c r="G1096" i="1"/>
  <c r="H1096" i="1"/>
  <c r="N1096" i="1"/>
  <c r="O1096" i="1"/>
  <c r="Q1095" i="1"/>
  <c r="R1095" i="1"/>
  <c r="P1096" i="1"/>
  <c r="S1096" i="1"/>
  <c r="T1096" i="1"/>
  <c r="U1096" i="1"/>
  <c r="V1096" i="1"/>
  <c r="W1096" i="1"/>
  <c r="X1096" i="1"/>
  <c r="AE1096" i="1"/>
  <c r="AF1096" i="1"/>
  <c r="AK1096" i="1"/>
  <c r="AW1096" i="1"/>
  <c r="AL1096" i="1"/>
  <c r="AB1095" i="1"/>
  <c r="Y1096" i="1"/>
  <c r="J1096" i="1"/>
  <c r="K1096" i="1"/>
  <c r="Z1096" i="1"/>
  <c r="AA1096" i="1"/>
  <c r="AC1096" i="1"/>
  <c r="AD1097" i="1"/>
  <c r="C2199" i="1"/>
  <c r="E2199" i="1"/>
  <c r="E1097" i="1"/>
  <c r="D2199" i="1"/>
  <c r="F2199" i="1"/>
  <c r="F1097" i="1"/>
  <c r="G1097" i="1"/>
  <c r="H1097" i="1"/>
  <c r="N1097" i="1"/>
  <c r="O1097" i="1"/>
  <c r="Q1096" i="1"/>
  <c r="R1096" i="1"/>
  <c r="P1097" i="1"/>
  <c r="S1097" i="1"/>
  <c r="T1097" i="1"/>
  <c r="U1097" i="1"/>
  <c r="V1097" i="1"/>
  <c r="W1097" i="1"/>
  <c r="X1097" i="1"/>
  <c r="AE1097" i="1"/>
  <c r="AF1097" i="1"/>
  <c r="AK1097" i="1"/>
  <c r="AW1097" i="1"/>
  <c r="AL1097" i="1"/>
  <c r="AB1096" i="1"/>
  <c r="Y1097" i="1"/>
  <c r="J1097" i="1"/>
  <c r="K1097" i="1"/>
  <c r="Z1097" i="1"/>
  <c r="AA1097" i="1"/>
  <c r="AC1097" i="1"/>
  <c r="AD1098" i="1"/>
  <c r="C2200" i="1"/>
  <c r="E2200" i="1"/>
  <c r="E1098" i="1"/>
  <c r="D2200" i="1"/>
  <c r="F2200" i="1"/>
  <c r="F1098" i="1"/>
  <c r="G1098" i="1"/>
  <c r="H1098" i="1"/>
  <c r="N1098" i="1"/>
  <c r="O1098" i="1"/>
  <c r="Q1097" i="1"/>
  <c r="R1097" i="1"/>
  <c r="P1098" i="1"/>
  <c r="S1098" i="1"/>
  <c r="T1098" i="1"/>
  <c r="U1098" i="1"/>
  <c r="V1098" i="1"/>
  <c r="W1098" i="1"/>
  <c r="X1098" i="1"/>
  <c r="AE1098" i="1"/>
  <c r="AF1098" i="1"/>
  <c r="AK1098" i="1"/>
  <c r="AW1098" i="1"/>
  <c r="AL1098" i="1"/>
  <c r="AB1097" i="1"/>
  <c r="Y1098" i="1"/>
  <c r="J1098" i="1"/>
  <c r="K1098" i="1"/>
  <c r="Z1098" i="1"/>
  <c r="AA1098" i="1"/>
  <c r="AC1098" i="1"/>
  <c r="AD1099" i="1"/>
  <c r="C2201" i="1"/>
  <c r="E2201" i="1"/>
  <c r="E1099" i="1"/>
  <c r="D2201" i="1"/>
  <c r="F2201" i="1"/>
  <c r="F1099" i="1"/>
  <c r="G1099" i="1"/>
  <c r="H1099" i="1"/>
  <c r="N1099" i="1"/>
  <c r="O1099" i="1"/>
  <c r="Q1098" i="1"/>
  <c r="R1098" i="1"/>
  <c r="P1099" i="1"/>
  <c r="S1099" i="1"/>
  <c r="T1099" i="1"/>
  <c r="U1099" i="1"/>
  <c r="V1099" i="1"/>
  <c r="W1099" i="1"/>
  <c r="X1099" i="1"/>
  <c r="AE1099" i="1"/>
  <c r="AF1099" i="1"/>
  <c r="AK1099" i="1"/>
  <c r="AW1099" i="1"/>
  <c r="AL1099" i="1"/>
  <c r="AB1098" i="1"/>
  <c r="Y1099" i="1"/>
  <c r="J1099" i="1"/>
  <c r="K1099" i="1"/>
  <c r="Z1099" i="1"/>
  <c r="AA1099" i="1"/>
  <c r="AC1099" i="1"/>
  <c r="AD1100" i="1"/>
  <c r="C2202" i="1"/>
  <c r="E2202" i="1"/>
  <c r="E1100" i="1"/>
  <c r="D2202" i="1"/>
  <c r="F2202" i="1"/>
  <c r="F1100" i="1"/>
  <c r="G1100" i="1"/>
  <c r="H1100" i="1"/>
  <c r="N1100" i="1"/>
  <c r="O1100" i="1"/>
  <c r="Q1099" i="1"/>
  <c r="R1099" i="1"/>
  <c r="P1100" i="1"/>
  <c r="S1100" i="1"/>
  <c r="T1100" i="1"/>
  <c r="U1100" i="1"/>
  <c r="V1100" i="1"/>
  <c r="W1100" i="1"/>
  <c r="X1100" i="1"/>
  <c r="AE1100" i="1"/>
  <c r="AF1100" i="1"/>
  <c r="AK1100" i="1"/>
  <c r="AW1100" i="1"/>
  <c r="AL1100" i="1"/>
  <c r="AL1101" i="1"/>
  <c r="T43" i="1"/>
  <c r="T190" i="1"/>
  <c r="T381" i="1"/>
  <c r="T552" i="1"/>
  <c r="T553" i="1"/>
  <c r="T580" i="1"/>
  <c r="T770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N1108" i="1"/>
  <c r="M1108" i="1"/>
  <c r="T162" i="1"/>
  <c r="T176" i="1"/>
  <c r="T213" i="1"/>
  <c r="T214" i="1"/>
  <c r="T394" i="1"/>
  <c r="T568" i="1"/>
  <c r="T933" i="1"/>
  <c r="T948" i="1"/>
  <c r="AB1099" i="1"/>
  <c r="J1100" i="1"/>
  <c r="K1100" i="1"/>
  <c r="Z1100" i="1"/>
  <c r="Y1100" i="1"/>
  <c r="AA1100" i="1"/>
  <c r="J27" i="1"/>
  <c r="T29" i="1"/>
  <c r="J32" i="1"/>
  <c r="T34" i="1"/>
  <c r="J40" i="1"/>
  <c r="J42" i="1"/>
  <c r="T44" i="1"/>
  <c r="T45" i="1"/>
  <c r="T46" i="1"/>
  <c r="T47" i="1"/>
  <c r="J72" i="1"/>
  <c r="J178" i="1"/>
  <c r="J179" i="1"/>
  <c r="J183" i="1"/>
  <c r="J203" i="1"/>
  <c r="J206" i="1"/>
  <c r="T210" i="1"/>
  <c r="T211" i="1"/>
  <c r="T212" i="1"/>
  <c r="J216" i="1"/>
  <c r="T218" i="1"/>
  <c r="T219" i="1"/>
  <c r="T220" i="1"/>
  <c r="T221" i="1"/>
  <c r="T222" i="1"/>
  <c r="J399" i="1"/>
  <c r="J406" i="1"/>
  <c r="J408" i="1"/>
  <c r="J416" i="1"/>
  <c r="J426" i="1"/>
  <c r="J427" i="1"/>
  <c r="J555" i="1"/>
  <c r="J557" i="1"/>
  <c r="J561" i="1"/>
  <c r="J563" i="1"/>
  <c r="J567" i="1"/>
  <c r="T592" i="1"/>
  <c r="T593" i="1"/>
  <c r="T594" i="1"/>
  <c r="T595" i="1"/>
  <c r="T596" i="1"/>
  <c r="T597" i="1"/>
  <c r="T614" i="1"/>
  <c r="J742" i="1"/>
  <c r="J746" i="1"/>
  <c r="T748" i="1"/>
  <c r="J767" i="1"/>
  <c r="J768" i="1"/>
  <c r="J910" i="1"/>
  <c r="J912" i="1"/>
  <c r="J932" i="1"/>
  <c r="J935" i="1"/>
  <c r="T943" i="1"/>
  <c r="T944" i="1"/>
  <c r="T945" i="1"/>
  <c r="T946" i="1"/>
  <c r="T947" i="1"/>
  <c r="T949" i="1"/>
  <c r="T950" i="1"/>
  <c r="T951" i="1"/>
  <c r="AF1101" i="1"/>
  <c r="AF1102" i="1"/>
  <c r="Q1109" i="1"/>
  <c r="S1109" i="1"/>
  <c r="R1109" i="1"/>
  <c r="T1109" i="1"/>
  <c r="AQ7" i="1"/>
  <c r="AR7" i="1"/>
  <c r="Q1110" i="1"/>
  <c r="S1110" i="1"/>
  <c r="R1110" i="1"/>
  <c r="T1110" i="1"/>
  <c r="AQ8" i="1"/>
  <c r="AR8" i="1"/>
  <c r="Q1111" i="1"/>
  <c r="S1111" i="1"/>
  <c r="R1111" i="1"/>
  <c r="T1111" i="1"/>
  <c r="AQ9" i="1"/>
  <c r="AR9" i="1"/>
  <c r="Q1112" i="1"/>
  <c r="S1112" i="1"/>
  <c r="R1112" i="1"/>
  <c r="T1112" i="1"/>
  <c r="AQ10" i="1"/>
  <c r="AR10" i="1"/>
  <c r="Q1113" i="1"/>
  <c r="S1113" i="1"/>
  <c r="R1113" i="1"/>
  <c r="T1113" i="1"/>
  <c r="AQ11" i="1"/>
  <c r="AR11" i="1"/>
  <c r="Q1114" i="1"/>
  <c r="S1114" i="1"/>
  <c r="R1114" i="1"/>
  <c r="T1114" i="1"/>
  <c r="AQ12" i="1"/>
  <c r="AR12" i="1"/>
  <c r="Q1115" i="1"/>
  <c r="S1115" i="1"/>
  <c r="R1115" i="1"/>
  <c r="T1115" i="1"/>
  <c r="AQ13" i="1"/>
  <c r="AR13" i="1"/>
  <c r="Q1116" i="1"/>
  <c r="S1116" i="1"/>
  <c r="R1116" i="1"/>
  <c r="T1116" i="1"/>
  <c r="AQ14" i="1"/>
  <c r="AR14" i="1"/>
  <c r="Q1117" i="1"/>
  <c r="S1117" i="1"/>
  <c r="R1117" i="1"/>
  <c r="T1117" i="1"/>
  <c r="AQ15" i="1"/>
  <c r="AR15" i="1"/>
  <c r="Q1118" i="1"/>
  <c r="S1118" i="1"/>
  <c r="R1118" i="1"/>
  <c r="T1118" i="1"/>
  <c r="AQ16" i="1"/>
  <c r="AR16" i="1"/>
  <c r="Q1119" i="1"/>
  <c r="S1119" i="1"/>
  <c r="R1119" i="1"/>
  <c r="T1119" i="1"/>
  <c r="AQ17" i="1"/>
  <c r="AR17" i="1"/>
  <c r="Q1120" i="1"/>
  <c r="S1120" i="1"/>
  <c r="R1120" i="1"/>
  <c r="T1120" i="1"/>
  <c r="AQ18" i="1"/>
  <c r="AR18" i="1"/>
  <c r="Q1121" i="1"/>
  <c r="S1121" i="1"/>
  <c r="R1121" i="1"/>
  <c r="T1121" i="1"/>
  <c r="AQ19" i="1"/>
  <c r="AR19" i="1"/>
  <c r="Q1122" i="1"/>
  <c r="S1122" i="1"/>
  <c r="R1122" i="1"/>
  <c r="T1122" i="1"/>
  <c r="AQ20" i="1"/>
  <c r="AR20" i="1"/>
  <c r="Q1123" i="1"/>
  <c r="S1123" i="1"/>
  <c r="R1123" i="1"/>
  <c r="T1123" i="1"/>
  <c r="AQ21" i="1"/>
  <c r="AR21" i="1"/>
  <c r="Q1124" i="1"/>
  <c r="S1124" i="1"/>
  <c r="R1124" i="1"/>
  <c r="T1124" i="1"/>
  <c r="AQ22" i="1"/>
  <c r="AR22" i="1"/>
  <c r="Q1125" i="1"/>
  <c r="S1125" i="1"/>
  <c r="R1125" i="1"/>
  <c r="T1125" i="1"/>
  <c r="AQ23" i="1"/>
  <c r="AR23" i="1"/>
  <c r="Q1126" i="1"/>
  <c r="S1126" i="1"/>
  <c r="R1126" i="1"/>
  <c r="T1126" i="1"/>
  <c r="AQ24" i="1"/>
  <c r="AR24" i="1"/>
  <c r="Q1127" i="1"/>
  <c r="S1127" i="1"/>
  <c r="R1127" i="1"/>
  <c r="T1127" i="1"/>
  <c r="AQ25" i="1"/>
  <c r="AR25" i="1"/>
  <c r="Q1128" i="1"/>
  <c r="S1128" i="1"/>
  <c r="R1128" i="1"/>
  <c r="T1128" i="1"/>
  <c r="AQ26" i="1"/>
  <c r="AR26" i="1"/>
  <c r="Q1129" i="1"/>
  <c r="S1129" i="1"/>
  <c r="R1129" i="1"/>
  <c r="T1129" i="1"/>
  <c r="AQ27" i="1"/>
  <c r="AR27" i="1"/>
  <c r="Q1130" i="1"/>
  <c r="S1130" i="1"/>
  <c r="R1130" i="1"/>
  <c r="T1130" i="1"/>
  <c r="AQ28" i="1"/>
  <c r="AR28" i="1"/>
  <c r="Q1131" i="1"/>
  <c r="S1131" i="1"/>
  <c r="R1131" i="1"/>
  <c r="T1131" i="1"/>
  <c r="AQ29" i="1"/>
  <c r="AR29" i="1"/>
  <c r="Q1132" i="1"/>
  <c r="S1132" i="1"/>
  <c r="R1132" i="1"/>
  <c r="T1132" i="1"/>
  <c r="AQ30" i="1"/>
  <c r="AR30" i="1"/>
  <c r="Q1133" i="1"/>
  <c r="S1133" i="1"/>
  <c r="R1133" i="1"/>
  <c r="T1133" i="1"/>
  <c r="AQ31" i="1"/>
  <c r="AR31" i="1"/>
  <c r="Q1134" i="1"/>
  <c r="S1134" i="1"/>
  <c r="R1134" i="1"/>
  <c r="T1134" i="1"/>
  <c r="AQ32" i="1"/>
  <c r="AR32" i="1"/>
  <c r="Q1135" i="1"/>
  <c r="S1135" i="1"/>
  <c r="R1135" i="1"/>
  <c r="T1135" i="1"/>
  <c r="AQ33" i="1"/>
  <c r="AR33" i="1"/>
  <c r="Q1136" i="1"/>
  <c r="S1136" i="1"/>
  <c r="R1136" i="1"/>
  <c r="T1136" i="1"/>
  <c r="AQ34" i="1"/>
  <c r="AR34" i="1"/>
  <c r="Q1137" i="1"/>
  <c r="S1137" i="1"/>
  <c r="R1137" i="1"/>
  <c r="T1137" i="1"/>
  <c r="AQ35" i="1"/>
  <c r="AR35" i="1"/>
  <c r="Q1138" i="1"/>
  <c r="S1138" i="1"/>
  <c r="R1138" i="1"/>
  <c r="T1138" i="1"/>
  <c r="AQ36" i="1"/>
  <c r="AR36" i="1"/>
  <c r="Q1139" i="1"/>
  <c r="S1139" i="1"/>
  <c r="R1139" i="1"/>
  <c r="T1139" i="1"/>
  <c r="AQ37" i="1"/>
  <c r="AR37" i="1"/>
  <c r="Q1140" i="1"/>
  <c r="S1140" i="1"/>
  <c r="R1140" i="1"/>
  <c r="T1140" i="1"/>
  <c r="AQ38" i="1"/>
  <c r="AR38" i="1"/>
  <c r="Q1141" i="1"/>
  <c r="S1141" i="1"/>
  <c r="R1141" i="1"/>
  <c r="T1141" i="1"/>
  <c r="AQ39" i="1"/>
  <c r="AR39" i="1"/>
  <c r="Q1142" i="1"/>
  <c r="S1142" i="1"/>
  <c r="R1142" i="1"/>
  <c r="T1142" i="1"/>
  <c r="AQ40" i="1"/>
  <c r="AR40" i="1"/>
  <c r="Q1143" i="1"/>
  <c r="S1143" i="1"/>
  <c r="R1143" i="1"/>
  <c r="T1143" i="1"/>
  <c r="AQ41" i="1"/>
  <c r="AR41" i="1"/>
  <c r="Q1144" i="1"/>
  <c r="S1144" i="1"/>
  <c r="R1144" i="1"/>
  <c r="T1144" i="1"/>
  <c r="AQ42" i="1"/>
  <c r="AR42" i="1"/>
  <c r="Q1145" i="1"/>
  <c r="S1145" i="1"/>
  <c r="R1145" i="1"/>
  <c r="T1145" i="1"/>
  <c r="AQ43" i="1"/>
  <c r="AR43" i="1"/>
  <c r="Q1146" i="1"/>
  <c r="S1146" i="1"/>
  <c r="R1146" i="1"/>
  <c r="T1146" i="1"/>
  <c r="AQ44" i="1"/>
  <c r="AR44" i="1"/>
  <c r="Q1147" i="1"/>
  <c r="S1147" i="1"/>
  <c r="R1147" i="1"/>
  <c r="T1147" i="1"/>
  <c r="AQ45" i="1"/>
  <c r="AR45" i="1"/>
  <c r="Q1148" i="1"/>
  <c r="S1148" i="1"/>
  <c r="R1148" i="1"/>
  <c r="T1148" i="1"/>
  <c r="AQ46" i="1"/>
  <c r="AR46" i="1"/>
  <c r="Q1149" i="1"/>
  <c r="S1149" i="1"/>
  <c r="R1149" i="1"/>
  <c r="T1149" i="1"/>
  <c r="AQ47" i="1"/>
  <c r="AR47" i="1"/>
  <c r="Q1150" i="1"/>
  <c r="S1150" i="1"/>
  <c r="R1150" i="1"/>
  <c r="T1150" i="1"/>
  <c r="AQ48" i="1"/>
  <c r="AR48" i="1"/>
  <c r="Q1151" i="1"/>
  <c r="S1151" i="1"/>
  <c r="R1151" i="1"/>
  <c r="T1151" i="1"/>
  <c r="AQ49" i="1"/>
  <c r="AR49" i="1"/>
  <c r="Q1152" i="1"/>
  <c r="S1152" i="1"/>
  <c r="R1152" i="1"/>
  <c r="T1152" i="1"/>
  <c r="AQ50" i="1"/>
  <c r="AR50" i="1"/>
  <c r="Q1153" i="1"/>
  <c r="S1153" i="1"/>
  <c r="R1153" i="1"/>
  <c r="T1153" i="1"/>
  <c r="AQ51" i="1"/>
  <c r="AR51" i="1"/>
  <c r="Q1154" i="1"/>
  <c r="S1154" i="1"/>
  <c r="R1154" i="1"/>
  <c r="T1154" i="1"/>
  <c r="AQ52" i="1"/>
  <c r="AR52" i="1"/>
  <c r="Q1155" i="1"/>
  <c r="S1155" i="1"/>
  <c r="R1155" i="1"/>
  <c r="T1155" i="1"/>
  <c r="AQ53" i="1"/>
  <c r="AR53" i="1"/>
  <c r="Q1156" i="1"/>
  <c r="S1156" i="1"/>
  <c r="R1156" i="1"/>
  <c r="T1156" i="1"/>
  <c r="AQ54" i="1"/>
  <c r="AR54" i="1"/>
  <c r="Q1157" i="1"/>
  <c r="S1157" i="1"/>
  <c r="R1157" i="1"/>
  <c r="T1157" i="1"/>
  <c r="AQ55" i="1"/>
  <c r="AR55" i="1"/>
  <c r="Q1158" i="1"/>
  <c r="S1158" i="1"/>
  <c r="R1158" i="1"/>
  <c r="T1158" i="1"/>
  <c r="AQ56" i="1"/>
  <c r="AR56" i="1"/>
  <c r="Q1159" i="1"/>
  <c r="S1159" i="1"/>
  <c r="R1159" i="1"/>
  <c r="T1159" i="1"/>
  <c r="AQ57" i="1"/>
  <c r="AR57" i="1"/>
  <c r="Q1160" i="1"/>
  <c r="S1160" i="1"/>
  <c r="R1160" i="1"/>
  <c r="T1160" i="1"/>
  <c r="AQ58" i="1"/>
  <c r="AR58" i="1"/>
  <c r="Q1161" i="1"/>
  <c r="S1161" i="1"/>
  <c r="R1161" i="1"/>
  <c r="T1161" i="1"/>
  <c r="AQ59" i="1"/>
  <c r="AR59" i="1"/>
  <c r="Q1162" i="1"/>
  <c r="S1162" i="1"/>
  <c r="R1162" i="1"/>
  <c r="T1162" i="1"/>
  <c r="AQ60" i="1"/>
  <c r="AR60" i="1"/>
  <c r="Q1163" i="1"/>
  <c r="S1163" i="1"/>
  <c r="R1163" i="1"/>
  <c r="T1163" i="1"/>
  <c r="AQ61" i="1"/>
  <c r="AR61" i="1"/>
  <c r="Q1164" i="1"/>
  <c r="S1164" i="1"/>
  <c r="R1164" i="1"/>
  <c r="T1164" i="1"/>
  <c r="AQ62" i="1"/>
  <c r="AR62" i="1"/>
  <c r="Q1165" i="1"/>
  <c r="S1165" i="1"/>
  <c r="R1165" i="1"/>
  <c r="T1165" i="1"/>
  <c r="AQ63" i="1"/>
  <c r="AR63" i="1"/>
  <c r="Q1166" i="1"/>
  <c r="S1166" i="1"/>
  <c r="R1166" i="1"/>
  <c r="T1166" i="1"/>
  <c r="AQ64" i="1"/>
  <c r="AR64" i="1"/>
  <c r="Q1167" i="1"/>
  <c r="S1167" i="1"/>
  <c r="R1167" i="1"/>
  <c r="T1167" i="1"/>
  <c r="AQ65" i="1"/>
  <c r="AR65" i="1"/>
  <c r="Q1168" i="1"/>
  <c r="S1168" i="1"/>
  <c r="R1168" i="1"/>
  <c r="T1168" i="1"/>
  <c r="AQ66" i="1"/>
  <c r="AR66" i="1"/>
  <c r="Q1169" i="1"/>
  <c r="S1169" i="1"/>
  <c r="R1169" i="1"/>
  <c r="T1169" i="1"/>
  <c r="AQ67" i="1"/>
  <c r="AR67" i="1"/>
  <c r="Q1170" i="1"/>
  <c r="S1170" i="1"/>
  <c r="R1170" i="1"/>
  <c r="T1170" i="1"/>
  <c r="AQ68" i="1"/>
  <c r="AR68" i="1"/>
  <c r="Q1171" i="1"/>
  <c r="S1171" i="1"/>
  <c r="R1171" i="1"/>
  <c r="T1171" i="1"/>
  <c r="AQ69" i="1"/>
  <c r="AR69" i="1"/>
  <c r="Q1172" i="1"/>
  <c r="S1172" i="1"/>
  <c r="R1172" i="1"/>
  <c r="T1172" i="1"/>
  <c r="AQ70" i="1"/>
  <c r="AR70" i="1"/>
  <c r="Q1173" i="1"/>
  <c r="S1173" i="1"/>
  <c r="R1173" i="1"/>
  <c r="T1173" i="1"/>
  <c r="AQ71" i="1"/>
  <c r="AR71" i="1"/>
  <c r="Q1174" i="1"/>
  <c r="S1174" i="1"/>
  <c r="R1174" i="1"/>
  <c r="T1174" i="1"/>
  <c r="AQ72" i="1"/>
  <c r="AR72" i="1"/>
  <c r="Q1175" i="1"/>
  <c r="S1175" i="1"/>
  <c r="R1175" i="1"/>
  <c r="T1175" i="1"/>
  <c r="AQ73" i="1"/>
  <c r="AR73" i="1"/>
  <c r="Q1176" i="1"/>
  <c r="S1176" i="1"/>
  <c r="R1176" i="1"/>
  <c r="T1176" i="1"/>
  <c r="AQ74" i="1"/>
  <c r="AR74" i="1"/>
  <c r="Q1177" i="1"/>
  <c r="S1177" i="1"/>
  <c r="R1177" i="1"/>
  <c r="T1177" i="1"/>
  <c r="AQ75" i="1"/>
  <c r="AR75" i="1"/>
  <c r="Q1178" i="1"/>
  <c r="S1178" i="1"/>
  <c r="R1178" i="1"/>
  <c r="T1178" i="1"/>
  <c r="AQ76" i="1"/>
  <c r="AR76" i="1"/>
  <c r="Q1179" i="1"/>
  <c r="S1179" i="1"/>
  <c r="R1179" i="1"/>
  <c r="T1179" i="1"/>
  <c r="AQ77" i="1"/>
  <c r="AR77" i="1"/>
  <c r="Q1180" i="1"/>
  <c r="S1180" i="1"/>
  <c r="R1180" i="1"/>
  <c r="T1180" i="1"/>
  <c r="AQ78" i="1"/>
  <c r="AR78" i="1"/>
  <c r="Q1181" i="1"/>
  <c r="S1181" i="1"/>
  <c r="R1181" i="1"/>
  <c r="T1181" i="1"/>
  <c r="AQ79" i="1"/>
  <c r="AR79" i="1"/>
  <c r="Q1182" i="1"/>
  <c r="S1182" i="1"/>
  <c r="R1182" i="1"/>
  <c r="T1182" i="1"/>
  <c r="AQ80" i="1"/>
  <c r="AR80" i="1"/>
  <c r="Q1183" i="1"/>
  <c r="S1183" i="1"/>
  <c r="R1183" i="1"/>
  <c r="T1183" i="1"/>
  <c r="AQ81" i="1"/>
  <c r="AR81" i="1"/>
  <c r="Q1184" i="1"/>
  <c r="S1184" i="1"/>
  <c r="R1184" i="1"/>
  <c r="T1184" i="1"/>
  <c r="AQ82" i="1"/>
  <c r="AR82" i="1"/>
  <c r="Q1185" i="1"/>
  <c r="S1185" i="1"/>
  <c r="R1185" i="1"/>
  <c r="T1185" i="1"/>
  <c r="AQ83" i="1"/>
  <c r="AR83" i="1"/>
  <c r="Q1186" i="1"/>
  <c r="S1186" i="1"/>
  <c r="R1186" i="1"/>
  <c r="T1186" i="1"/>
  <c r="AQ84" i="1"/>
  <c r="AR84" i="1"/>
  <c r="Q1187" i="1"/>
  <c r="S1187" i="1"/>
  <c r="R1187" i="1"/>
  <c r="T1187" i="1"/>
  <c r="AQ85" i="1"/>
  <c r="AR85" i="1"/>
  <c r="Q1188" i="1"/>
  <c r="S1188" i="1"/>
  <c r="R1188" i="1"/>
  <c r="T1188" i="1"/>
  <c r="AQ86" i="1"/>
  <c r="AR86" i="1"/>
  <c r="Q1189" i="1"/>
  <c r="S1189" i="1"/>
  <c r="R1189" i="1"/>
  <c r="T1189" i="1"/>
  <c r="AQ87" i="1"/>
  <c r="AR87" i="1"/>
  <c r="Q1190" i="1"/>
  <c r="S1190" i="1"/>
  <c r="R1190" i="1"/>
  <c r="T1190" i="1"/>
  <c r="AQ88" i="1"/>
  <c r="AR88" i="1"/>
  <c r="Q1191" i="1"/>
  <c r="S1191" i="1"/>
  <c r="R1191" i="1"/>
  <c r="T1191" i="1"/>
  <c r="AQ89" i="1"/>
  <c r="AR89" i="1"/>
  <c r="Q1192" i="1"/>
  <c r="S1192" i="1"/>
  <c r="R1192" i="1"/>
  <c r="T1192" i="1"/>
  <c r="AQ90" i="1"/>
  <c r="AR90" i="1"/>
  <c r="Q1193" i="1"/>
  <c r="S1193" i="1"/>
  <c r="R1193" i="1"/>
  <c r="T1193" i="1"/>
  <c r="AQ91" i="1"/>
  <c r="AR91" i="1"/>
  <c r="Q1194" i="1"/>
  <c r="S1194" i="1"/>
  <c r="R1194" i="1"/>
  <c r="T1194" i="1"/>
  <c r="AQ92" i="1"/>
  <c r="AR92" i="1"/>
  <c r="Q1195" i="1"/>
  <c r="S1195" i="1"/>
  <c r="R1195" i="1"/>
  <c r="T1195" i="1"/>
  <c r="AQ93" i="1"/>
  <c r="AR93" i="1"/>
  <c r="Q1196" i="1"/>
  <c r="S1196" i="1"/>
  <c r="R1196" i="1"/>
  <c r="T1196" i="1"/>
  <c r="AQ94" i="1"/>
  <c r="AR94" i="1"/>
  <c r="Q1197" i="1"/>
  <c r="S1197" i="1"/>
  <c r="R1197" i="1"/>
  <c r="T1197" i="1"/>
  <c r="AQ95" i="1"/>
  <c r="AR95" i="1"/>
  <c r="Q1198" i="1"/>
  <c r="S1198" i="1"/>
  <c r="R1198" i="1"/>
  <c r="T1198" i="1"/>
  <c r="AQ96" i="1"/>
  <c r="AR96" i="1"/>
  <c r="Q1199" i="1"/>
  <c r="S1199" i="1"/>
  <c r="R1199" i="1"/>
  <c r="T1199" i="1"/>
  <c r="AQ97" i="1"/>
  <c r="AR97" i="1"/>
  <c r="Q1200" i="1"/>
  <c r="S1200" i="1"/>
  <c r="R1200" i="1"/>
  <c r="T1200" i="1"/>
  <c r="AQ98" i="1"/>
  <c r="AR98" i="1"/>
  <c r="Q1201" i="1"/>
  <c r="S1201" i="1"/>
  <c r="R1201" i="1"/>
  <c r="T1201" i="1"/>
  <c r="AQ99" i="1"/>
  <c r="AR99" i="1"/>
  <c r="Q1202" i="1"/>
  <c r="S1202" i="1"/>
  <c r="R1202" i="1"/>
  <c r="T1202" i="1"/>
  <c r="AQ100" i="1"/>
  <c r="AR100" i="1"/>
  <c r="Q1203" i="1"/>
  <c r="S1203" i="1"/>
  <c r="R1203" i="1"/>
  <c r="T1203" i="1"/>
  <c r="AQ101" i="1"/>
  <c r="AR101" i="1"/>
  <c r="Q1204" i="1"/>
  <c r="S1204" i="1"/>
  <c r="R1204" i="1"/>
  <c r="T1204" i="1"/>
  <c r="AQ102" i="1"/>
  <c r="AR102" i="1"/>
  <c r="Q1205" i="1"/>
  <c r="S1205" i="1"/>
  <c r="R1205" i="1"/>
  <c r="T1205" i="1"/>
  <c r="AQ103" i="1"/>
  <c r="AR103" i="1"/>
  <c r="Q1206" i="1"/>
  <c r="S1206" i="1"/>
  <c r="R1206" i="1"/>
  <c r="T1206" i="1"/>
  <c r="AQ104" i="1"/>
  <c r="AR104" i="1"/>
  <c r="Q1207" i="1"/>
  <c r="S1207" i="1"/>
  <c r="R1207" i="1"/>
  <c r="T1207" i="1"/>
  <c r="AQ105" i="1"/>
  <c r="AR105" i="1"/>
  <c r="Q1208" i="1"/>
  <c r="S1208" i="1"/>
  <c r="R1208" i="1"/>
  <c r="T1208" i="1"/>
  <c r="AQ106" i="1"/>
  <c r="AR106" i="1"/>
  <c r="Q1209" i="1"/>
  <c r="S1209" i="1"/>
  <c r="R1209" i="1"/>
  <c r="T1209" i="1"/>
  <c r="AQ107" i="1"/>
  <c r="AR107" i="1"/>
  <c r="Q1210" i="1"/>
  <c r="S1210" i="1"/>
  <c r="R1210" i="1"/>
  <c r="T1210" i="1"/>
  <c r="AQ108" i="1"/>
  <c r="AR108" i="1"/>
  <c r="Q1211" i="1"/>
  <c r="S1211" i="1"/>
  <c r="R1211" i="1"/>
  <c r="T1211" i="1"/>
  <c r="AQ109" i="1"/>
  <c r="AR109" i="1"/>
  <c r="Q1212" i="1"/>
  <c r="S1212" i="1"/>
  <c r="R1212" i="1"/>
  <c r="T1212" i="1"/>
  <c r="AQ110" i="1"/>
  <c r="AR110" i="1"/>
  <c r="Q1213" i="1"/>
  <c r="S1213" i="1"/>
  <c r="R1213" i="1"/>
  <c r="T1213" i="1"/>
  <c r="AQ111" i="1"/>
  <c r="AR111" i="1"/>
  <c r="Q1214" i="1"/>
  <c r="S1214" i="1"/>
  <c r="R1214" i="1"/>
  <c r="T1214" i="1"/>
  <c r="AQ112" i="1"/>
  <c r="AR112" i="1"/>
  <c r="Q1215" i="1"/>
  <c r="S1215" i="1"/>
  <c r="R1215" i="1"/>
  <c r="T1215" i="1"/>
  <c r="AQ113" i="1"/>
  <c r="AR113" i="1"/>
  <c r="Q1216" i="1"/>
  <c r="S1216" i="1"/>
  <c r="R1216" i="1"/>
  <c r="T1216" i="1"/>
  <c r="AQ114" i="1"/>
  <c r="AR114" i="1"/>
  <c r="Q1217" i="1"/>
  <c r="S1217" i="1"/>
  <c r="R1217" i="1"/>
  <c r="T1217" i="1"/>
  <c r="AQ115" i="1"/>
  <c r="AR115" i="1"/>
  <c r="Q1218" i="1"/>
  <c r="S1218" i="1"/>
  <c r="R1218" i="1"/>
  <c r="T1218" i="1"/>
  <c r="AQ116" i="1"/>
  <c r="AR116" i="1"/>
  <c r="Q1219" i="1"/>
  <c r="S1219" i="1"/>
  <c r="R1219" i="1"/>
  <c r="T1219" i="1"/>
  <c r="AQ117" i="1"/>
  <c r="AR117" i="1"/>
  <c r="Q1220" i="1"/>
  <c r="S1220" i="1"/>
  <c r="R1220" i="1"/>
  <c r="T1220" i="1"/>
  <c r="AQ118" i="1"/>
  <c r="AR118" i="1"/>
  <c r="Q1221" i="1"/>
  <c r="S1221" i="1"/>
  <c r="R1221" i="1"/>
  <c r="T1221" i="1"/>
  <c r="AQ119" i="1"/>
  <c r="AR119" i="1"/>
  <c r="Q1222" i="1"/>
  <c r="S1222" i="1"/>
  <c r="R1222" i="1"/>
  <c r="T1222" i="1"/>
  <c r="AQ120" i="1"/>
  <c r="AR120" i="1"/>
  <c r="Q1223" i="1"/>
  <c r="S1223" i="1"/>
  <c r="R1223" i="1"/>
  <c r="T1223" i="1"/>
  <c r="AQ121" i="1"/>
  <c r="AR121" i="1"/>
  <c r="Q1224" i="1"/>
  <c r="S1224" i="1"/>
  <c r="R1224" i="1"/>
  <c r="T1224" i="1"/>
  <c r="AQ122" i="1"/>
  <c r="AR122" i="1"/>
  <c r="Q1225" i="1"/>
  <c r="S1225" i="1"/>
  <c r="R1225" i="1"/>
  <c r="T1225" i="1"/>
  <c r="AQ123" i="1"/>
  <c r="AR123" i="1"/>
  <c r="Q1226" i="1"/>
  <c r="S1226" i="1"/>
  <c r="R1226" i="1"/>
  <c r="T1226" i="1"/>
  <c r="AQ124" i="1"/>
  <c r="AR124" i="1"/>
  <c r="Q1227" i="1"/>
  <c r="S1227" i="1"/>
  <c r="R1227" i="1"/>
  <c r="T1227" i="1"/>
  <c r="AQ125" i="1"/>
  <c r="AR125" i="1"/>
  <c r="Q1228" i="1"/>
  <c r="S1228" i="1"/>
  <c r="R1228" i="1"/>
  <c r="T1228" i="1"/>
  <c r="AQ126" i="1"/>
  <c r="AR126" i="1"/>
  <c r="Q1229" i="1"/>
  <c r="S1229" i="1"/>
  <c r="R1229" i="1"/>
  <c r="T1229" i="1"/>
  <c r="AQ127" i="1"/>
  <c r="AR127" i="1"/>
  <c r="Q1230" i="1"/>
  <c r="S1230" i="1"/>
  <c r="R1230" i="1"/>
  <c r="T1230" i="1"/>
  <c r="AQ128" i="1"/>
  <c r="AR128" i="1"/>
  <c r="Q1231" i="1"/>
  <c r="S1231" i="1"/>
  <c r="R1231" i="1"/>
  <c r="T1231" i="1"/>
  <c r="AQ129" i="1"/>
  <c r="AR129" i="1"/>
  <c r="Q1232" i="1"/>
  <c r="S1232" i="1"/>
  <c r="R1232" i="1"/>
  <c r="T1232" i="1"/>
  <c r="AQ130" i="1"/>
  <c r="AR130" i="1"/>
  <c r="Q1233" i="1"/>
  <c r="S1233" i="1"/>
  <c r="R1233" i="1"/>
  <c r="T1233" i="1"/>
  <c r="AQ131" i="1"/>
  <c r="AR131" i="1"/>
  <c r="Q1234" i="1"/>
  <c r="S1234" i="1"/>
  <c r="R1234" i="1"/>
  <c r="T1234" i="1"/>
  <c r="AQ132" i="1"/>
  <c r="AR132" i="1"/>
  <c r="Q1235" i="1"/>
  <c r="S1235" i="1"/>
  <c r="R1235" i="1"/>
  <c r="T1235" i="1"/>
  <c r="AQ133" i="1"/>
  <c r="AR133" i="1"/>
  <c r="Q1236" i="1"/>
  <c r="S1236" i="1"/>
  <c r="R1236" i="1"/>
  <c r="T1236" i="1"/>
  <c r="AQ134" i="1"/>
  <c r="AR134" i="1"/>
  <c r="Q1237" i="1"/>
  <c r="S1237" i="1"/>
  <c r="R1237" i="1"/>
  <c r="T1237" i="1"/>
  <c r="AQ135" i="1"/>
  <c r="AR135" i="1"/>
  <c r="Q1238" i="1"/>
  <c r="S1238" i="1"/>
  <c r="R1238" i="1"/>
  <c r="T1238" i="1"/>
  <c r="AQ136" i="1"/>
  <c r="AR136" i="1"/>
  <c r="Q1239" i="1"/>
  <c r="S1239" i="1"/>
  <c r="R1239" i="1"/>
  <c r="T1239" i="1"/>
  <c r="AQ137" i="1"/>
  <c r="AR137" i="1"/>
  <c r="Q1240" i="1"/>
  <c r="S1240" i="1"/>
  <c r="R1240" i="1"/>
  <c r="T1240" i="1"/>
  <c r="AQ138" i="1"/>
  <c r="AR138" i="1"/>
  <c r="Q1241" i="1"/>
  <c r="S1241" i="1"/>
  <c r="R1241" i="1"/>
  <c r="T1241" i="1"/>
  <c r="AQ139" i="1"/>
  <c r="AR139" i="1"/>
  <c r="Q1242" i="1"/>
  <c r="S1242" i="1"/>
  <c r="R1242" i="1"/>
  <c r="T1242" i="1"/>
  <c r="AQ140" i="1"/>
  <c r="AR140" i="1"/>
  <c r="Q1243" i="1"/>
  <c r="S1243" i="1"/>
  <c r="R1243" i="1"/>
  <c r="T1243" i="1"/>
  <c r="AQ141" i="1"/>
  <c r="AR141" i="1"/>
  <c r="Q1244" i="1"/>
  <c r="S1244" i="1"/>
  <c r="R1244" i="1"/>
  <c r="T1244" i="1"/>
  <c r="AQ142" i="1"/>
  <c r="AR142" i="1"/>
  <c r="Q1245" i="1"/>
  <c r="S1245" i="1"/>
  <c r="R1245" i="1"/>
  <c r="T1245" i="1"/>
  <c r="AQ143" i="1"/>
  <c r="AR143" i="1"/>
  <c r="Q1246" i="1"/>
  <c r="S1246" i="1"/>
  <c r="R1246" i="1"/>
  <c r="T1246" i="1"/>
  <c r="AQ144" i="1"/>
  <c r="AR144" i="1"/>
  <c r="Q1247" i="1"/>
  <c r="S1247" i="1"/>
  <c r="R1247" i="1"/>
  <c r="T1247" i="1"/>
  <c r="AQ145" i="1"/>
  <c r="AR145" i="1"/>
  <c r="Q1248" i="1"/>
  <c r="S1248" i="1"/>
  <c r="R1248" i="1"/>
  <c r="T1248" i="1"/>
  <c r="AQ146" i="1"/>
  <c r="AR146" i="1"/>
  <c r="Q1249" i="1"/>
  <c r="S1249" i="1"/>
  <c r="R1249" i="1"/>
  <c r="T1249" i="1"/>
  <c r="AQ147" i="1"/>
  <c r="AR147" i="1"/>
  <c r="Q1250" i="1"/>
  <c r="S1250" i="1"/>
  <c r="R1250" i="1"/>
  <c r="T1250" i="1"/>
  <c r="AQ148" i="1"/>
  <c r="AR148" i="1"/>
  <c r="Q1251" i="1"/>
  <c r="S1251" i="1"/>
  <c r="R1251" i="1"/>
  <c r="T1251" i="1"/>
  <c r="AQ149" i="1"/>
  <c r="AR149" i="1"/>
  <c r="Q1252" i="1"/>
  <c r="S1252" i="1"/>
  <c r="R1252" i="1"/>
  <c r="T1252" i="1"/>
  <c r="AQ150" i="1"/>
  <c r="AR150" i="1"/>
  <c r="Q1253" i="1"/>
  <c r="S1253" i="1"/>
  <c r="R1253" i="1"/>
  <c r="T1253" i="1"/>
  <c r="AQ151" i="1"/>
  <c r="AR151" i="1"/>
  <c r="Q1254" i="1"/>
  <c r="S1254" i="1"/>
  <c r="R1254" i="1"/>
  <c r="T1254" i="1"/>
  <c r="AQ152" i="1"/>
  <c r="AR152" i="1"/>
  <c r="Q1255" i="1"/>
  <c r="S1255" i="1"/>
  <c r="R1255" i="1"/>
  <c r="T1255" i="1"/>
  <c r="AQ153" i="1"/>
  <c r="AR153" i="1"/>
  <c r="Q1256" i="1"/>
  <c r="S1256" i="1"/>
  <c r="R1256" i="1"/>
  <c r="T1256" i="1"/>
  <c r="AQ154" i="1"/>
  <c r="AR154" i="1"/>
  <c r="Q1257" i="1"/>
  <c r="S1257" i="1"/>
  <c r="R1257" i="1"/>
  <c r="T1257" i="1"/>
  <c r="AQ155" i="1"/>
  <c r="AR155" i="1"/>
  <c r="Q1258" i="1"/>
  <c r="S1258" i="1"/>
  <c r="R1258" i="1"/>
  <c r="T1258" i="1"/>
  <c r="AQ156" i="1"/>
  <c r="AR156" i="1"/>
  <c r="Q1259" i="1"/>
  <c r="S1259" i="1"/>
  <c r="R1259" i="1"/>
  <c r="T1259" i="1"/>
  <c r="AQ157" i="1"/>
  <c r="AR157" i="1"/>
  <c r="Q1260" i="1"/>
  <c r="S1260" i="1"/>
  <c r="R1260" i="1"/>
  <c r="T1260" i="1"/>
  <c r="AQ158" i="1"/>
  <c r="AR158" i="1"/>
  <c r="Q1261" i="1"/>
  <c r="S1261" i="1"/>
  <c r="R1261" i="1"/>
  <c r="T1261" i="1"/>
  <c r="AQ159" i="1"/>
  <c r="AR159" i="1"/>
  <c r="Q1262" i="1"/>
  <c r="S1262" i="1"/>
  <c r="R1262" i="1"/>
  <c r="T1262" i="1"/>
  <c r="AQ160" i="1"/>
  <c r="AR160" i="1"/>
  <c r="Q1263" i="1"/>
  <c r="S1263" i="1"/>
  <c r="R1263" i="1"/>
  <c r="T1263" i="1"/>
  <c r="AQ161" i="1"/>
  <c r="AR161" i="1"/>
  <c r="Q1264" i="1"/>
  <c r="S1264" i="1"/>
  <c r="R1264" i="1"/>
  <c r="T1264" i="1"/>
  <c r="AQ162" i="1"/>
  <c r="AR162" i="1"/>
  <c r="Q1265" i="1"/>
  <c r="S1265" i="1"/>
  <c r="R1265" i="1"/>
  <c r="T1265" i="1"/>
  <c r="AQ163" i="1"/>
  <c r="AR163" i="1"/>
  <c r="Q1266" i="1"/>
  <c r="S1266" i="1"/>
  <c r="R1266" i="1"/>
  <c r="T1266" i="1"/>
  <c r="AQ164" i="1"/>
  <c r="AR164" i="1"/>
  <c r="Q1267" i="1"/>
  <c r="S1267" i="1"/>
  <c r="R1267" i="1"/>
  <c r="T1267" i="1"/>
  <c r="AQ165" i="1"/>
  <c r="AR165" i="1"/>
  <c r="Q1268" i="1"/>
  <c r="S1268" i="1"/>
  <c r="R1268" i="1"/>
  <c r="T1268" i="1"/>
  <c r="AQ166" i="1"/>
  <c r="AR166" i="1"/>
  <c r="Q1269" i="1"/>
  <c r="S1269" i="1"/>
  <c r="R1269" i="1"/>
  <c r="T1269" i="1"/>
  <c r="AQ167" i="1"/>
  <c r="AR167" i="1"/>
  <c r="Q1270" i="1"/>
  <c r="S1270" i="1"/>
  <c r="R1270" i="1"/>
  <c r="T1270" i="1"/>
  <c r="AQ168" i="1"/>
  <c r="AR168" i="1"/>
  <c r="Q1271" i="1"/>
  <c r="S1271" i="1"/>
  <c r="R1271" i="1"/>
  <c r="T1271" i="1"/>
  <c r="AQ169" i="1"/>
  <c r="AR169" i="1"/>
  <c r="Q1272" i="1"/>
  <c r="S1272" i="1"/>
  <c r="R1272" i="1"/>
  <c r="T1272" i="1"/>
  <c r="AQ170" i="1"/>
  <c r="AR170" i="1"/>
  <c r="Q1273" i="1"/>
  <c r="S1273" i="1"/>
  <c r="R1273" i="1"/>
  <c r="T1273" i="1"/>
  <c r="AQ171" i="1"/>
  <c r="AR171" i="1"/>
  <c r="Q1274" i="1"/>
  <c r="S1274" i="1"/>
  <c r="R1274" i="1"/>
  <c r="T1274" i="1"/>
  <c r="AQ172" i="1"/>
  <c r="AR172" i="1"/>
  <c r="Q1275" i="1"/>
  <c r="S1275" i="1"/>
  <c r="R1275" i="1"/>
  <c r="T1275" i="1"/>
  <c r="AQ173" i="1"/>
  <c r="AR173" i="1"/>
  <c r="Q1276" i="1"/>
  <c r="S1276" i="1"/>
  <c r="R1276" i="1"/>
  <c r="T1276" i="1"/>
  <c r="AQ174" i="1"/>
  <c r="AR174" i="1"/>
  <c r="Q1277" i="1"/>
  <c r="S1277" i="1"/>
  <c r="R1277" i="1"/>
  <c r="T1277" i="1"/>
  <c r="AQ175" i="1"/>
  <c r="AR175" i="1"/>
  <c r="Q1278" i="1"/>
  <c r="S1278" i="1"/>
  <c r="R1278" i="1"/>
  <c r="T1278" i="1"/>
  <c r="AQ176" i="1"/>
  <c r="AR176" i="1"/>
  <c r="Q1279" i="1"/>
  <c r="S1279" i="1"/>
  <c r="R1279" i="1"/>
  <c r="T1279" i="1"/>
  <c r="AQ177" i="1"/>
  <c r="AR177" i="1"/>
  <c r="Q1280" i="1"/>
  <c r="S1280" i="1"/>
  <c r="R1280" i="1"/>
  <c r="T1280" i="1"/>
  <c r="AQ178" i="1"/>
  <c r="AR178" i="1"/>
  <c r="Q1281" i="1"/>
  <c r="S1281" i="1"/>
  <c r="R1281" i="1"/>
  <c r="T1281" i="1"/>
  <c r="AQ179" i="1"/>
  <c r="AR179" i="1"/>
  <c r="Q1282" i="1"/>
  <c r="S1282" i="1"/>
  <c r="R1282" i="1"/>
  <c r="T1282" i="1"/>
  <c r="AQ180" i="1"/>
  <c r="AR180" i="1"/>
  <c r="Q1283" i="1"/>
  <c r="S1283" i="1"/>
  <c r="R1283" i="1"/>
  <c r="T1283" i="1"/>
  <c r="AQ181" i="1"/>
  <c r="AR181" i="1"/>
  <c r="Q1284" i="1"/>
  <c r="S1284" i="1"/>
  <c r="R1284" i="1"/>
  <c r="T1284" i="1"/>
  <c r="AQ182" i="1"/>
  <c r="AR182" i="1"/>
  <c r="Q1285" i="1"/>
  <c r="S1285" i="1"/>
  <c r="R1285" i="1"/>
  <c r="T1285" i="1"/>
  <c r="AQ183" i="1"/>
  <c r="AR183" i="1"/>
  <c r="Q1286" i="1"/>
  <c r="S1286" i="1"/>
  <c r="R1286" i="1"/>
  <c r="T1286" i="1"/>
  <c r="AQ184" i="1"/>
  <c r="AR184" i="1"/>
  <c r="Q1287" i="1"/>
  <c r="S1287" i="1"/>
  <c r="R1287" i="1"/>
  <c r="T1287" i="1"/>
  <c r="AQ185" i="1"/>
  <c r="AR185" i="1"/>
  <c r="Q1288" i="1"/>
  <c r="S1288" i="1"/>
  <c r="R1288" i="1"/>
  <c r="T1288" i="1"/>
  <c r="AQ186" i="1"/>
  <c r="AR186" i="1"/>
  <c r="Q1289" i="1"/>
  <c r="S1289" i="1"/>
  <c r="R1289" i="1"/>
  <c r="T1289" i="1"/>
  <c r="AQ187" i="1"/>
  <c r="AR187" i="1"/>
  <c r="Q1290" i="1"/>
  <c r="S1290" i="1"/>
  <c r="R1290" i="1"/>
  <c r="T1290" i="1"/>
  <c r="AQ188" i="1"/>
  <c r="AR188" i="1"/>
  <c r="Q1291" i="1"/>
  <c r="S1291" i="1"/>
  <c r="R1291" i="1"/>
  <c r="T1291" i="1"/>
  <c r="AQ189" i="1"/>
  <c r="AR189" i="1"/>
  <c r="Q1292" i="1"/>
  <c r="S1292" i="1"/>
  <c r="R1292" i="1"/>
  <c r="T1292" i="1"/>
  <c r="AQ190" i="1"/>
  <c r="AR190" i="1"/>
  <c r="Q1293" i="1"/>
  <c r="S1293" i="1"/>
  <c r="R1293" i="1"/>
  <c r="T1293" i="1"/>
  <c r="AQ191" i="1"/>
  <c r="AR191" i="1"/>
  <c r="Q1294" i="1"/>
  <c r="S1294" i="1"/>
  <c r="R1294" i="1"/>
  <c r="T1294" i="1"/>
  <c r="AQ192" i="1"/>
  <c r="AR192" i="1"/>
  <c r="Q1295" i="1"/>
  <c r="S1295" i="1"/>
  <c r="R1295" i="1"/>
  <c r="T1295" i="1"/>
  <c r="AQ193" i="1"/>
  <c r="AR193" i="1"/>
  <c r="Q1296" i="1"/>
  <c r="S1296" i="1"/>
  <c r="R1296" i="1"/>
  <c r="T1296" i="1"/>
  <c r="AQ194" i="1"/>
  <c r="AR194" i="1"/>
  <c r="Q1297" i="1"/>
  <c r="S1297" i="1"/>
  <c r="R1297" i="1"/>
  <c r="T1297" i="1"/>
  <c r="AQ195" i="1"/>
  <c r="AR195" i="1"/>
  <c r="Q1298" i="1"/>
  <c r="S1298" i="1"/>
  <c r="R1298" i="1"/>
  <c r="T1298" i="1"/>
  <c r="AQ196" i="1"/>
  <c r="AR196" i="1"/>
  <c r="Q1299" i="1"/>
  <c r="S1299" i="1"/>
  <c r="R1299" i="1"/>
  <c r="T1299" i="1"/>
  <c r="AQ197" i="1"/>
  <c r="AR197" i="1"/>
  <c r="Q1300" i="1"/>
  <c r="S1300" i="1"/>
  <c r="R1300" i="1"/>
  <c r="T1300" i="1"/>
  <c r="AQ198" i="1"/>
  <c r="AR198" i="1"/>
  <c r="Q1301" i="1"/>
  <c r="S1301" i="1"/>
  <c r="R1301" i="1"/>
  <c r="T1301" i="1"/>
  <c r="AQ199" i="1"/>
  <c r="AR199" i="1"/>
  <c r="Q1302" i="1"/>
  <c r="S1302" i="1"/>
  <c r="R1302" i="1"/>
  <c r="T1302" i="1"/>
  <c r="AQ200" i="1"/>
  <c r="AR200" i="1"/>
  <c r="Q1303" i="1"/>
  <c r="S1303" i="1"/>
  <c r="R1303" i="1"/>
  <c r="T1303" i="1"/>
  <c r="AQ201" i="1"/>
  <c r="AR201" i="1"/>
  <c r="Q1304" i="1"/>
  <c r="S1304" i="1"/>
  <c r="R1304" i="1"/>
  <c r="T1304" i="1"/>
  <c r="AQ202" i="1"/>
  <c r="AR202" i="1"/>
  <c r="Q1305" i="1"/>
  <c r="S1305" i="1"/>
  <c r="R1305" i="1"/>
  <c r="T1305" i="1"/>
  <c r="AQ203" i="1"/>
  <c r="AR203" i="1"/>
  <c r="Q1306" i="1"/>
  <c r="S1306" i="1"/>
  <c r="R1306" i="1"/>
  <c r="T1306" i="1"/>
  <c r="AQ204" i="1"/>
  <c r="AR204" i="1"/>
  <c r="Q1307" i="1"/>
  <c r="S1307" i="1"/>
  <c r="R1307" i="1"/>
  <c r="T1307" i="1"/>
  <c r="AQ205" i="1"/>
  <c r="AR205" i="1"/>
  <c r="Q1308" i="1"/>
  <c r="S1308" i="1"/>
  <c r="R1308" i="1"/>
  <c r="T1308" i="1"/>
  <c r="AQ206" i="1"/>
  <c r="AR206" i="1"/>
  <c r="Q1309" i="1"/>
  <c r="S1309" i="1"/>
  <c r="R1309" i="1"/>
  <c r="T1309" i="1"/>
  <c r="AQ207" i="1"/>
  <c r="AR207" i="1"/>
  <c r="Q1310" i="1"/>
  <c r="S1310" i="1"/>
  <c r="R1310" i="1"/>
  <c r="T1310" i="1"/>
  <c r="AQ208" i="1"/>
  <c r="AR208" i="1"/>
  <c r="Q1311" i="1"/>
  <c r="S1311" i="1"/>
  <c r="R1311" i="1"/>
  <c r="T1311" i="1"/>
  <c r="AQ209" i="1"/>
  <c r="AR209" i="1"/>
  <c r="Q1312" i="1"/>
  <c r="S1312" i="1"/>
  <c r="R1312" i="1"/>
  <c r="T1312" i="1"/>
  <c r="AQ210" i="1"/>
  <c r="AR210" i="1"/>
  <c r="Q1313" i="1"/>
  <c r="S1313" i="1"/>
  <c r="R1313" i="1"/>
  <c r="T1313" i="1"/>
  <c r="AQ211" i="1"/>
  <c r="AR211" i="1"/>
  <c r="Q1314" i="1"/>
  <c r="S1314" i="1"/>
  <c r="R1314" i="1"/>
  <c r="T1314" i="1"/>
  <c r="AQ212" i="1"/>
  <c r="AR212" i="1"/>
  <c r="Q1315" i="1"/>
  <c r="S1315" i="1"/>
  <c r="R1315" i="1"/>
  <c r="T1315" i="1"/>
  <c r="AQ213" i="1"/>
  <c r="AR213" i="1"/>
  <c r="Q1316" i="1"/>
  <c r="S1316" i="1"/>
  <c r="R1316" i="1"/>
  <c r="T1316" i="1"/>
  <c r="AQ214" i="1"/>
  <c r="AR214" i="1"/>
  <c r="Q1317" i="1"/>
  <c r="S1317" i="1"/>
  <c r="R1317" i="1"/>
  <c r="T1317" i="1"/>
  <c r="AQ215" i="1"/>
  <c r="AR215" i="1"/>
  <c r="Q1318" i="1"/>
  <c r="S1318" i="1"/>
  <c r="R1318" i="1"/>
  <c r="T1318" i="1"/>
  <c r="AQ216" i="1"/>
  <c r="AR216" i="1"/>
  <c r="Q1319" i="1"/>
  <c r="S1319" i="1"/>
  <c r="R1319" i="1"/>
  <c r="T1319" i="1"/>
  <c r="AQ217" i="1"/>
  <c r="AR217" i="1"/>
  <c r="Q1320" i="1"/>
  <c r="S1320" i="1"/>
  <c r="R1320" i="1"/>
  <c r="T1320" i="1"/>
  <c r="AQ218" i="1"/>
  <c r="AR218" i="1"/>
  <c r="Q1321" i="1"/>
  <c r="S1321" i="1"/>
  <c r="R1321" i="1"/>
  <c r="T1321" i="1"/>
  <c r="AQ219" i="1"/>
  <c r="AR219" i="1"/>
  <c r="Q1322" i="1"/>
  <c r="S1322" i="1"/>
  <c r="R1322" i="1"/>
  <c r="T1322" i="1"/>
  <c r="AQ220" i="1"/>
  <c r="AR220" i="1"/>
  <c r="Q1323" i="1"/>
  <c r="S1323" i="1"/>
  <c r="R1323" i="1"/>
  <c r="T1323" i="1"/>
  <c r="AQ221" i="1"/>
  <c r="AR221" i="1"/>
  <c r="Q1324" i="1"/>
  <c r="S1324" i="1"/>
  <c r="R1324" i="1"/>
  <c r="T1324" i="1"/>
  <c r="AQ222" i="1"/>
  <c r="AR222" i="1"/>
  <c r="Q1325" i="1"/>
  <c r="S1325" i="1"/>
  <c r="R1325" i="1"/>
  <c r="T1325" i="1"/>
  <c r="AQ223" i="1"/>
  <c r="AR223" i="1"/>
  <c r="Q1326" i="1"/>
  <c r="S1326" i="1"/>
  <c r="R1326" i="1"/>
  <c r="T1326" i="1"/>
  <c r="AQ224" i="1"/>
  <c r="AR224" i="1"/>
  <c r="Q1327" i="1"/>
  <c r="S1327" i="1"/>
  <c r="R1327" i="1"/>
  <c r="T1327" i="1"/>
  <c r="AQ225" i="1"/>
  <c r="AR225" i="1"/>
  <c r="Q1328" i="1"/>
  <c r="S1328" i="1"/>
  <c r="R1328" i="1"/>
  <c r="T1328" i="1"/>
  <c r="AQ226" i="1"/>
  <c r="AR226" i="1"/>
  <c r="Q1329" i="1"/>
  <c r="S1329" i="1"/>
  <c r="R1329" i="1"/>
  <c r="T1329" i="1"/>
  <c r="AQ227" i="1"/>
  <c r="AR227" i="1"/>
  <c r="Q1330" i="1"/>
  <c r="S1330" i="1"/>
  <c r="R1330" i="1"/>
  <c r="T1330" i="1"/>
  <c r="AQ228" i="1"/>
  <c r="AR228" i="1"/>
  <c r="Q1331" i="1"/>
  <c r="S1331" i="1"/>
  <c r="R1331" i="1"/>
  <c r="T1331" i="1"/>
  <c r="AQ229" i="1"/>
  <c r="AR229" i="1"/>
  <c r="Q1332" i="1"/>
  <c r="S1332" i="1"/>
  <c r="R1332" i="1"/>
  <c r="T1332" i="1"/>
  <c r="AQ230" i="1"/>
  <c r="AR230" i="1"/>
  <c r="Q1333" i="1"/>
  <c r="S1333" i="1"/>
  <c r="R1333" i="1"/>
  <c r="T1333" i="1"/>
  <c r="AQ231" i="1"/>
  <c r="AR231" i="1"/>
  <c r="Q1334" i="1"/>
  <c r="S1334" i="1"/>
  <c r="R1334" i="1"/>
  <c r="T1334" i="1"/>
  <c r="AQ232" i="1"/>
  <c r="AR232" i="1"/>
  <c r="Q1335" i="1"/>
  <c r="S1335" i="1"/>
  <c r="R1335" i="1"/>
  <c r="T1335" i="1"/>
  <c r="AQ233" i="1"/>
  <c r="AR233" i="1"/>
  <c r="Q1336" i="1"/>
  <c r="S1336" i="1"/>
  <c r="R1336" i="1"/>
  <c r="T1336" i="1"/>
  <c r="AQ234" i="1"/>
  <c r="AR234" i="1"/>
  <c r="Q1337" i="1"/>
  <c r="S1337" i="1"/>
  <c r="R1337" i="1"/>
  <c r="T1337" i="1"/>
  <c r="AQ235" i="1"/>
  <c r="AR235" i="1"/>
  <c r="Q1338" i="1"/>
  <c r="S1338" i="1"/>
  <c r="R1338" i="1"/>
  <c r="T1338" i="1"/>
  <c r="AQ236" i="1"/>
  <c r="AR236" i="1"/>
  <c r="Q1339" i="1"/>
  <c r="S1339" i="1"/>
  <c r="R1339" i="1"/>
  <c r="T1339" i="1"/>
  <c r="AQ237" i="1"/>
  <c r="AR237" i="1"/>
  <c r="Q1340" i="1"/>
  <c r="S1340" i="1"/>
  <c r="R1340" i="1"/>
  <c r="T1340" i="1"/>
  <c r="AQ238" i="1"/>
  <c r="AR238" i="1"/>
  <c r="Q1341" i="1"/>
  <c r="S1341" i="1"/>
  <c r="R1341" i="1"/>
  <c r="T1341" i="1"/>
  <c r="AQ239" i="1"/>
  <c r="AR239" i="1"/>
  <c r="Q1342" i="1"/>
  <c r="S1342" i="1"/>
  <c r="R1342" i="1"/>
  <c r="T1342" i="1"/>
  <c r="AQ240" i="1"/>
  <c r="AR240" i="1"/>
  <c r="Q1343" i="1"/>
  <c r="S1343" i="1"/>
  <c r="R1343" i="1"/>
  <c r="T1343" i="1"/>
  <c r="AQ241" i="1"/>
  <c r="AR241" i="1"/>
  <c r="Q1344" i="1"/>
  <c r="S1344" i="1"/>
  <c r="R1344" i="1"/>
  <c r="T1344" i="1"/>
  <c r="AQ242" i="1"/>
  <c r="AR242" i="1"/>
  <c r="Q1345" i="1"/>
  <c r="S1345" i="1"/>
  <c r="R1345" i="1"/>
  <c r="T1345" i="1"/>
  <c r="AQ243" i="1"/>
  <c r="AR243" i="1"/>
  <c r="Q1346" i="1"/>
  <c r="S1346" i="1"/>
  <c r="R1346" i="1"/>
  <c r="T1346" i="1"/>
  <c r="AQ244" i="1"/>
  <c r="AR244" i="1"/>
  <c r="Q1347" i="1"/>
  <c r="S1347" i="1"/>
  <c r="R1347" i="1"/>
  <c r="T1347" i="1"/>
  <c r="AQ245" i="1"/>
  <c r="AR245" i="1"/>
  <c r="Q1348" i="1"/>
  <c r="S1348" i="1"/>
  <c r="R1348" i="1"/>
  <c r="T1348" i="1"/>
  <c r="AQ246" i="1"/>
  <c r="AR246" i="1"/>
  <c r="Q1349" i="1"/>
  <c r="S1349" i="1"/>
  <c r="R1349" i="1"/>
  <c r="T1349" i="1"/>
  <c r="AQ247" i="1"/>
  <c r="AR247" i="1"/>
  <c r="Q1350" i="1"/>
  <c r="S1350" i="1"/>
  <c r="R1350" i="1"/>
  <c r="T1350" i="1"/>
  <c r="AQ248" i="1"/>
  <c r="AR248" i="1"/>
  <c r="Q1351" i="1"/>
  <c r="S1351" i="1"/>
  <c r="R1351" i="1"/>
  <c r="T1351" i="1"/>
  <c r="AQ249" i="1"/>
  <c r="AR249" i="1"/>
  <c r="Q1352" i="1"/>
  <c r="S1352" i="1"/>
  <c r="R1352" i="1"/>
  <c r="T1352" i="1"/>
  <c r="AQ250" i="1"/>
  <c r="AR250" i="1"/>
  <c r="Q1353" i="1"/>
  <c r="S1353" i="1"/>
  <c r="R1353" i="1"/>
  <c r="T1353" i="1"/>
  <c r="AQ251" i="1"/>
  <c r="AR251" i="1"/>
  <c r="Q1354" i="1"/>
  <c r="S1354" i="1"/>
  <c r="R1354" i="1"/>
  <c r="T1354" i="1"/>
  <c r="AQ252" i="1"/>
  <c r="AR252" i="1"/>
  <c r="Q1355" i="1"/>
  <c r="S1355" i="1"/>
  <c r="R1355" i="1"/>
  <c r="T1355" i="1"/>
  <c r="AQ253" i="1"/>
  <c r="AR253" i="1"/>
  <c r="Q1356" i="1"/>
  <c r="S1356" i="1"/>
  <c r="R1356" i="1"/>
  <c r="T1356" i="1"/>
  <c r="AQ254" i="1"/>
  <c r="AR254" i="1"/>
  <c r="Q1357" i="1"/>
  <c r="S1357" i="1"/>
  <c r="R1357" i="1"/>
  <c r="T1357" i="1"/>
  <c r="AQ255" i="1"/>
  <c r="AR255" i="1"/>
  <c r="Q1358" i="1"/>
  <c r="S1358" i="1"/>
  <c r="R1358" i="1"/>
  <c r="T1358" i="1"/>
  <c r="AQ256" i="1"/>
  <c r="AR256" i="1"/>
  <c r="Q1359" i="1"/>
  <c r="S1359" i="1"/>
  <c r="R1359" i="1"/>
  <c r="T1359" i="1"/>
  <c r="AQ257" i="1"/>
  <c r="AR257" i="1"/>
  <c r="Q1360" i="1"/>
  <c r="S1360" i="1"/>
  <c r="R1360" i="1"/>
  <c r="T1360" i="1"/>
  <c r="AQ258" i="1"/>
  <c r="AR258" i="1"/>
  <c r="Q1361" i="1"/>
  <c r="S1361" i="1"/>
  <c r="R1361" i="1"/>
  <c r="T1361" i="1"/>
  <c r="AQ259" i="1"/>
  <c r="AR259" i="1"/>
  <c r="Q1362" i="1"/>
  <c r="S1362" i="1"/>
  <c r="R1362" i="1"/>
  <c r="T1362" i="1"/>
  <c r="AQ260" i="1"/>
  <c r="AR260" i="1"/>
  <c r="Q1363" i="1"/>
  <c r="S1363" i="1"/>
  <c r="R1363" i="1"/>
  <c r="T1363" i="1"/>
  <c r="AQ261" i="1"/>
  <c r="AR261" i="1"/>
  <c r="Q1364" i="1"/>
  <c r="S1364" i="1"/>
  <c r="R1364" i="1"/>
  <c r="T1364" i="1"/>
  <c r="AQ262" i="1"/>
  <c r="AR262" i="1"/>
  <c r="Q1365" i="1"/>
  <c r="S1365" i="1"/>
  <c r="R1365" i="1"/>
  <c r="T1365" i="1"/>
  <c r="AQ263" i="1"/>
  <c r="AR263" i="1"/>
  <c r="Q1366" i="1"/>
  <c r="S1366" i="1"/>
  <c r="R1366" i="1"/>
  <c r="T1366" i="1"/>
  <c r="AQ264" i="1"/>
  <c r="AR264" i="1"/>
  <c r="Q1367" i="1"/>
  <c r="S1367" i="1"/>
  <c r="R1367" i="1"/>
  <c r="T1367" i="1"/>
  <c r="AQ265" i="1"/>
  <c r="AR265" i="1"/>
  <c r="Q1368" i="1"/>
  <c r="S1368" i="1"/>
  <c r="R1368" i="1"/>
  <c r="T1368" i="1"/>
  <c r="AQ266" i="1"/>
  <c r="AR266" i="1"/>
  <c r="Q1369" i="1"/>
  <c r="S1369" i="1"/>
  <c r="R1369" i="1"/>
  <c r="T1369" i="1"/>
  <c r="AQ267" i="1"/>
  <c r="AR267" i="1"/>
  <c r="Q1370" i="1"/>
  <c r="S1370" i="1"/>
  <c r="R1370" i="1"/>
  <c r="T1370" i="1"/>
  <c r="AQ268" i="1"/>
  <c r="AR268" i="1"/>
  <c r="Q1371" i="1"/>
  <c r="S1371" i="1"/>
  <c r="R1371" i="1"/>
  <c r="T1371" i="1"/>
  <c r="AQ269" i="1"/>
  <c r="AR269" i="1"/>
  <c r="Q1372" i="1"/>
  <c r="S1372" i="1"/>
  <c r="R1372" i="1"/>
  <c r="T1372" i="1"/>
  <c r="AQ270" i="1"/>
  <c r="AR270" i="1"/>
  <c r="Q1373" i="1"/>
  <c r="S1373" i="1"/>
  <c r="R1373" i="1"/>
  <c r="T1373" i="1"/>
  <c r="AQ271" i="1"/>
  <c r="AR271" i="1"/>
  <c r="Q1374" i="1"/>
  <c r="S1374" i="1"/>
  <c r="R1374" i="1"/>
  <c r="T1374" i="1"/>
  <c r="AQ272" i="1"/>
  <c r="AR272" i="1"/>
  <c r="Q1375" i="1"/>
  <c r="S1375" i="1"/>
  <c r="R1375" i="1"/>
  <c r="T1375" i="1"/>
  <c r="AQ273" i="1"/>
  <c r="AR273" i="1"/>
  <c r="Q1376" i="1"/>
  <c r="S1376" i="1"/>
  <c r="R1376" i="1"/>
  <c r="T1376" i="1"/>
  <c r="AQ274" i="1"/>
  <c r="AR274" i="1"/>
  <c r="Q1377" i="1"/>
  <c r="S1377" i="1"/>
  <c r="R1377" i="1"/>
  <c r="T1377" i="1"/>
  <c r="AQ275" i="1"/>
  <c r="AR275" i="1"/>
  <c r="Q1378" i="1"/>
  <c r="S1378" i="1"/>
  <c r="R1378" i="1"/>
  <c r="T1378" i="1"/>
  <c r="AQ276" i="1"/>
  <c r="AR276" i="1"/>
  <c r="Q1379" i="1"/>
  <c r="S1379" i="1"/>
  <c r="R1379" i="1"/>
  <c r="T1379" i="1"/>
  <c r="AQ277" i="1"/>
  <c r="AR277" i="1"/>
  <c r="Q1380" i="1"/>
  <c r="S1380" i="1"/>
  <c r="R1380" i="1"/>
  <c r="T1380" i="1"/>
  <c r="AQ278" i="1"/>
  <c r="AR278" i="1"/>
  <c r="Q1381" i="1"/>
  <c r="S1381" i="1"/>
  <c r="R1381" i="1"/>
  <c r="T1381" i="1"/>
  <c r="AQ279" i="1"/>
  <c r="AR279" i="1"/>
  <c r="Q1382" i="1"/>
  <c r="S1382" i="1"/>
  <c r="R1382" i="1"/>
  <c r="T1382" i="1"/>
  <c r="AQ280" i="1"/>
  <c r="AR280" i="1"/>
  <c r="Q1383" i="1"/>
  <c r="S1383" i="1"/>
  <c r="R1383" i="1"/>
  <c r="T1383" i="1"/>
  <c r="AQ281" i="1"/>
  <c r="AR281" i="1"/>
  <c r="Q1384" i="1"/>
  <c r="S1384" i="1"/>
  <c r="R1384" i="1"/>
  <c r="T1384" i="1"/>
  <c r="AQ282" i="1"/>
  <c r="AR282" i="1"/>
  <c r="Q1385" i="1"/>
  <c r="S1385" i="1"/>
  <c r="R1385" i="1"/>
  <c r="T1385" i="1"/>
  <c r="AQ283" i="1"/>
  <c r="AR283" i="1"/>
  <c r="Q1386" i="1"/>
  <c r="S1386" i="1"/>
  <c r="R1386" i="1"/>
  <c r="T1386" i="1"/>
  <c r="AQ284" i="1"/>
  <c r="AR284" i="1"/>
  <c r="Q1387" i="1"/>
  <c r="S1387" i="1"/>
  <c r="R1387" i="1"/>
  <c r="T1387" i="1"/>
  <c r="AQ285" i="1"/>
  <c r="AR285" i="1"/>
  <c r="Q1388" i="1"/>
  <c r="S1388" i="1"/>
  <c r="R1388" i="1"/>
  <c r="T1388" i="1"/>
  <c r="AQ286" i="1"/>
  <c r="AR286" i="1"/>
  <c r="Q1389" i="1"/>
  <c r="S1389" i="1"/>
  <c r="R1389" i="1"/>
  <c r="T1389" i="1"/>
  <c r="AQ287" i="1"/>
  <c r="AR287" i="1"/>
  <c r="Q1390" i="1"/>
  <c r="S1390" i="1"/>
  <c r="R1390" i="1"/>
  <c r="T1390" i="1"/>
  <c r="AQ288" i="1"/>
  <c r="AR288" i="1"/>
  <c r="Q1391" i="1"/>
  <c r="S1391" i="1"/>
  <c r="R1391" i="1"/>
  <c r="T1391" i="1"/>
  <c r="AQ289" i="1"/>
  <c r="AR289" i="1"/>
  <c r="Q1392" i="1"/>
  <c r="S1392" i="1"/>
  <c r="R1392" i="1"/>
  <c r="T1392" i="1"/>
  <c r="AQ290" i="1"/>
  <c r="AR290" i="1"/>
  <c r="Q1393" i="1"/>
  <c r="S1393" i="1"/>
  <c r="R1393" i="1"/>
  <c r="T1393" i="1"/>
  <c r="AQ291" i="1"/>
  <c r="AR291" i="1"/>
  <c r="Q1394" i="1"/>
  <c r="S1394" i="1"/>
  <c r="R1394" i="1"/>
  <c r="T1394" i="1"/>
  <c r="AQ292" i="1"/>
  <c r="AR292" i="1"/>
  <c r="Q1395" i="1"/>
  <c r="S1395" i="1"/>
  <c r="R1395" i="1"/>
  <c r="T1395" i="1"/>
  <c r="AQ293" i="1"/>
  <c r="AR293" i="1"/>
  <c r="Q1396" i="1"/>
  <c r="S1396" i="1"/>
  <c r="R1396" i="1"/>
  <c r="T1396" i="1"/>
  <c r="AQ294" i="1"/>
  <c r="AR294" i="1"/>
  <c r="Q1397" i="1"/>
  <c r="S1397" i="1"/>
  <c r="R1397" i="1"/>
  <c r="T1397" i="1"/>
  <c r="AQ295" i="1"/>
  <c r="AR295" i="1"/>
  <c r="Q1398" i="1"/>
  <c r="S1398" i="1"/>
  <c r="R1398" i="1"/>
  <c r="T1398" i="1"/>
  <c r="AQ296" i="1"/>
  <c r="AR296" i="1"/>
  <c r="Q1399" i="1"/>
  <c r="S1399" i="1"/>
  <c r="R1399" i="1"/>
  <c r="T1399" i="1"/>
  <c r="AQ297" i="1"/>
  <c r="AR297" i="1"/>
  <c r="Q1400" i="1"/>
  <c r="S1400" i="1"/>
  <c r="R1400" i="1"/>
  <c r="T1400" i="1"/>
  <c r="AQ298" i="1"/>
  <c r="AR298" i="1"/>
  <c r="Q1401" i="1"/>
  <c r="S1401" i="1"/>
  <c r="R1401" i="1"/>
  <c r="T1401" i="1"/>
  <c r="AQ299" i="1"/>
  <c r="AR299" i="1"/>
  <c r="Q1402" i="1"/>
  <c r="S1402" i="1"/>
  <c r="R1402" i="1"/>
  <c r="T1402" i="1"/>
  <c r="AQ300" i="1"/>
  <c r="AR300" i="1"/>
  <c r="Q1403" i="1"/>
  <c r="S1403" i="1"/>
  <c r="R1403" i="1"/>
  <c r="T1403" i="1"/>
  <c r="AQ301" i="1"/>
  <c r="AR301" i="1"/>
  <c r="Q1404" i="1"/>
  <c r="S1404" i="1"/>
  <c r="R1404" i="1"/>
  <c r="T1404" i="1"/>
  <c r="AQ302" i="1"/>
  <c r="AR302" i="1"/>
  <c r="Q1405" i="1"/>
  <c r="S1405" i="1"/>
  <c r="R1405" i="1"/>
  <c r="T1405" i="1"/>
  <c r="AQ303" i="1"/>
  <c r="AR303" i="1"/>
  <c r="Q1406" i="1"/>
  <c r="S1406" i="1"/>
  <c r="R1406" i="1"/>
  <c r="T1406" i="1"/>
  <c r="AQ304" i="1"/>
  <c r="AR304" i="1"/>
  <c r="Q1407" i="1"/>
  <c r="S1407" i="1"/>
  <c r="R1407" i="1"/>
  <c r="T1407" i="1"/>
  <c r="AQ305" i="1"/>
  <c r="AR305" i="1"/>
  <c r="Q1408" i="1"/>
  <c r="S1408" i="1"/>
  <c r="R1408" i="1"/>
  <c r="T1408" i="1"/>
  <c r="AQ306" i="1"/>
  <c r="AR306" i="1"/>
  <c r="Q1409" i="1"/>
  <c r="S1409" i="1"/>
  <c r="R1409" i="1"/>
  <c r="T1409" i="1"/>
  <c r="AQ307" i="1"/>
  <c r="AR307" i="1"/>
  <c r="Q1410" i="1"/>
  <c r="S1410" i="1"/>
  <c r="R1410" i="1"/>
  <c r="T1410" i="1"/>
  <c r="AQ308" i="1"/>
  <c r="AR308" i="1"/>
  <c r="Q1411" i="1"/>
  <c r="S1411" i="1"/>
  <c r="R1411" i="1"/>
  <c r="T1411" i="1"/>
  <c r="AQ309" i="1"/>
  <c r="AR309" i="1"/>
  <c r="Q1412" i="1"/>
  <c r="S1412" i="1"/>
  <c r="R1412" i="1"/>
  <c r="T1412" i="1"/>
  <c r="AQ310" i="1"/>
  <c r="AR310" i="1"/>
  <c r="Q1413" i="1"/>
  <c r="S1413" i="1"/>
  <c r="R1413" i="1"/>
  <c r="T1413" i="1"/>
  <c r="AQ311" i="1"/>
  <c r="AR311" i="1"/>
  <c r="Q1414" i="1"/>
  <c r="S1414" i="1"/>
  <c r="R1414" i="1"/>
  <c r="T1414" i="1"/>
  <c r="AQ312" i="1"/>
  <c r="AR312" i="1"/>
  <c r="Q1415" i="1"/>
  <c r="S1415" i="1"/>
  <c r="R1415" i="1"/>
  <c r="T1415" i="1"/>
  <c r="AQ313" i="1"/>
  <c r="AR313" i="1"/>
  <c r="Q1416" i="1"/>
  <c r="S1416" i="1"/>
  <c r="R1416" i="1"/>
  <c r="T1416" i="1"/>
  <c r="AQ314" i="1"/>
  <c r="AR314" i="1"/>
  <c r="Q1417" i="1"/>
  <c r="S1417" i="1"/>
  <c r="R1417" i="1"/>
  <c r="T1417" i="1"/>
  <c r="AQ315" i="1"/>
  <c r="AR315" i="1"/>
  <c r="Q1418" i="1"/>
  <c r="S1418" i="1"/>
  <c r="R1418" i="1"/>
  <c r="T1418" i="1"/>
  <c r="AQ316" i="1"/>
  <c r="AR316" i="1"/>
  <c r="Q1419" i="1"/>
  <c r="S1419" i="1"/>
  <c r="R1419" i="1"/>
  <c r="T1419" i="1"/>
  <c r="AQ317" i="1"/>
  <c r="AR317" i="1"/>
  <c r="Q1420" i="1"/>
  <c r="S1420" i="1"/>
  <c r="R1420" i="1"/>
  <c r="T1420" i="1"/>
  <c r="AQ318" i="1"/>
  <c r="AR318" i="1"/>
  <c r="Q1421" i="1"/>
  <c r="S1421" i="1"/>
  <c r="R1421" i="1"/>
  <c r="T1421" i="1"/>
  <c r="AQ319" i="1"/>
  <c r="AR319" i="1"/>
  <c r="Q1422" i="1"/>
  <c r="S1422" i="1"/>
  <c r="R1422" i="1"/>
  <c r="T1422" i="1"/>
  <c r="AQ320" i="1"/>
  <c r="AR320" i="1"/>
  <c r="Q1423" i="1"/>
  <c r="S1423" i="1"/>
  <c r="R1423" i="1"/>
  <c r="T1423" i="1"/>
  <c r="AQ321" i="1"/>
  <c r="AR321" i="1"/>
  <c r="Q1424" i="1"/>
  <c r="S1424" i="1"/>
  <c r="R1424" i="1"/>
  <c r="T1424" i="1"/>
  <c r="AQ322" i="1"/>
  <c r="AR322" i="1"/>
  <c r="Q1425" i="1"/>
  <c r="S1425" i="1"/>
  <c r="R1425" i="1"/>
  <c r="T1425" i="1"/>
  <c r="AQ323" i="1"/>
  <c r="AR323" i="1"/>
  <c r="Q1426" i="1"/>
  <c r="S1426" i="1"/>
  <c r="R1426" i="1"/>
  <c r="T1426" i="1"/>
  <c r="AQ324" i="1"/>
  <c r="AR324" i="1"/>
  <c r="Q1427" i="1"/>
  <c r="S1427" i="1"/>
  <c r="R1427" i="1"/>
  <c r="T1427" i="1"/>
  <c r="AQ325" i="1"/>
  <c r="AR325" i="1"/>
  <c r="Q1428" i="1"/>
  <c r="S1428" i="1"/>
  <c r="R1428" i="1"/>
  <c r="T1428" i="1"/>
  <c r="AQ326" i="1"/>
  <c r="AR326" i="1"/>
  <c r="Q1429" i="1"/>
  <c r="S1429" i="1"/>
  <c r="R1429" i="1"/>
  <c r="T1429" i="1"/>
  <c r="AQ327" i="1"/>
  <c r="AR327" i="1"/>
  <c r="Q1430" i="1"/>
  <c r="S1430" i="1"/>
  <c r="R1430" i="1"/>
  <c r="T1430" i="1"/>
  <c r="AQ328" i="1"/>
  <c r="AR328" i="1"/>
  <c r="Q1431" i="1"/>
  <c r="S1431" i="1"/>
  <c r="R1431" i="1"/>
  <c r="T1431" i="1"/>
  <c r="AQ329" i="1"/>
  <c r="AR329" i="1"/>
  <c r="Q1432" i="1"/>
  <c r="S1432" i="1"/>
  <c r="R1432" i="1"/>
  <c r="T1432" i="1"/>
  <c r="AQ330" i="1"/>
  <c r="AR330" i="1"/>
  <c r="Q1433" i="1"/>
  <c r="S1433" i="1"/>
  <c r="R1433" i="1"/>
  <c r="T1433" i="1"/>
  <c r="AQ331" i="1"/>
  <c r="AR331" i="1"/>
  <c r="Q1434" i="1"/>
  <c r="S1434" i="1"/>
  <c r="R1434" i="1"/>
  <c r="T1434" i="1"/>
  <c r="AQ332" i="1"/>
  <c r="AR332" i="1"/>
  <c r="Q1435" i="1"/>
  <c r="S1435" i="1"/>
  <c r="R1435" i="1"/>
  <c r="T1435" i="1"/>
  <c r="AQ333" i="1"/>
  <c r="AR333" i="1"/>
  <c r="Q1436" i="1"/>
  <c r="S1436" i="1"/>
  <c r="R1436" i="1"/>
  <c r="T1436" i="1"/>
  <c r="AQ334" i="1"/>
  <c r="AR334" i="1"/>
  <c r="Q1437" i="1"/>
  <c r="S1437" i="1"/>
  <c r="R1437" i="1"/>
  <c r="T1437" i="1"/>
  <c r="AQ335" i="1"/>
  <c r="AR335" i="1"/>
  <c r="Q1438" i="1"/>
  <c r="S1438" i="1"/>
  <c r="R1438" i="1"/>
  <c r="T1438" i="1"/>
  <c r="AQ336" i="1"/>
  <c r="AR336" i="1"/>
  <c r="Q1439" i="1"/>
  <c r="S1439" i="1"/>
  <c r="R1439" i="1"/>
  <c r="T1439" i="1"/>
  <c r="AQ337" i="1"/>
  <c r="AR337" i="1"/>
  <c r="Q1440" i="1"/>
  <c r="S1440" i="1"/>
  <c r="R1440" i="1"/>
  <c r="T1440" i="1"/>
  <c r="AQ338" i="1"/>
  <c r="AR338" i="1"/>
  <c r="Q1441" i="1"/>
  <c r="S1441" i="1"/>
  <c r="R1441" i="1"/>
  <c r="T1441" i="1"/>
  <c r="AQ339" i="1"/>
  <c r="AR339" i="1"/>
  <c r="Q1442" i="1"/>
  <c r="S1442" i="1"/>
  <c r="R1442" i="1"/>
  <c r="T1442" i="1"/>
  <c r="AQ340" i="1"/>
  <c r="AR340" i="1"/>
  <c r="Q1443" i="1"/>
  <c r="S1443" i="1"/>
  <c r="R1443" i="1"/>
  <c r="T1443" i="1"/>
  <c r="AQ341" i="1"/>
  <c r="AR341" i="1"/>
  <c r="Q1444" i="1"/>
  <c r="S1444" i="1"/>
  <c r="R1444" i="1"/>
  <c r="T1444" i="1"/>
  <c r="AQ342" i="1"/>
  <c r="AR342" i="1"/>
  <c r="Q1445" i="1"/>
  <c r="S1445" i="1"/>
  <c r="R1445" i="1"/>
  <c r="T1445" i="1"/>
  <c r="AQ343" i="1"/>
  <c r="AR343" i="1"/>
  <c r="Q1446" i="1"/>
  <c r="S1446" i="1"/>
  <c r="R1446" i="1"/>
  <c r="T1446" i="1"/>
  <c r="AQ344" i="1"/>
  <c r="AR344" i="1"/>
  <c r="Q1447" i="1"/>
  <c r="S1447" i="1"/>
  <c r="R1447" i="1"/>
  <c r="T1447" i="1"/>
  <c r="AQ345" i="1"/>
  <c r="AR345" i="1"/>
  <c r="Q1448" i="1"/>
  <c r="S1448" i="1"/>
  <c r="R1448" i="1"/>
  <c r="T1448" i="1"/>
  <c r="AQ346" i="1"/>
  <c r="AR346" i="1"/>
  <c r="Q1449" i="1"/>
  <c r="S1449" i="1"/>
  <c r="R1449" i="1"/>
  <c r="T1449" i="1"/>
  <c r="AQ347" i="1"/>
  <c r="AR347" i="1"/>
  <c r="Q1450" i="1"/>
  <c r="S1450" i="1"/>
  <c r="R1450" i="1"/>
  <c r="T1450" i="1"/>
  <c r="AQ348" i="1"/>
  <c r="AR348" i="1"/>
  <c r="Q1451" i="1"/>
  <c r="S1451" i="1"/>
  <c r="R1451" i="1"/>
  <c r="T1451" i="1"/>
  <c r="AQ349" i="1"/>
  <c r="AR349" i="1"/>
  <c r="Q1452" i="1"/>
  <c r="S1452" i="1"/>
  <c r="R1452" i="1"/>
  <c r="T1452" i="1"/>
  <c r="AQ350" i="1"/>
  <c r="AR350" i="1"/>
  <c r="Q1453" i="1"/>
  <c r="S1453" i="1"/>
  <c r="R1453" i="1"/>
  <c r="T1453" i="1"/>
  <c r="AQ351" i="1"/>
  <c r="AR351" i="1"/>
  <c r="Q1454" i="1"/>
  <c r="S1454" i="1"/>
  <c r="R1454" i="1"/>
  <c r="T1454" i="1"/>
  <c r="AQ352" i="1"/>
  <c r="AR352" i="1"/>
  <c r="Q1455" i="1"/>
  <c r="S1455" i="1"/>
  <c r="R1455" i="1"/>
  <c r="T1455" i="1"/>
  <c r="AQ353" i="1"/>
  <c r="AR353" i="1"/>
  <c r="Q1456" i="1"/>
  <c r="S1456" i="1"/>
  <c r="R1456" i="1"/>
  <c r="T1456" i="1"/>
  <c r="AQ354" i="1"/>
  <c r="AR354" i="1"/>
  <c r="Q1457" i="1"/>
  <c r="S1457" i="1"/>
  <c r="R1457" i="1"/>
  <c r="T1457" i="1"/>
  <c r="AQ355" i="1"/>
  <c r="AR355" i="1"/>
  <c r="Q1458" i="1"/>
  <c r="S1458" i="1"/>
  <c r="R1458" i="1"/>
  <c r="T1458" i="1"/>
  <c r="AQ356" i="1"/>
  <c r="AR356" i="1"/>
  <c r="Q1459" i="1"/>
  <c r="S1459" i="1"/>
  <c r="R1459" i="1"/>
  <c r="T1459" i="1"/>
  <c r="AQ357" i="1"/>
  <c r="AR357" i="1"/>
  <c r="Q1460" i="1"/>
  <c r="S1460" i="1"/>
  <c r="R1460" i="1"/>
  <c r="T1460" i="1"/>
  <c r="AQ358" i="1"/>
  <c r="AR358" i="1"/>
  <c r="Q1461" i="1"/>
  <c r="S1461" i="1"/>
  <c r="R1461" i="1"/>
  <c r="T1461" i="1"/>
  <c r="AQ359" i="1"/>
  <c r="AR359" i="1"/>
  <c r="Q1462" i="1"/>
  <c r="S1462" i="1"/>
  <c r="R1462" i="1"/>
  <c r="T1462" i="1"/>
  <c r="AQ360" i="1"/>
  <c r="AR360" i="1"/>
  <c r="Q1463" i="1"/>
  <c r="S1463" i="1"/>
  <c r="R1463" i="1"/>
  <c r="T1463" i="1"/>
  <c r="AQ361" i="1"/>
  <c r="AR361" i="1"/>
  <c r="Q1464" i="1"/>
  <c r="S1464" i="1"/>
  <c r="R1464" i="1"/>
  <c r="T1464" i="1"/>
  <c r="AQ362" i="1"/>
  <c r="AR362" i="1"/>
  <c r="Q1465" i="1"/>
  <c r="S1465" i="1"/>
  <c r="R1465" i="1"/>
  <c r="T1465" i="1"/>
  <c r="AQ363" i="1"/>
  <c r="AR363" i="1"/>
  <c r="Q1466" i="1"/>
  <c r="S1466" i="1"/>
  <c r="R1466" i="1"/>
  <c r="T1466" i="1"/>
  <c r="AQ364" i="1"/>
  <c r="AR364" i="1"/>
  <c r="Q1467" i="1"/>
  <c r="S1467" i="1"/>
  <c r="R1467" i="1"/>
  <c r="T1467" i="1"/>
  <c r="AQ365" i="1"/>
  <c r="AR365" i="1"/>
  <c r="Q1468" i="1"/>
  <c r="S1468" i="1"/>
  <c r="R1468" i="1"/>
  <c r="T1468" i="1"/>
  <c r="AQ366" i="1"/>
  <c r="AR366" i="1"/>
  <c r="Q1469" i="1"/>
  <c r="S1469" i="1"/>
  <c r="R1469" i="1"/>
  <c r="T1469" i="1"/>
  <c r="AQ367" i="1"/>
  <c r="AR367" i="1"/>
  <c r="Q1470" i="1"/>
  <c r="S1470" i="1"/>
  <c r="R1470" i="1"/>
  <c r="T1470" i="1"/>
  <c r="AQ368" i="1"/>
  <c r="AR368" i="1"/>
  <c r="Q1471" i="1"/>
  <c r="S1471" i="1"/>
  <c r="R1471" i="1"/>
  <c r="T1471" i="1"/>
  <c r="AQ369" i="1"/>
  <c r="AR369" i="1"/>
  <c r="Q1472" i="1"/>
  <c r="S1472" i="1"/>
  <c r="R1472" i="1"/>
  <c r="T1472" i="1"/>
  <c r="AQ370" i="1"/>
  <c r="AR370" i="1"/>
  <c r="Q1473" i="1"/>
  <c r="S1473" i="1"/>
  <c r="R1473" i="1"/>
  <c r="T1473" i="1"/>
  <c r="AQ371" i="1"/>
  <c r="AR371" i="1"/>
  <c r="Q1474" i="1"/>
  <c r="S1474" i="1"/>
  <c r="R1474" i="1"/>
  <c r="T1474" i="1"/>
  <c r="AQ372" i="1"/>
  <c r="AR372" i="1"/>
  <c r="Q1475" i="1"/>
  <c r="S1475" i="1"/>
  <c r="R1475" i="1"/>
  <c r="T1475" i="1"/>
  <c r="AQ373" i="1"/>
  <c r="AR373" i="1"/>
  <c r="Q1476" i="1"/>
  <c r="S1476" i="1"/>
  <c r="R1476" i="1"/>
  <c r="T1476" i="1"/>
  <c r="AQ374" i="1"/>
  <c r="AR374" i="1"/>
  <c r="Q1477" i="1"/>
  <c r="S1477" i="1"/>
  <c r="R1477" i="1"/>
  <c r="T1477" i="1"/>
  <c r="AQ375" i="1"/>
  <c r="AR375" i="1"/>
  <c r="Q1478" i="1"/>
  <c r="S1478" i="1"/>
  <c r="R1478" i="1"/>
  <c r="T1478" i="1"/>
  <c r="AQ376" i="1"/>
  <c r="AR376" i="1"/>
  <c r="Q1479" i="1"/>
  <c r="S1479" i="1"/>
  <c r="R1479" i="1"/>
  <c r="T1479" i="1"/>
  <c r="AQ377" i="1"/>
  <c r="AR377" i="1"/>
  <c r="Q1480" i="1"/>
  <c r="S1480" i="1"/>
  <c r="R1480" i="1"/>
  <c r="T1480" i="1"/>
  <c r="AQ378" i="1"/>
  <c r="AR378" i="1"/>
  <c r="Q1481" i="1"/>
  <c r="S1481" i="1"/>
  <c r="R1481" i="1"/>
  <c r="T1481" i="1"/>
  <c r="AQ379" i="1"/>
  <c r="AR379" i="1"/>
  <c r="Q1482" i="1"/>
  <c r="S1482" i="1"/>
  <c r="R1482" i="1"/>
  <c r="T1482" i="1"/>
  <c r="AQ380" i="1"/>
  <c r="AR380" i="1"/>
  <c r="Q1483" i="1"/>
  <c r="S1483" i="1"/>
  <c r="R1483" i="1"/>
  <c r="T1483" i="1"/>
  <c r="AQ381" i="1"/>
  <c r="AR381" i="1"/>
  <c r="Q1484" i="1"/>
  <c r="S1484" i="1"/>
  <c r="R1484" i="1"/>
  <c r="T1484" i="1"/>
  <c r="AQ382" i="1"/>
  <c r="AR382" i="1"/>
  <c r="Q1485" i="1"/>
  <c r="S1485" i="1"/>
  <c r="R1485" i="1"/>
  <c r="T1485" i="1"/>
  <c r="AQ383" i="1"/>
  <c r="AR383" i="1"/>
  <c r="Q1486" i="1"/>
  <c r="S1486" i="1"/>
  <c r="R1486" i="1"/>
  <c r="T1486" i="1"/>
  <c r="AQ384" i="1"/>
  <c r="AR384" i="1"/>
  <c r="Q1487" i="1"/>
  <c r="S1487" i="1"/>
  <c r="R1487" i="1"/>
  <c r="T1487" i="1"/>
  <c r="AQ385" i="1"/>
  <c r="AR385" i="1"/>
  <c r="Q1488" i="1"/>
  <c r="S1488" i="1"/>
  <c r="R1488" i="1"/>
  <c r="T1488" i="1"/>
  <c r="AQ386" i="1"/>
  <c r="AR386" i="1"/>
  <c r="Q1489" i="1"/>
  <c r="S1489" i="1"/>
  <c r="R1489" i="1"/>
  <c r="T1489" i="1"/>
  <c r="AQ387" i="1"/>
  <c r="AR387" i="1"/>
  <c r="Q1490" i="1"/>
  <c r="S1490" i="1"/>
  <c r="R1490" i="1"/>
  <c r="T1490" i="1"/>
  <c r="AQ388" i="1"/>
  <c r="AR388" i="1"/>
  <c r="Q1491" i="1"/>
  <c r="S1491" i="1"/>
  <c r="R1491" i="1"/>
  <c r="T1491" i="1"/>
  <c r="AQ389" i="1"/>
  <c r="AR389" i="1"/>
  <c r="Q1492" i="1"/>
  <c r="S1492" i="1"/>
  <c r="R1492" i="1"/>
  <c r="T1492" i="1"/>
  <c r="AQ390" i="1"/>
  <c r="AR390" i="1"/>
  <c r="Q1493" i="1"/>
  <c r="S1493" i="1"/>
  <c r="R1493" i="1"/>
  <c r="T1493" i="1"/>
  <c r="AQ391" i="1"/>
  <c r="AR391" i="1"/>
  <c r="Q1494" i="1"/>
  <c r="S1494" i="1"/>
  <c r="R1494" i="1"/>
  <c r="T1494" i="1"/>
  <c r="AQ392" i="1"/>
  <c r="AR392" i="1"/>
  <c r="Q1495" i="1"/>
  <c r="S1495" i="1"/>
  <c r="R1495" i="1"/>
  <c r="T1495" i="1"/>
  <c r="AQ393" i="1"/>
  <c r="AR393" i="1"/>
  <c r="Q1496" i="1"/>
  <c r="S1496" i="1"/>
  <c r="R1496" i="1"/>
  <c r="T1496" i="1"/>
  <c r="AQ394" i="1"/>
  <c r="AR394" i="1"/>
  <c r="Q1497" i="1"/>
  <c r="S1497" i="1"/>
  <c r="R1497" i="1"/>
  <c r="T1497" i="1"/>
  <c r="AQ395" i="1"/>
  <c r="AR395" i="1"/>
  <c r="Q1498" i="1"/>
  <c r="S1498" i="1"/>
  <c r="R1498" i="1"/>
  <c r="T1498" i="1"/>
  <c r="AQ396" i="1"/>
  <c r="AR396" i="1"/>
  <c r="Q1499" i="1"/>
  <c r="S1499" i="1"/>
  <c r="R1499" i="1"/>
  <c r="T1499" i="1"/>
  <c r="AQ397" i="1"/>
  <c r="AR397" i="1"/>
  <c r="Q1500" i="1"/>
  <c r="S1500" i="1"/>
  <c r="R1500" i="1"/>
  <c r="T1500" i="1"/>
  <c r="AQ398" i="1"/>
  <c r="AR398" i="1"/>
  <c r="Q1501" i="1"/>
  <c r="S1501" i="1"/>
  <c r="R1501" i="1"/>
  <c r="T1501" i="1"/>
  <c r="AQ399" i="1"/>
  <c r="AR399" i="1"/>
  <c r="Q1502" i="1"/>
  <c r="S1502" i="1"/>
  <c r="R1502" i="1"/>
  <c r="T1502" i="1"/>
  <c r="AQ400" i="1"/>
  <c r="AR400" i="1"/>
  <c r="Q1503" i="1"/>
  <c r="S1503" i="1"/>
  <c r="R1503" i="1"/>
  <c r="T1503" i="1"/>
  <c r="AQ401" i="1"/>
  <c r="AR401" i="1"/>
  <c r="Q1504" i="1"/>
  <c r="S1504" i="1"/>
  <c r="R1504" i="1"/>
  <c r="T1504" i="1"/>
  <c r="AQ402" i="1"/>
  <c r="AR402" i="1"/>
  <c r="Q1505" i="1"/>
  <c r="S1505" i="1"/>
  <c r="R1505" i="1"/>
  <c r="T1505" i="1"/>
  <c r="AQ403" i="1"/>
  <c r="AR403" i="1"/>
  <c r="Q1506" i="1"/>
  <c r="S1506" i="1"/>
  <c r="R1506" i="1"/>
  <c r="T1506" i="1"/>
  <c r="AQ404" i="1"/>
  <c r="AR404" i="1"/>
  <c r="Q1507" i="1"/>
  <c r="S1507" i="1"/>
  <c r="R1507" i="1"/>
  <c r="T1507" i="1"/>
  <c r="AQ405" i="1"/>
  <c r="AR405" i="1"/>
  <c r="Q1508" i="1"/>
  <c r="S1508" i="1"/>
  <c r="R1508" i="1"/>
  <c r="T1508" i="1"/>
  <c r="AQ406" i="1"/>
  <c r="AR406" i="1"/>
  <c r="Q1509" i="1"/>
  <c r="S1509" i="1"/>
  <c r="R1509" i="1"/>
  <c r="T1509" i="1"/>
  <c r="AQ407" i="1"/>
  <c r="AR407" i="1"/>
  <c r="Q1510" i="1"/>
  <c r="S1510" i="1"/>
  <c r="R1510" i="1"/>
  <c r="T1510" i="1"/>
  <c r="AQ408" i="1"/>
  <c r="AR408" i="1"/>
  <c r="Q1511" i="1"/>
  <c r="S1511" i="1"/>
  <c r="R1511" i="1"/>
  <c r="T1511" i="1"/>
  <c r="AQ409" i="1"/>
  <c r="AR409" i="1"/>
  <c r="Q1512" i="1"/>
  <c r="S1512" i="1"/>
  <c r="R1512" i="1"/>
  <c r="T1512" i="1"/>
  <c r="AQ410" i="1"/>
  <c r="AR410" i="1"/>
  <c r="Q1513" i="1"/>
  <c r="S1513" i="1"/>
  <c r="R1513" i="1"/>
  <c r="T1513" i="1"/>
  <c r="AQ411" i="1"/>
  <c r="AR411" i="1"/>
  <c r="Q1514" i="1"/>
  <c r="S1514" i="1"/>
  <c r="R1514" i="1"/>
  <c r="T1514" i="1"/>
  <c r="AQ412" i="1"/>
  <c r="AR412" i="1"/>
  <c r="Q1515" i="1"/>
  <c r="S1515" i="1"/>
  <c r="R1515" i="1"/>
  <c r="T1515" i="1"/>
  <c r="AQ413" i="1"/>
  <c r="AR413" i="1"/>
  <c r="Q1516" i="1"/>
  <c r="S1516" i="1"/>
  <c r="R1516" i="1"/>
  <c r="T1516" i="1"/>
  <c r="AQ414" i="1"/>
  <c r="AR414" i="1"/>
  <c r="Q1517" i="1"/>
  <c r="S1517" i="1"/>
  <c r="R1517" i="1"/>
  <c r="T1517" i="1"/>
  <c r="AQ415" i="1"/>
  <c r="AR415" i="1"/>
  <c r="Q1518" i="1"/>
  <c r="S1518" i="1"/>
  <c r="R1518" i="1"/>
  <c r="T1518" i="1"/>
  <c r="AQ416" i="1"/>
  <c r="AR416" i="1"/>
  <c r="Q1519" i="1"/>
  <c r="S1519" i="1"/>
  <c r="R1519" i="1"/>
  <c r="T1519" i="1"/>
  <c r="AQ417" i="1"/>
  <c r="AR417" i="1"/>
  <c r="Q1520" i="1"/>
  <c r="S1520" i="1"/>
  <c r="R1520" i="1"/>
  <c r="T1520" i="1"/>
  <c r="AQ418" i="1"/>
  <c r="AR418" i="1"/>
  <c r="Q1521" i="1"/>
  <c r="S1521" i="1"/>
  <c r="R1521" i="1"/>
  <c r="T1521" i="1"/>
  <c r="AQ419" i="1"/>
  <c r="AR419" i="1"/>
  <c r="Q1522" i="1"/>
  <c r="S1522" i="1"/>
  <c r="R1522" i="1"/>
  <c r="T1522" i="1"/>
  <c r="AQ420" i="1"/>
  <c r="AR420" i="1"/>
  <c r="Q1523" i="1"/>
  <c r="S1523" i="1"/>
  <c r="R1523" i="1"/>
  <c r="T1523" i="1"/>
  <c r="AQ421" i="1"/>
  <c r="AR421" i="1"/>
  <c r="Q1524" i="1"/>
  <c r="S1524" i="1"/>
  <c r="R1524" i="1"/>
  <c r="T1524" i="1"/>
  <c r="AQ422" i="1"/>
  <c r="AR422" i="1"/>
  <c r="Q1525" i="1"/>
  <c r="S1525" i="1"/>
  <c r="R1525" i="1"/>
  <c r="T1525" i="1"/>
  <c r="AQ423" i="1"/>
  <c r="AR423" i="1"/>
  <c r="Q1526" i="1"/>
  <c r="S1526" i="1"/>
  <c r="R1526" i="1"/>
  <c r="T1526" i="1"/>
  <c r="AQ424" i="1"/>
  <c r="AR424" i="1"/>
  <c r="Q1527" i="1"/>
  <c r="S1527" i="1"/>
  <c r="R1527" i="1"/>
  <c r="T1527" i="1"/>
  <c r="AQ425" i="1"/>
  <c r="AR425" i="1"/>
  <c r="Q1528" i="1"/>
  <c r="S1528" i="1"/>
  <c r="R1528" i="1"/>
  <c r="T1528" i="1"/>
  <c r="AQ426" i="1"/>
  <c r="AR426" i="1"/>
  <c r="Q1529" i="1"/>
  <c r="S1529" i="1"/>
  <c r="R1529" i="1"/>
  <c r="T1529" i="1"/>
  <c r="AQ427" i="1"/>
  <c r="AR427" i="1"/>
  <c r="Q1530" i="1"/>
  <c r="S1530" i="1"/>
  <c r="R1530" i="1"/>
  <c r="T1530" i="1"/>
  <c r="AQ428" i="1"/>
  <c r="AR428" i="1"/>
  <c r="Q1531" i="1"/>
  <c r="S1531" i="1"/>
  <c r="R1531" i="1"/>
  <c r="T1531" i="1"/>
  <c r="AQ429" i="1"/>
  <c r="AR429" i="1"/>
  <c r="Q1532" i="1"/>
  <c r="S1532" i="1"/>
  <c r="R1532" i="1"/>
  <c r="T1532" i="1"/>
  <c r="AQ430" i="1"/>
  <c r="AR430" i="1"/>
  <c r="Q1533" i="1"/>
  <c r="S1533" i="1"/>
  <c r="R1533" i="1"/>
  <c r="T1533" i="1"/>
  <c r="AQ431" i="1"/>
  <c r="AR431" i="1"/>
  <c r="Q1534" i="1"/>
  <c r="S1534" i="1"/>
  <c r="R1534" i="1"/>
  <c r="T1534" i="1"/>
  <c r="AQ432" i="1"/>
  <c r="AR432" i="1"/>
  <c r="Q1535" i="1"/>
  <c r="S1535" i="1"/>
  <c r="R1535" i="1"/>
  <c r="T1535" i="1"/>
  <c r="AQ433" i="1"/>
  <c r="AR433" i="1"/>
  <c r="Q1536" i="1"/>
  <c r="S1536" i="1"/>
  <c r="R1536" i="1"/>
  <c r="T1536" i="1"/>
  <c r="AQ434" i="1"/>
  <c r="AR434" i="1"/>
  <c r="Q1537" i="1"/>
  <c r="S1537" i="1"/>
  <c r="R1537" i="1"/>
  <c r="T1537" i="1"/>
  <c r="AQ435" i="1"/>
  <c r="AR435" i="1"/>
  <c r="Q1538" i="1"/>
  <c r="S1538" i="1"/>
  <c r="R1538" i="1"/>
  <c r="T1538" i="1"/>
  <c r="AQ436" i="1"/>
  <c r="AR436" i="1"/>
  <c r="Q1539" i="1"/>
  <c r="S1539" i="1"/>
  <c r="R1539" i="1"/>
  <c r="T1539" i="1"/>
  <c r="AQ437" i="1"/>
  <c r="AR437" i="1"/>
  <c r="Q1540" i="1"/>
  <c r="S1540" i="1"/>
  <c r="R1540" i="1"/>
  <c r="T1540" i="1"/>
  <c r="AQ438" i="1"/>
  <c r="AR438" i="1"/>
  <c r="Q1541" i="1"/>
  <c r="S1541" i="1"/>
  <c r="R1541" i="1"/>
  <c r="T1541" i="1"/>
  <c r="AQ439" i="1"/>
  <c r="AR439" i="1"/>
  <c r="Q1542" i="1"/>
  <c r="S1542" i="1"/>
  <c r="R1542" i="1"/>
  <c r="T1542" i="1"/>
  <c r="AQ440" i="1"/>
  <c r="AR440" i="1"/>
  <c r="Q1543" i="1"/>
  <c r="S1543" i="1"/>
  <c r="R1543" i="1"/>
  <c r="T1543" i="1"/>
  <c r="AQ441" i="1"/>
  <c r="AR441" i="1"/>
  <c r="Q1544" i="1"/>
  <c r="S1544" i="1"/>
  <c r="R1544" i="1"/>
  <c r="T1544" i="1"/>
  <c r="AQ442" i="1"/>
  <c r="AR442" i="1"/>
  <c r="Q1545" i="1"/>
  <c r="S1545" i="1"/>
  <c r="R1545" i="1"/>
  <c r="T1545" i="1"/>
  <c r="AQ443" i="1"/>
  <c r="AR443" i="1"/>
  <c r="Q1546" i="1"/>
  <c r="S1546" i="1"/>
  <c r="R1546" i="1"/>
  <c r="T1546" i="1"/>
  <c r="AQ444" i="1"/>
  <c r="AR444" i="1"/>
  <c r="Q1547" i="1"/>
  <c r="S1547" i="1"/>
  <c r="R1547" i="1"/>
  <c r="T1547" i="1"/>
  <c r="AQ445" i="1"/>
  <c r="AR445" i="1"/>
  <c r="Q1548" i="1"/>
  <c r="S1548" i="1"/>
  <c r="R1548" i="1"/>
  <c r="T1548" i="1"/>
  <c r="AQ446" i="1"/>
  <c r="AR446" i="1"/>
  <c r="Q1549" i="1"/>
  <c r="S1549" i="1"/>
  <c r="R1549" i="1"/>
  <c r="T1549" i="1"/>
  <c r="AQ447" i="1"/>
  <c r="AR447" i="1"/>
  <c r="Q1550" i="1"/>
  <c r="S1550" i="1"/>
  <c r="R1550" i="1"/>
  <c r="T1550" i="1"/>
  <c r="AQ448" i="1"/>
  <c r="AR448" i="1"/>
  <c r="Q1551" i="1"/>
  <c r="S1551" i="1"/>
  <c r="R1551" i="1"/>
  <c r="T1551" i="1"/>
  <c r="AQ449" i="1"/>
  <c r="AR449" i="1"/>
  <c r="Q1552" i="1"/>
  <c r="S1552" i="1"/>
  <c r="R1552" i="1"/>
  <c r="T1552" i="1"/>
  <c r="AQ450" i="1"/>
  <c r="AR450" i="1"/>
  <c r="Q1553" i="1"/>
  <c r="S1553" i="1"/>
  <c r="R1553" i="1"/>
  <c r="T1553" i="1"/>
  <c r="AQ451" i="1"/>
  <c r="AR451" i="1"/>
  <c r="Q1554" i="1"/>
  <c r="S1554" i="1"/>
  <c r="R1554" i="1"/>
  <c r="T1554" i="1"/>
  <c r="AQ452" i="1"/>
  <c r="AR452" i="1"/>
  <c r="Q1555" i="1"/>
  <c r="S1555" i="1"/>
  <c r="R1555" i="1"/>
  <c r="T1555" i="1"/>
  <c r="AQ453" i="1"/>
  <c r="AR453" i="1"/>
  <c r="Q1556" i="1"/>
  <c r="S1556" i="1"/>
  <c r="R1556" i="1"/>
  <c r="T1556" i="1"/>
  <c r="AQ454" i="1"/>
  <c r="AR454" i="1"/>
  <c r="Q1557" i="1"/>
  <c r="S1557" i="1"/>
  <c r="R1557" i="1"/>
  <c r="T1557" i="1"/>
  <c r="AQ455" i="1"/>
  <c r="AR455" i="1"/>
  <c r="Q1558" i="1"/>
  <c r="S1558" i="1"/>
  <c r="R1558" i="1"/>
  <c r="T1558" i="1"/>
  <c r="AQ456" i="1"/>
  <c r="AR456" i="1"/>
  <c r="Q1559" i="1"/>
  <c r="S1559" i="1"/>
  <c r="R1559" i="1"/>
  <c r="T1559" i="1"/>
  <c r="AQ457" i="1"/>
  <c r="AR457" i="1"/>
  <c r="Q1560" i="1"/>
  <c r="S1560" i="1"/>
  <c r="R1560" i="1"/>
  <c r="T1560" i="1"/>
  <c r="AQ458" i="1"/>
  <c r="AR458" i="1"/>
  <c r="Q1561" i="1"/>
  <c r="S1561" i="1"/>
  <c r="R1561" i="1"/>
  <c r="T1561" i="1"/>
  <c r="AQ459" i="1"/>
  <c r="AR459" i="1"/>
  <c r="Q1562" i="1"/>
  <c r="S1562" i="1"/>
  <c r="R1562" i="1"/>
  <c r="T1562" i="1"/>
  <c r="AQ460" i="1"/>
  <c r="AR460" i="1"/>
  <c r="Q1563" i="1"/>
  <c r="S1563" i="1"/>
  <c r="R1563" i="1"/>
  <c r="T1563" i="1"/>
  <c r="AQ461" i="1"/>
  <c r="AR461" i="1"/>
  <c r="Q1564" i="1"/>
  <c r="S1564" i="1"/>
  <c r="R1564" i="1"/>
  <c r="T1564" i="1"/>
  <c r="AQ462" i="1"/>
  <c r="AR462" i="1"/>
  <c r="Q1565" i="1"/>
  <c r="S1565" i="1"/>
  <c r="R1565" i="1"/>
  <c r="T1565" i="1"/>
  <c r="AQ463" i="1"/>
  <c r="AR463" i="1"/>
  <c r="Q1566" i="1"/>
  <c r="S1566" i="1"/>
  <c r="R1566" i="1"/>
  <c r="T1566" i="1"/>
  <c r="AQ464" i="1"/>
  <c r="AR464" i="1"/>
  <c r="Q1567" i="1"/>
  <c r="S1567" i="1"/>
  <c r="R1567" i="1"/>
  <c r="T1567" i="1"/>
  <c r="AQ465" i="1"/>
  <c r="AR465" i="1"/>
  <c r="Q1568" i="1"/>
  <c r="S1568" i="1"/>
  <c r="R1568" i="1"/>
  <c r="T1568" i="1"/>
  <c r="AQ466" i="1"/>
  <c r="AR466" i="1"/>
  <c r="Q1569" i="1"/>
  <c r="S1569" i="1"/>
  <c r="R1569" i="1"/>
  <c r="T1569" i="1"/>
  <c r="AQ467" i="1"/>
  <c r="AR467" i="1"/>
  <c r="Q1570" i="1"/>
  <c r="S1570" i="1"/>
  <c r="R1570" i="1"/>
  <c r="T1570" i="1"/>
  <c r="AQ468" i="1"/>
  <c r="AR468" i="1"/>
  <c r="Q1571" i="1"/>
  <c r="S1571" i="1"/>
  <c r="R1571" i="1"/>
  <c r="T1571" i="1"/>
  <c r="AQ469" i="1"/>
  <c r="AR469" i="1"/>
  <c r="Q1572" i="1"/>
  <c r="S1572" i="1"/>
  <c r="R1572" i="1"/>
  <c r="T1572" i="1"/>
  <c r="AQ470" i="1"/>
  <c r="AR470" i="1"/>
  <c r="Q1573" i="1"/>
  <c r="S1573" i="1"/>
  <c r="R1573" i="1"/>
  <c r="T1573" i="1"/>
  <c r="AQ471" i="1"/>
  <c r="AR471" i="1"/>
  <c r="Q1574" i="1"/>
  <c r="S1574" i="1"/>
  <c r="R1574" i="1"/>
  <c r="T1574" i="1"/>
  <c r="AQ472" i="1"/>
  <c r="AR472" i="1"/>
  <c r="Q1575" i="1"/>
  <c r="S1575" i="1"/>
  <c r="R1575" i="1"/>
  <c r="T1575" i="1"/>
  <c r="AQ473" i="1"/>
  <c r="AR473" i="1"/>
  <c r="Q1576" i="1"/>
  <c r="S1576" i="1"/>
  <c r="R1576" i="1"/>
  <c r="T1576" i="1"/>
  <c r="AQ474" i="1"/>
  <c r="AR474" i="1"/>
  <c r="Q1577" i="1"/>
  <c r="S1577" i="1"/>
  <c r="R1577" i="1"/>
  <c r="T1577" i="1"/>
  <c r="AQ475" i="1"/>
  <c r="AR475" i="1"/>
  <c r="Q1578" i="1"/>
  <c r="S1578" i="1"/>
  <c r="R1578" i="1"/>
  <c r="T1578" i="1"/>
  <c r="AQ476" i="1"/>
  <c r="AR476" i="1"/>
  <c r="Q1579" i="1"/>
  <c r="S1579" i="1"/>
  <c r="R1579" i="1"/>
  <c r="T1579" i="1"/>
  <c r="AQ477" i="1"/>
  <c r="AR477" i="1"/>
  <c r="Q1580" i="1"/>
  <c r="S1580" i="1"/>
  <c r="R1580" i="1"/>
  <c r="T1580" i="1"/>
  <c r="AQ478" i="1"/>
  <c r="AR478" i="1"/>
  <c r="Q1581" i="1"/>
  <c r="S1581" i="1"/>
  <c r="R1581" i="1"/>
  <c r="T1581" i="1"/>
  <c r="AQ479" i="1"/>
  <c r="AR479" i="1"/>
  <c r="Q1582" i="1"/>
  <c r="S1582" i="1"/>
  <c r="R1582" i="1"/>
  <c r="T1582" i="1"/>
  <c r="AQ480" i="1"/>
  <c r="AR480" i="1"/>
  <c r="Q1583" i="1"/>
  <c r="S1583" i="1"/>
  <c r="R1583" i="1"/>
  <c r="T1583" i="1"/>
  <c r="AQ481" i="1"/>
  <c r="AR481" i="1"/>
  <c r="Q1584" i="1"/>
  <c r="S1584" i="1"/>
  <c r="R1584" i="1"/>
  <c r="T1584" i="1"/>
  <c r="AQ482" i="1"/>
  <c r="AR482" i="1"/>
  <c r="Q1585" i="1"/>
  <c r="S1585" i="1"/>
  <c r="R1585" i="1"/>
  <c r="T1585" i="1"/>
  <c r="AQ483" i="1"/>
  <c r="AR483" i="1"/>
  <c r="Q1586" i="1"/>
  <c r="S1586" i="1"/>
  <c r="R1586" i="1"/>
  <c r="T1586" i="1"/>
  <c r="AQ484" i="1"/>
  <c r="AR484" i="1"/>
  <c r="Q1587" i="1"/>
  <c r="S1587" i="1"/>
  <c r="R1587" i="1"/>
  <c r="T1587" i="1"/>
  <c r="AQ485" i="1"/>
  <c r="AR485" i="1"/>
  <c r="Q1588" i="1"/>
  <c r="S1588" i="1"/>
  <c r="R1588" i="1"/>
  <c r="T1588" i="1"/>
  <c r="AQ486" i="1"/>
  <c r="AR486" i="1"/>
  <c r="Q1589" i="1"/>
  <c r="S1589" i="1"/>
  <c r="R1589" i="1"/>
  <c r="T1589" i="1"/>
  <c r="AQ487" i="1"/>
  <c r="AR487" i="1"/>
  <c r="Q1590" i="1"/>
  <c r="S1590" i="1"/>
  <c r="R1590" i="1"/>
  <c r="T1590" i="1"/>
  <c r="AQ488" i="1"/>
  <c r="AR488" i="1"/>
  <c r="Q1591" i="1"/>
  <c r="S1591" i="1"/>
  <c r="R1591" i="1"/>
  <c r="T1591" i="1"/>
  <c r="AQ489" i="1"/>
  <c r="AR489" i="1"/>
  <c r="Q1592" i="1"/>
  <c r="S1592" i="1"/>
  <c r="R1592" i="1"/>
  <c r="T1592" i="1"/>
  <c r="AQ490" i="1"/>
  <c r="AR490" i="1"/>
  <c r="Q1593" i="1"/>
  <c r="S1593" i="1"/>
  <c r="R1593" i="1"/>
  <c r="T1593" i="1"/>
  <c r="AQ491" i="1"/>
  <c r="AR491" i="1"/>
  <c r="Q1594" i="1"/>
  <c r="S1594" i="1"/>
  <c r="R1594" i="1"/>
  <c r="T1594" i="1"/>
  <c r="AQ492" i="1"/>
  <c r="AR492" i="1"/>
  <c r="Q1595" i="1"/>
  <c r="S1595" i="1"/>
  <c r="R1595" i="1"/>
  <c r="T1595" i="1"/>
  <c r="AQ493" i="1"/>
  <c r="AR493" i="1"/>
  <c r="Q1596" i="1"/>
  <c r="S1596" i="1"/>
  <c r="R1596" i="1"/>
  <c r="T1596" i="1"/>
  <c r="AQ494" i="1"/>
  <c r="AR494" i="1"/>
  <c r="Q1597" i="1"/>
  <c r="S1597" i="1"/>
  <c r="R1597" i="1"/>
  <c r="T1597" i="1"/>
  <c r="AQ495" i="1"/>
  <c r="AR495" i="1"/>
  <c r="Q1598" i="1"/>
  <c r="S1598" i="1"/>
  <c r="R1598" i="1"/>
  <c r="T1598" i="1"/>
  <c r="AQ496" i="1"/>
  <c r="AR496" i="1"/>
  <c r="Q1599" i="1"/>
  <c r="S1599" i="1"/>
  <c r="R1599" i="1"/>
  <c r="T1599" i="1"/>
  <c r="AQ497" i="1"/>
  <c r="AR497" i="1"/>
  <c r="Q1600" i="1"/>
  <c r="S1600" i="1"/>
  <c r="R1600" i="1"/>
  <c r="T1600" i="1"/>
  <c r="AQ498" i="1"/>
  <c r="AR498" i="1"/>
  <c r="Q1601" i="1"/>
  <c r="S1601" i="1"/>
  <c r="R1601" i="1"/>
  <c r="T1601" i="1"/>
  <c r="AQ499" i="1"/>
  <c r="AR499" i="1"/>
  <c r="Q1602" i="1"/>
  <c r="S1602" i="1"/>
  <c r="R1602" i="1"/>
  <c r="T1602" i="1"/>
  <c r="AQ500" i="1"/>
  <c r="AR500" i="1"/>
  <c r="Q1603" i="1"/>
  <c r="S1603" i="1"/>
  <c r="R1603" i="1"/>
  <c r="T1603" i="1"/>
  <c r="AQ501" i="1"/>
  <c r="AR501" i="1"/>
  <c r="Q1604" i="1"/>
  <c r="S1604" i="1"/>
  <c r="R1604" i="1"/>
  <c r="T1604" i="1"/>
  <c r="AQ502" i="1"/>
  <c r="AR502" i="1"/>
  <c r="Q1605" i="1"/>
  <c r="S1605" i="1"/>
  <c r="R1605" i="1"/>
  <c r="T1605" i="1"/>
  <c r="AQ503" i="1"/>
  <c r="AR503" i="1"/>
  <c r="Q1606" i="1"/>
  <c r="S1606" i="1"/>
  <c r="R1606" i="1"/>
  <c r="T1606" i="1"/>
  <c r="AQ504" i="1"/>
  <c r="AR504" i="1"/>
  <c r="Q1607" i="1"/>
  <c r="S1607" i="1"/>
  <c r="R1607" i="1"/>
  <c r="T1607" i="1"/>
  <c r="AQ505" i="1"/>
  <c r="AR505" i="1"/>
  <c r="Q1608" i="1"/>
  <c r="S1608" i="1"/>
  <c r="R1608" i="1"/>
  <c r="T1608" i="1"/>
  <c r="AQ506" i="1"/>
  <c r="AR506" i="1"/>
  <c r="Q1609" i="1"/>
  <c r="S1609" i="1"/>
  <c r="R1609" i="1"/>
  <c r="T1609" i="1"/>
  <c r="AQ507" i="1"/>
  <c r="AR507" i="1"/>
  <c r="Q1610" i="1"/>
  <c r="S1610" i="1"/>
  <c r="R1610" i="1"/>
  <c r="T1610" i="1"/>
  <c r="AQ508" i="1"/>
  <c r="AR508" i="1"/>
  <c r="Q1611" i="1"/>
  <c r="S1611" i="1"/>
  <c r="R1611" i="1"/>
  <c r="T1611" i="1"/>
  <c r="AQ509" i="1"/>
  <c r="AR509" i="1"/>
  <c r="Q1612" i="1"/>
  <c r="S1612" i="1"/>
  <c r="R1612" i="1"/>
  <c r="T1612" i="1"/>
  <c r="AQ510" i="1"/>
  <c r="AR510" i="1"/>
  <c r="Q1613" i="1"/>
  <c r="S1613" i="1"/>
  <c r="R1613" i="1"/>
  <c r="T1613" i="1"/>
  <c r="AQ511" i="1"/>
  <c r="AR511" i="1"/>
  <c r="Q1614" i="1"/>
  <c r="S1614" i="1"/>
  <c r="R1614" i="1"/>
  <c r="T1614" i="1"/>
  <c r="AQ512" i="1"/>
  <c r="AR512" i="1"/>
  <c r="Q1615" i="1"/>
  <c r="S1615" i="1"/>
  <c r="R1615" i="1"/>
  <c r="T1615" i="1"/>
  <c r="AQ513" i="1"/>
  <c r="AR513" i="1"/>
  <c r="Q1616" i="1"/>
  <c r="S1616" i="1"/>
  <c r="R1616" i="1"/>
  <c r="T1616" i="1"/>
  <c r="AQ514" i="1"/>
  <c r="AR514" i="1"/>
  <c r="Q1617" i="1"/>
  <c r="S1617" i="1"/>
  <c r="R1617" i="1"/>
  <c r="T1617" i="1"/>
  <c r="AQ515" i="1"/>
  <c r="AR515" i="1"/>
  <c r="Q1618" i="1"/>
  <c r="S1618" i="1"/>
  <c r="R1618" i="1"/>
  <c r="T1618" i="1"/>
  <c r="AQ516" i="1"/>
  <c r="AR516" i="1"/>
  <c r="Q1619" i="1"/>
  <c r="S1619" i="1"/>
  <c r="R1619" i="1"/>
  <c r="T1619" i="1"/>
  <c r="AQ517" i="1"/>
  <c r="AR517" i="1"/>
  <c r="Q1620" i="1"/>
  <c r="S1620" i="1"/>
  <c r="R1620" i="1"/>
  <c r="T1620" i="1"/>
  <c r="AQ518" i="1"/>
  <c r="AR518" i="1"/>
  <c r="Q1621" i="1"/>
  <c r="S1621" i="1"/>
  <c r="R1621" i="1"/>
  <c r="T1621" i="1"/>
  <c r="AQ519" i="1"/>
  <c r="AR519" i="1"/>
  <c r="Q1622" i="1"/>
  <c r="S1622" i="1"/>
  <c r="R1622" i="1"/>
  <c r="T1622" i="1"/>
  <c r="AQ520" i="1"/>
  <c r="AR520" i="1"/>
  <c r="Q1623" i="1"/>
  <c r="S1623" i="1"/>
  <c r="R1623" i="1"/>
  <c r="T1623" i="1"/>
  <c r="AQ521" i="1"/>
  <c r="AR521" i="1"/>
  <c r="Q1624" i="1"/>
  <c r="S1624" i="1"/>
  <c r="R1624" i="1"/>
  <c r="T1624" i="1"/>
  <c r="AQ522" i="1"/>
  <c r="AR522" i="1"/>
  <c r="Q1625" i="1"/>
  <c r="S1625" i="1"/>
  <c r="R1625" i="1"/>
  <c r="T1625" i="1"/>
  <c r="AQ523" i="1"/>
  <c r="AR523" i="1"/>
  <c r="Q1626" i="1"/>
  <c r="S1626" i="1"/>
  <c r="R1626" i="1"/>
  <c r="T1626" i="1"/>
  <c r="AQ524" i="1"/>
  <c r="AR524" i="1"/>
  <c r="Q1627" i="1"/>
  <c r="S1627" i="1"/>
  <c r="R1627" i="1"/>
  <c r="T1627" i="1"/>
  <c r="AQ525" i="1"/>
  <c r="AR525" i="1"/>
  <c r="Q1628" i="1"/>
  <c r="S1628" i="1"/>
  <c r="R1628" i="1"/>
  <c r="T1628" i="1"/>
  <c r="AQ526" i="1"/>
  <c r="AR526" i="1"/>
  <c r="Q1629" i="1"/>
  <c r="S1629" i="1"/>
  <c r="R1629" i="1"/>
  <c r="T1629" i="1"/>
  <c r="AQ527" i="1"/>
  <c r="AR527" i="1"/>
  <c r="Q1630" i="1"/>
  <c r="S1630" i="1"/>
  <c r="R1630" i="1"/>
  <c r="T1630" i="1"/>
  <c r="AQ528" i="1"/>
  <c r="AR528" i="1"/>
  <c r="Q1631" i="1"/>
  <c r="S1631" i="1"/>
  <c r="R1631" i="1"/>
  <c r="T1631" i="1"/>
  <c r="AQ529" i="1"/>
  <c r="AR529" i="1"/>
  <c r="Q1632" i="1"/>
  <c r="S1632" i="1"/>
  <c r="R1632" i="1"/>
  <c r="T1632" i="1"/>
  <c r="AQ530" i="1"/>
  <c r="AR530" i="1"/>
  <c r="Q1633" i="1"/>
  <c r="S1633" i="1"/>
  <c r="R1633" i="1"/>
  <c r="T1633" i="1"/>
  <c r="AQ531" i="1"/>
  <c r="AR531" i="1"/>
  <c r="Q1634" i="1"/>
  <c r="S1634" i="1"/>
  <c r="R1634" i="1"/>
  <c r="T1634" i="1"/>
  <c r="AQ532" i="1"/>
  <c r="AR532" i="1"/>
  <c r="Q1635" i="1"/>
  <c r="S1635" i="1"/>
  <c r="R1635" i="1"/>
  <c r="T1635" i="1"/>
  <c r="AQ533" i="1"/>
  <c r="AR533" i="1"/>
  <c r="Q1636" i="1"/>
  <c r="S1636" i="1"/>
  <c r="R1636" i="1"/>
  <c r="T1636" i="1"/>
  <c r="AQ534" i="1"/>
  <c r="AR534" i="1"/>
  <c r="Q1637" i="1"/>
  <c r="S1637" i="1"/>
  <c r="R1637" i="1"/>
  <c r="T1637" i="1"/>
  <c r="AQ535" i="1"/>
  <c r="AR535" i="1"/>
  <c r="Q1638" i="1"/>
  <c r="S1638" i="1"/>
  <c r="R1638" i="1"/>
  <c r="T1638" i="1"/>
  <c r="AQ536" i="1"/>
  <c r="AR536" i="1"/>
  <c r="Q1639" i="1"/>
  <c r="S1639" i="1"/>
  <c r="R1639" i="1"/>
  <c r="T1639" i="1"/>
  <c r="AQ537" i="1"/>
  <c r="AR537" i="1"/>
  <c r="Q1640" i="1"/>
  <c r="S1640" i="1"/>
  <c r="R1640" i="1"/>
  <c r="T1640" i="1"/>
  <c r="AQ538" i="1"/>
  <c r="AR538" i="1"/>
  <c r="Q1641" i="1"/>
  <c r="S1641" i="1"/>
  <c r="R1641" i="1"/>
  <c r="T1641" i="1"/>
  <c r="AQ539" i="1"/>
  <c r="AR539" i="1"/>
  <c r="Q1642" i="1"/>
  <c r="S1642" i="1"/>
  <c r="R1642" i="1"/>
  <c r="T1642" i="1"/>
  <c r="AQ540" i="1"/>
  <c r="AR540" i="1"/>
  <c r="Q1643" i="1"/>
  <c r="S1643" i="1"/>
  <c r="R1643" i="1"/>
  <c r="T1643" i="1"/>
  <c r="AQ541" i="1"/>
  <c r="AR541" i="1"/>
  <c r="Q1644" i="1"/>
  <c r="S1644" i="1"/>
  <c r="R1644" i="1"/>
  <c r="T1644" i="1"/>
  <c r="AQ542" i="1"/>
  <c r="AR542" i="1"/>
  <c r="Q1645" i="1"/>
  <c r="S1645" i="1"/>
  <c r="R1645" i="1"/>
  <c r="T1645" i="1"/>
  <c r="AQ543" i="1"/>
  <c r="AR543" i="1"/>
  <c r="Q1646" i="1"/>
  <c r="S1646" i="1"/>
  <c r="R1646" i="1"/>
  <c r="T1646" i="1"/>
  <c r="AQ544" i="1"/>
  <c r="AR544" i="1"/>
  <c r="Q1647" i="1"/>
  <c r="S1647" i="1"/>
  <c r="R1647" i="1"/>
  <c r="T1647" i="1"/>
  <c r="AQ545" i="1"/>
  <c r="AR545" i="1"/>
  <c r="Q1648" i="1"/>
  <c r="S1648" i="1"/>
  <c r="R1648" i="1"/>
  <c r="T1648" i="1"/>
  <c r="AQ546" i="1"/>
  <c r="AR546" i="1"/>
  <c r="Q1649" i="1"/>
  <c r="S1649" i="1"/>
  <c r="R1649" i="1"/>
  <c r="T1649" i="1"/>
  <c r="AQ547" i="1"/>
  <c r="AR547" i="1"/>
  <c r="Q1650" i="1"/>
  <c r="S1650" i="1"/>
  <c r="R1650" i="1"/>
  <c r="T1650" i="1"/>
  <c r="AQ548" i="1"/>
  <c r="AR548" i="1"/>
  <c r="Q1651" i="1"/>
  <c r="S1651" i="1"/>
  <c r="R1651" i="1"/>
  <c r="T1651" i="1"/>
  <c r="AQ549" i="1"/>
  <c r="AR549" i="1"/>
  <c r="Q1652" i="1"/>
  <c r="S1652" i="1"/>
  <c r="R1652" i="1"/>
  <c r="T1652" i="1"/>
  <c r="AQ550" i="1"/>
  <c r="AR550" i="1"/>
  <c r="Q1653" i="1"/>
  <c r="S1653" i="1"/>
  <c r="R1653" i="1"/>
  <c r="T1653" i="1"/>
  <c r="AQ551" i="1"/>
  <c r="AR551" i="1"/>
  <c r="Q1654" i="1"/>
  <c r="S1654" i="1"/>
  <c r="R1654" i="1"/>
  <c r="T1654" i="1"/>
  <c r="AQ552" i="1"/>
  <c r="AR552" i="1"/>
  <c r="Q1655" i="1"/>
  <c r="S1655" i="1"/>
  <c r="R1655" i="1"/>
  <c r="T1655" i="1"/>
  <c r="AQ553" i="1"/>
  <c r="AR553" i="1"/>
  <c r="Q1656" i="1"/>
  <c r="S1656" i="1"/>
  <c r="R1656" i="1"/>
  <c r="T1656" i="1"/>
  <c r="AQ554" i="1"/>
  <c r="AR554" i="1"/>
  <c r="Q1657" i="1"/>
  <c r="S1657" i="1"/>
  <c r="R1657" i="1"/>
  <c r="T1657" i="1"/>
  <c r="AQ555" i="1"/>
  <c r="AR555" i="1"/>
  <c r="Q1658" i="1"/>
  <c r="S1658" i="1"/>
  <c r="R1658" i="1"/>
  <c r="T1658" i="1"/>
  <c r="AQ556" i="1"/>
  <c r="AR556" i="1"/>
  <c r="Q1659" i="1"/>
  <c r="S1659" i="1"/>
  <c r="R1659" i="1"/>
  <c r="T1659" i="1"/>
  <c r="AQ557" i="1"/>
  <c r="AR557" i="1"/>
  <c r="Q1660" i="1"/>
  <c r="S1660" i="1"/>
  <c r="R1660" i="1"/>
  <c r="T1660" i="1"/>
  <c r="AQ558" i="1"/>
  <c r="AR558" i="1"/>
  <c r="Q1661" i="1"/>
  <c r="S1661" i="1"/>
  <c r="R1661" i="1"/>
  <c r="T1661" i="1"/>
  <c r="AQ559" i="1"/>
  <c r="AR559" i="1"/>
  <c r="Q1662" i="1"/>
  <c r="S1662" i="1"/>
  <c r="R1662" i="1"/>
  <c r="T1662" i="1"/>
  <c r="AQ560" i="1"/>
  <c r="AR560" i="1"/>
  <c r="Q1663" i="1"/>
  <c r="S1663" i="1"/>
  <c r="R1663" i="1"/>
  <c r="T1663" i="1"/>
  <c r="AQ561" i="1"/>
  <c r="AR561" i="1"/>
  <c r="Q1664" i="1"/>
  <c r="S1664" i="1"/>
  <c r="R1664" i="1"/>
  <c r="T1664" i="1"/>
  <c r="AQ562" i="1"/>
  <c r="AR562" i="1"/>
  <c r="Q1665" i="1"/>
  <c r="S1665" i="1"/>
  <c r="R1665" i="1"/>
  <c r="T1665" i="1"/>
  <c r="AQ563" i="1"/>
  <c r="AR563" i="1"/>
  <c r="Q1666" i="1"/>
  <c r="S1666" i="1"/>
  <c r="R1666" i="1"/>
  <c r="T1666" i="1"/>
  <c r="AQ564" i="1"/>
  <c r="AR564" i="1"/>
  <c r="Q1667" i="1"/>
  <c r="S1667" i="1"/>
  <c r="R1667" i="1"/>
  <c r="T1667" i="1"/>
  <c r="AQ565" i="1"/>
  <c r="AR565" i="1"/>
  <c r="Q1668" i="1"/>
  <c r="S1668" i="1"/>
  <c r="R1668" i="1"/>
  <c r="T1668" i="1"/>
  <c r="AQ566" i="1"/>
  <c r="AR566" i="1"/>
  <c r="Q1669" i="1"/>
  <c r="S1669" i="1"/>
  <c r="R1669" i="1"/>
  <c r="T1669" i="1"/>
  <c r="AQ567" i="1"/>
  <c r="AR567" i="1"/>
  <c r="Q1670" i="1"/>
  <c r="S1670" i="1"/>
  <c r="R1670" i="1"/>
  <c r="T1670" i="1"/>
  <c r="AQ568" i="1"/>
  <c r="AR568" i="1"/>
  <c r="Q1671" i="1"/>
  <c r="S1671" i="1"/>
  <c r="R1671" i="1"/>
  <c r="T1671" i="1"/>
  <c r="AQ569" i="1"/>
  <c r="AR569" i="1"/>
  <c r="Q1672" i="1"/>
  <c r="S1672" i="1"/>
  <c r="R1672" i="1"/>
  <c r="T1672" i="1"/>
  <c r="AQ570" i="1"/>
  <c r="AR570" i="1"/>
  <c r="Q1673" i="1"/>
  <c r="S1673" i="1"/>
  <c r="R1673" i="1"/>
  <c r="T1673" i="1"/>
  <c r="AQ571" i="1"/>
  <c r="AR571" i="1"/>
  <c r="Q1674" i="1"/>
  <c r="S1674" i="1"/>
  <c r="R1674" i="1"/>
  <c r="T1674" i="1"/>
  <c r="AQ572" i="1"/>
  <c r="AR572" i="1"/>
  <c r="Q1675" i="1"/>
  <c r="S1675" i="1"/>
  <c r="R1675" i="1"/>
  <c r="T1675" i="1"/>
  <c r="AQ573" i="1"/>
  <c r="AR573" i="1"/>
  <c r="Q1676" i="1"/>
  <c r="S1676" i="1"/>
  <c r="R1676" i="1"/>
  <c r="T1676" i="1"/>
  <c r="AQ574" i="1"/>
  <c r="AR574" i="1"/>
  <c r="Q1677" i="1"/>
  <c r="S1677" i="1"/>
  <c r="R1677" i="1"/>
  <c r="T1677" i="1"/>
  <c r="AQ575" i="1"/>
  <c r="AR575" i="1"/>
  <c r="Q1678" i="1"/>
  <c r="S1678" i="1"/>
  <c r="R1678" i="1"/>
  <c r="T1678" i="1"/>
  <c r="AQ576" i="1"/>
  <c r="AR576" i="1"/>
  <c r="Q1679" i="1"/>
  <c r="S1679" i="1"/>
  <c r="R1679" i="1"/>
  <c r="T1679" i="1"/>
  <c r="AQ577" i="1"/>
  <c r="AR577" i="1"/>
  <c r="Q1680" i="1"/>
  <c r="S1680" i="1"/>
  <c r="R1680" i="1"/>
  <c r="T1680" i="1"/>
  <c r="AQ578" i="1"/>
  <c r="AR578" i="1"/>
  <c r="Q1681" i="1"/>
  <c r="S1681" i="1"/>
  <c r="R1681" i="1"/>
  <c r="T1681" i="1"/>
  <c r="AQ579" i="1"/>
  <c r="AR579" i="1"/>
  <c r="Q1682" i="1"/>
  <c r="S1682" i="1"/>
  <c r="R1682" i="1"/>
  <c r="T1682" i="1"/>
  <c r="AQ580" i="1"/>
  <c r="AR580" i="1"/>
  <c r="Q1683" i="1"/>
  <c r="S1683" i="1"/>
  <c r="R1683" i="1"/>
  <c r="T1683" i="1"/>
  <c r="AQ581" i="1"/>
  <c r="AR581" i="1"/>
  <c r="Q1684" i="1"/>
  <c r="S1684" i="1"/>
  <c r="R1684" i="1"/>
  <c r="T1684" i="1"/>
  <c r="AQ582" i="1"/>
  <c r="AR582" i="1"/>
  <c r="Q1685" i="1"/>
  <c r="S1685" i="1"/>
  <c r="R1685" i="1"/>
  <c r="T1685" i="1"/>
  <c r="AQ583" i="1"/>
  <c r="AR583" i="1"/>
  <c r="Q1686" i="1"/>
  <c r="S1686" i="1"/>
  <c r="R1686" i="1"/>
  <c r="T1686" i="1"/>
  <c r="AQ584" i="1"/>
  <c r="AR584" i="1"/>
  <c r="Q1687" i="1"/>
  <c r="S1687" i="1"/>
  <c r="R1687" i="1"/>
  <c r="T1687" i="1"/>
  <c r="AQ585" i="1"/>
  <c r="AR585" i="1"/>
  <c r="Q1688" i="1"/>
  <c r="S1688" i="1"/>
  <c r="R1688" i="1"/>
  <c r="T1688" i="1"/>
  <c r="AQ586" i="1"/>
  <c r="AR586" i="1"/>
  <c r="Q1689" i="1"/>
  <c r="S1689" i="1"/>
  <c r="R1689" i="1"/>
  <c r="T1689" i="1"/>
  <c r="AQ587" i="1"/>
  <c r="AR587" i="1"/>
  <c r="Q1690" i="1"/>
  <c r="S1690" i="1"/>
  <c r="R1690" i="1"/>
  <c r="T1690" i="1"/>
  <c r="AQ588" i="1"/>
  <c r="AR588" i="1"/>
  <c r="Q1691" i="1"/>
  <c r="S1691" i="1"/>
  <c r="R1691" i="1"/>
  <c r="T1691" i="1"/>
  <c r="AQ589" i="1"/>
  <c r="AR589" i="1"/>
  <c r="Q1692" i="1"/>
  <c r="S1692" i="1"/>
  <c r="R1692" i="1"/>
  <c r="T1692" i="1"/>
  <c r="AQ590" i="1"/>
  <c r="AR590" i="1"/>
  <c r="Q1693" i="1"/>
  <c r="S1693" i="1"/>
  <c r="R1693" i="1"/>
  <c r="T1693" i="1"/>
  <c r="AQ591" i="1"/>
  <c r="AR591" i="1"/>
  <c r="Q1694" i="1"/>
  <c r="S1694" i="1"/>
  <c r="R1694" i="1"/>
  <c r="T1694" i="1"/>
  <c r="AQ592" i="1"/>
  <c r="AR592" i="1"/>
  <c r="Q1695" i="1"/>
  <c r="S1695" i="1"/>
  <c r="R1695" i="1"/>
  <c r="T1695" i="1"/>
  <c r="AQ593" i="1"/>
  <c r="AR593" i="1"/>
  <c r="Q1696" i="1"/>
  <c r="S1696" i="1"/>
  <c r="R1696" i="1"/>
  <c r="T1696" i="1"/>
  <c r="AQ594" i="1"/>
  <c r="AR594" i="1"/>
  <c r="Q1697" i="1"/>
  <c r="S1697" i="1"/>
  <c r="R1697" i="1"/>
  <c r="T1697" i="1"/>
  <c r="AQ595" i="1"/>
  <c r="AR595" i="1"/>
  <c r="Q1698" i="1"/>
  <c r="S1698" i="1"/>
  <c r="R1698" i="1"/>
  <c r="T1698" i="1"/>
  <c r="AQ596" i="1"/>
  <c r="AR596" i="1"/>
  <c r="Q1699" i="1"/>
  <c r="S1699" i="1"/>
  <c r="R1699" i="1"/>
  <c r="T1699" i="1"/>
  <c r="AQ597" i="1"/>
  <c r="AR597" i="1"/>
  <c r="Q1700" i="1"/>
  <c r="S1700" i="1"/>
  <c r="R1700" i="1"/>
  <c r="T1700" i="1"/>
  <c r="AQ598" i="1"/>
  <c r="AR598" i="1"/>
  <c r="Q1701" i="1"/>
  <c r="S1701" i="1"/>
  <c r="R1701" i="1"/>
  <c r="T1701" i="1"/>
  <c r="AQ599" i="1"/>
  <c r="AR599" i="1"/>
  <c r="Q1702" i="1"/>
  <c r="S1702" i="1"/>
  <c r="R1702" i="1"/>
  <c r="T1702" i="1"/>
  <c r="AQ600" i="1"/>
  <c r="AR600" i="1"/>
  <c r="Q1703" i="1"/>
  <c r="S1703" i="1"/>
  <c r="R1703" i="1"/>
  <c r="T1703" i="1"/>
  <c r="AQ601" i="1"/>
  <c r="AR601" i="1"/>
  <c r="Q1704" i="1"/>
  <c r="S1704" i="1"/>
  <c r="R1704" i="1"/>
  <c r="T1704" i="1"/>
  <c r="AQ602" i="1"/>
  <c r="AR602" i="1"/>
  <c r="Q1705" i="1"/>
  <c r="S1705" i="1"/>
  <c r="R1705" i="1"/>
  <c r="T1705" i="1"/>
  <c r="AQ603" i="1"/>
  <c r="AR603" i="1"/>
  <c r="Q1706" i="1"/>
  <c r="S1706" i="1"/>
  <c r="R1706" i="1"/>
  <c r="T1706" i="1"/>
  <c r="AQ604" i="1"/>
  <c r="AR604" i="1"/>
  <c r="Q1707" i="1"/>
  <c r="S1707" i="1"/>
  <c r="R1707" i="1"/>
  <c r="T1707" i="1"/>
  <c r="AQ605" i="1"/>
  <c r="AR605" i="1"/>
  <c r="Q1708" i="1"/>
  <c r="S1708" i="1"/>
  <c r="R1708" i="1"/>
  <c r="T1708" i="1"/>
  <c r="AQ606" i="1"/>
  <c r="AR606" i="1"/>
  <c r="Q1709" i="1"/>
  <c r="S1709" i="1"/>
  <c r="R1709" i="1"/>
  <c r="T1709" i="1"/>
  <c r="AQ607" i="1"/>
  <c r="AR607" i="1"/>
  <c r="Q1710" i="1"/>
  <c r="S1710" i="1"/>
  <c r="R1710" i="1"/>
  <c r="T1710" i="1"/>
  <c r="AQ608" i="1"/>
  <c r="AR608" i="1"/>
  <c r="Q1711" i="1"/>
  <c r="S1711" i="1"/>
  <c r="R1711" i="1"/>
  <c r="T1711" i="1"/>
  <c r="AQ609" i="1"/>
  <c r="AR609" i="1"/>
  <c r="Q1712" i="1"/>
  <c r="S1712" i="1"/>
  <c r="R1712" i="1"/>
  <c r="T1712" i="1"/>
  <c r="AQ610" i="1"/>
  <c r="AR610" i="1"/>
  <c r="Q1713" i="1"/>
  <c r="S1713" i="1"/>
  <c r="R1713" i="1"/>
  <c r="T1713" i="1"/>
  <c r="AQ611" i="1"/>
  <c r="AR611" i="1"/>
  <c r="Q1714" i="1"/>
  <c r="S1714" i="1"/>
  <c r="R1714" i="1"/>
  <c r="T1714" i="1"/>
  <c r="AQ612" i="1"/>
  <c r="AR612" i="1"/>
  <c r="Q1715" i="1"/>
  <c r="S1715" i="1"/>
  <c r="R1715" i="1"/>
  <c r="T1715" i="1"/>
  <c r="AQ613" i="1"/>
  <c r="AR613" i="1"/>
  <c r="Q1716" i="1"/>
  <c r="S1716" i="1"/>
  <c r="R1716" i="1"/>
  <c r="T1716" i="1"/>
  <c r="AQ614" i="1"/>
  <c r="AR614" i="1"/>
  <c r="Q1717" i="1"/>
  <c r="S1717" i="1"/>
  <c r="R1717" i="1"/>
  <c r="T1717" i="1"/>
  <c r="AQ615" i="1"/>
  <c r="AR615" i="1"/>
  <c r="Q1718" i="1"/>
  <c r="S1718" i="1"/>
  <c r="R1718" i="1"/>
  <c r="T1718" i="1"/>
  <c r="AQ616" i="1"/>
  <c r="AR616" i="1"/>
  <c r="Q1719" i="1"/>
  <c r="S1719" i="1"/>
  <c r="R1719" i="1"/>
  <c r="T1719" i="1"/>
  <c r="AQ617" i="1"/>
  <c r="AR617" i="1"/>
  <c r="Q1720" i="1"/>
  <c r="S1720" i="1"/>
  <c r="R1720" i="1"/>
  <c r="T1720" i="1"/>
  <c r="AQ618" i="1"/>
  <c r="AR618" i="1"/>
  <c r="Q1721" i="1"/>
  <c r="S1721" i="1"/>
  <c r="R1721" i="1"/>
  <c r="T1721" i="1"/>
  <c r="AQ619" i="1"/>
  <c r="AR619" i="1"/>
  <c r="Q1722" i="1"/>
  <c r="S1722" i="1"/>
  <c r="R1722" i="1"/>
  <c r="T1722" i="1"/>
  <c r="AQ620" i="1"/>
  <c r="AR620" i="1"/>
  <c r="Q1723" i="1"/>
  <c r="S1723" i="1"/>
  <c r="R1723" i="1"/>
  <c r="T1723" i="1"/>
  <c r="AQ621" i="1"/>
  <c r="AR621" i="1"/>
  <c r="Q1724" i="1"/>
  <c r="S1724" i="1"/>
  <c r="R1724" i="1"/>
  <c r="T1724" i="1"/>
  <c r="AQ622" i="1"/>
  <c r="AR622" i="1"/>
  <c r="Q1725" i="1"/>
  <c r="S1725" i="1"/>
  <c r="R1725" i="1"/>
  <c r="T1725" i="1"/>
  <c r="AQ623" i="1"/>
  <c r="AR623" i="1"/>
  <c r="Q1726" i="1"/>
  <c r="S1726" i="1"/>
  <c r="R1726" i="1"/>
  <c r="T1726" i="1"/>
  <c r="AQ624" i="1"/>
  <c r="AR624" i="1"/>
  <c r="Q1727" i="1"/>
  <c r="S1727" i="1"/>
  <c r="R1727" i="1"/>
  <c r="T1727" i="1"/>
  <c r="AQ625" i="1"/>
  <c r="AR625" i="1"/>
  <c r="Q1728" i="1"/>
  <c r="S1728" i="1"/>
  <c r="R1728" i="1"/>
  <c r="T1728" i="1"/>
  <c r="AQ626" i="1"/>
  <c r="AR626" i="1"/>
  <c r="Q1729" i="1"/>
  <c r="S1729" i="1"/>
  <c r="R1729" i="1"/>
  <c r="T1729" i="1"/>
  <c r="AQ627" i="1"/>
  <c r="AR627" i="1"/>
  <c r="Q1730" i="1"/>
  <c r="S1730" i="1"/>
  <c r="R1730" i="1"/>
  <c r="T1730" i="1"/>
  <c r="AQ628" i="1"/>
  <c r="AR628" i="1"/>
  <c r="Q1731" i="1"/>
  <c r="S1731" i="1"/>
  <c r="R1731" i="1"/>
  <c r="T1731" i="1"/>
  <c r="AQ629" i="1"/>
  <c r="AR629" i="1"/>
  <c r="Q1732" i="1"/>
  <c r="S1732" i="1"/>
  <c r="R1732" i="1"/>
  <c r="T1732" i="1"/>
  <c r="AQ630" i="1"/>
  <c r="AR630" i="1"/>
  <c r="Q1733" i="1"/>
  <c r="S1733" i="1"/>
  <c r="R1733" i="1"/>
  <c r="T1733" i="1"/>
  <c r="AQ631" i="1"/>
  <c r="AR631" i="1"/>
  <c r="Q1734" i="1"/>
  <c r="S1734" i="1"/>
  <c r="R1734" i="1"/>
  <c r="T1734" i="1"/>
  <c r="AQ632" i="1"/>
  <c r="AR632" i="1"/>
  <c r="Q1735" i="1"/>
  <c r="S1735" i="1"/>
  <c r="R1735" i="1"/>
  <c r="T1735" i="1"/>
  <c r="AQ633" i="1"/>
  <c r="AR633" i="1"/>
  <c r="Q1736" i="1"/>
  <c r="S1736" i="1"/>
  <c r="R1736" i="1"/>
  <c r="T1736" i="1"/>
  <c r="AQ634" i="1"/>
  <c r="AR634" i="1"/>
  <c r="Q1737" i="1"/>
  <c r="S1737" i="1"/>
  <c r="R1737" i="1"/>
  <c r="T1737" i="1"/>
  <c r="AQ635" i="1"/>
  <c r="AR635" i="1"/>
  <c r="Q1738" i="1"/>
  <c r="S1738" i="1"/>
  <c r="R1738" i="1"/>
  <c r="T1738" i="1"/>
  <c r="AQ636" i="1"/>
  <c r="AR636" i="1"/>
  <c r="Q1739" i="1"/>
  <c r="S1739" i="1"/>
  <c r="R1739" i="1"/>
  <c r="T1739" i="1"/>
  <c r="AQ637" i="1"/>
  <c r="AR637" i="1"/>
  <c r="Q1740" i="1"/>
  <c r="S1740" i="1"/>
  <c r="R1740" i="1"/>
  <c r="T1740" i="1"/>
  <c r="AQ638" i="1"/>
  <c r="AR638" i="1"/>
  <c r="Q1741" i="1"/>
  <c r="S1741" i="1"/>
  <c r="R1741" i="1"/>
  <c r="T1741" i="1"/>
  <c r="AQ639" i="1"/>
  <c r="AR639" i="1"/>
  <c r="Q1742" i="1"/>
  <c r="S1742" i="1"/>
  <c r="R1742" i="1"/>
  <c r="T1742" i="1"/>
  <c r="AQ640" i="1"/>
  <c r="AR640" i="1"/>
  <c r="Q1743" i="1"/>
  <c r="S1743" i="1"/>
  <c r="R1743" i="1"/>
  <c r="T1743" i="1"/>
  <c r="AQ641" i="1"/>
  <c r="AR641" i="1"/>
  <c r="Q1744" i="1"/>
  <c r="S1744" i="1"/>
  <c r="R1744" i="1"/>
  <c r="T1744" i="1"/>
  <c r="AQ642" i="1"/>
  <c r="AR642" i="1"/>
  <c r="Q1745" i="1"/>
  <c r="S1745" i="1"/>
  <c r="R1745" i="1"/>
  <c r="T1745" i="1"/>
  <c r="AQ643" i="1"/>
  <c r="AR643" i="1"/>
  <c r="Q1746" i="1"/>
  <c r="S1746" i="1"/>
  <c r="R1746" i="1"/>
  <c r="T1746" i="1"/>
  <c r="AQ644" i="1"/>
  <c r="AR644" i="1"/>
  <c r="Q1747" i="1"/>
  <c r="S1747" i="1"/>
  <c r="R1747" i="1"/>
  <c r="T1747" i="1"/>
  <c r="AQ645" i="1"/>
  <c r="AR645" i="1"/>
  <c r="Q1748" i="1"/>
  <c r="S1748" i="1"/>
  <c r="R1748" i="1"/>
  <c r="T1748" i="1"/>
  <c r="AQ646" i="1"/>
  <c r="AR646" i="1"/>
  <c r="Q1749" i="1"/>
  <c r="S1749" i="1"/>
  <c r="R1749" i="1"/>
  <c r="T1749" i="1"/>
  <c r="AQ647" i="1"/>
  <c r="AR647" i="1"/>
  <c r="Q1750" i="1"/>
  <c r="S1750" i="1"/>
  <c r="R1750" i="1"/>
  <c r="T1750" i="1"/>
  <c r="AQ648" i="1"/>
  <c r="AR648" i="1"/>
  <c r="Q1751" i="1"/>
  <c r="S1751" i="1"/>
  <c r="R1751" i="1"/>
  <c r="T1751" i="1"/>
  <c r="AQ649" i="1"/>
  <c r="AR649" i="1"/>
  <c r="Q1752" i="1"/>
  <c r="S1752" i="1"/>
  <c r="R1752" i="1"/>
  <c r="T1752" i="1"/>
  <c r="AQ650" i="1"/>
  <c r="AR650" i="1"/>
  <c r="Q1753" i="1"/>
  <c r="S1753" i="1"/>
  <c r="R1753" i="1"/>
  <c r="T1753" i="1"/>
  <c r="AQ651" i="1"/>
  <c r="AR651" i="1"/>
  <c r="Q1754" i="1"/>
  <c r="S1754" i="1"/>
  <c r="R1754" i="1"/>
  <c r="T1754" i="1"/>
  <c r="AQ652" i="1"/>
  <c r="AR652" i="1"/>
  <c r="Q1755" i="1"/>
  <c r="S1755" i="1"/>
  <c r="R1755" i="1"/>
  <c r="T1755" i="1"/>
  <c r="AQ653" i="1"/>
  <c r="AR653" i="1"/>
  <c r="Q1756" i="1"/>
  <c r="S1756" i="1"/>
  <c r="R1756" i="1"/>
  <c r="T1756" i="1"/>
  <c r="AQ654" i="1"/>
  <c r="AR654" i="1"/>
  <c r="Q1757" i="1"/>
  <c r="S1757" i="1"/>
  <c r="R1757" i="1"/>
  <c r="T1757" i="1"/>
  <c r="AQ655" i="1"/>
  <c r="AR655" i="1"/>
  <c r="Q1758" i="1"/>
  <c r="S1758" i="1"/>
  <c r="R1758" i="1"/>
  <c r="T1758" i="1"/>
  <c r="AQ656" i="1"/>
  <c r="AR656" i="1"/>
  <c r="Q1759" i="1"/>
  <c r="S1759" i="1"/>
  <c r="R1759" i="1"/>
  <c r="T1759" i="1"/>
  <c r="AQ657" i="1"/>
  <c r="AR657" i="1"/>
  <c r="Q1760" i="1"/>
  <c r="S1760" i="1"/>
  <c r="R1760" i="1"/>
  <c r="T1760" i="1"/>
  <c r="AQ658" i="1"/>
  <c r="AR658" i="1"/>
  <c r="Q1761" i="1"/>
  <c r="S1761" i="1"/>
  <c r="R1761" i="1"/>
  <c r="T1761" i="1"/>
  <c r="AQ659" i="1"/>
  <c r="AR659" i="1"/>
  <c r="Q1762" i="1"/>
  <c r="S1762" i="1"/>
  <c r="R1762" i="1"/>
  <c r="T1762" i="1"/>
  <c r="AQ660" i="1"/>
  <c r="AR660" i="1"/>
  <c r="Q1763" i="1"/>
  <c r="S1763" i="1"/>
  <c r="R1763" i="1"/>
  <c r="T1763" i="1"/>
  <c r="AQ661" i="1"/>
  <c r="AR661" i="1"/>
  <c r="Q1764" i="1"/>
  <c r="S1764" i="1"/>
  <c r="R1764" i="1"/>
  <c r="T1764" i="1"/>
  <c r="AQ662" i="1"/>
  <c r="AR662" i="1"/>
  <c r="Q1765" i="1"/>
  <c r="S1765" i="1"/>
  <c r="R1765" i="1"/>
  <c r="T1765" i="1"/>
  <c r="AQ663" i="1"/>
  <c r="AR663" i="1"/>
  <c r="Q1766" i="1"/>
  <c r="S1766" i="1"/>
  <c r="R1766" i="1"/>
  <c r="T1766" i="1"/>
  <c r="AQ664" i="1"/>
  <c r="AR664" i="1"/>
  <c r="Q1767" i="1"/>
  <c r="S1767" i="1"/>
  <c r="R1767" i="1"/>
  <c r="T1767" i="1"/>
  <c r="AQ665" i="1"/>
  <c r="AR665" i="1"/>
  <c r="Q1768" i="1"/>
  <c r="S1768" i="1"/>
  <c r="R1768" i="1"/>
  <c r="T1768" i="1"/>
  <c r="AQ666" i="1"/>
  <c r="AR666" i="1"/>
  <c r="Q1769" i="1"/>
  <c r="S1769" i="1"/>
  <c r="R1769" i="1"/>
  <c r="T1769" i="1"/>
  <c r="AQ667" i="1"/>
  <c r="AR667" i="1"/>
  <c r="Q1770" i="1"/>
  <c r="S1770" i="1"/>
  <c r="R1770" i="1"/>
  <c r="T1770" i="1"/>
  <c r="AQ668" i="1"/>
  <c r="AR668" i="1"/>
  <c r="Q1771" i="1"/>
  <c r="S1771" i="1"/>
  <c r="R1771" i="1"/>
  <c r="T1771" i="1"/>
  <c r="AQ669" i="1"/>
  <c r="AR669" i="1"/>
  <c r="Q1772" i="1"/>
  <c r="S1772" i="1"/>
  <c r="R1772" i="1"/>
  <c r="T1772" i="1"/>
  <c r="AQ670" i="1"/>
  <c r="AR670" i="1"/>
  <c r="Q1773" i="1"/>
  <c r="S1773" i="1"/>
  <c r="R1773" i="1"/>
  <c r="T1773" i="1"/>
  <c r="AQ671" i="1"/>
  <c r="AR671" i="1"/>
  <c r="Q1774" i="1"/>
  <c r="S1774" i="1"/>
  <c r="R1774" i="1"/>
  <c r="T1774" i="1"/>
  <c r="AQ672" i="1"/>
  <c r="AR672" i="1"/>
  <c r="Q1775" i="1"/>
  <c r="S1775" i="1"/>
  <c r="R1775" i="1"/>
  <c r="T1775" i="1"/>
  <c r="AQ673" i="1"/>
  <c r="AR673" i="1"/>
  <c r="Q1776" i="1"/>
  <c r="S1776" i="1"/>
  <c r="R1776" i="1"/>
  <c r="T1776" i="1"/>
  <c r="AQ674" i="1"/>
  <c r="AR674" i="1"/>
  <c r="Q1777" i="1"/>
  <c r="S1777" i="1"/>
  <c r="R1777" i="1"/>
  <c r="T1777" i="1"/>
  <c r="AQ675" i="1"/>
  <c r="AR675" i="1"/>
  <c r="Q1778" i="1"/>
  <c r="S1778" i="1"/>
  <c r="R1778" i="1"/>
  <c r="T1778" i="1"/>
  <c r="AQ676" i="1"/>
  <c r="AR676" i="1"/>
  <c r="Q1779" i="1"/>
  <c r="S1779" i="1"/>
  <c r="R1779" i="1"/>
  <c r="T1779" i="1"/>
  <c r="AQ677" i="1"/>
  <c r="AR677" i="1"/>
  <c r="Q1780" i="1"/>
  <c r="S1780" i="1"/>
  <c r="R1780" i="1"/>
  <c r="T1780" i="1"/>
  <c r="AQ678" i="1"/>
  <c r="AR678" i="1"/>
  <c r="Q1781" i="1"/>
  <c r="S1781" i="1"/>
  <c r="R1781" i="1"/>
  <c r="T1781" i="1"/>
  <c r="AQ679" i="1"/>
  <c r="AR679" i="1"/>
  <c r="Q1782" i="1"/>
  <c r="S1782" i="1"/>
  <c r="R1782" i="1"/>
  <c r="T1782" i="1"/>
  <c r="AQ680" i="1"/>
  <c r="AR680" i="1"/>
  <c r="Q1783" i="1"/>
  <c r="S1783" i="1"/>
  <c r="R1783" i="1"/>
  <c r="T1783" i="1"/>
  <c r="AQ681" i="1"/>
  <c r="AR681" i="1"/>
  <c r="Q1784" i="1"/>
  <c r="S1784" i="1"/>
  <c r="R1784" i="1"/>
  <c r="T1784" i="1"/>
  <c r="AQ682" i="1"/>
  <c r="AR682" i="1"/>
  <c r="Q1785" i="1"/>
  <c r="S1785" i="1"/>
  <c r="R1785" i="1"/>
  <c r="T1785" i="1"/>
  <c r="AQ683" i="1"/>
  <c r="AR683" i="1"/>
  <c r="Q1786" i="1"/>
  <c r="S1786" i="1"/>
  <c r="R1786" i="1"/>
  <c r="T1786" i="1"/>
  <c r="AQ684" i="1"/>
  <c r="AR684" i="1"/>
  <c r="Q1787" i="1"/>
  <c r="S1787" i="1"/>
  <c r="R1787" i="1"/>
  <c r="T1787" i="1"/>
  <c r="AQ685" i="1"/>
  <c r="AR685" i="1"/>
  <c r="Q1788" i="1"/>
  <c r="S1788" i="1"/>
  <c r="R1788" i="1"/>
  <c r="T1788" i="1"/>
  <c r="AQ686" i="1"/>
  <c r="AR686" i="1"/>
  <c r="Q1789" i="1"/>
  <c r="S1789" i="1"/>
  <c r="R1789" i="1"/>
  <c r="T1789" i="1"/>
  <c r="AQ687" i="1"/>
  <c r="AR687" i="1"/>
  <c r="Q1790" i="1"/>
  <c r="S1790" i="1"/>
  <c r="R1790" i="1"/>
  <c r="T1790" i="1"/>
  <c r="AQ688" i="1"/>
  <c r="AR688" i="1"/>
  <c r="Q1791" i="1"/>
  <c r="S1791" i="1"/>
  <c r="R1791" i="1"/>
  <c r="T1791" i="1"/>
  <c r="AQ689" i="1"/>
  <c r="AR689" i="1"/>
  <c r="Q1792" i="1"/>
  <c r="S1792" i="1"/>
  <c r="R1792" i="1"/>
  <c r="T1792" i="1"/>
  <c r="AQ690" i="1"/>
  <c r="AR690" i="1"/>
  <c r="Q1793" i="1"/>
  <c r="S1793" i="1"/>
  <c r="R1793" i="1"/>
  <c r="T1793" i="1"/>
  <c r="AQ691" i="1"/>
  <c r="AR691" i="1"/>
  <c r="Q1794" i="1"/>
  <c r="S1794" i="1"/>
  <c r="R1794" i="1"/>
  <c r="T1794" i="1"/>
  <c r="AQ692" i="1"/>
  <c r="AR692" i="1"/>
  <c r="Q1795" i="1"/>
  <c r="S1795" i="1"/>
  <c r="R1795" i="1"/>
  <c r="T1795" i="1"/>
  <c r="AQ693" i="1"/>
  <c r="AR693" i="1"/>
  <c r="Q1796" i="1"/>
  <c r="S1796" i="1"/>
  <c r="R1796" i="1"/>
  <c r="T1796" i="1"/>
  <c r="AQ694" i="1"/>
  <c r="AR694" i="1"/>
  <c r="Q1797" i="1"/>
  <c r="S1797" i="1"/>
  <c r="R1797" i="1"/>
  <c r="T1797" i="1"/>
  <c r="AQ695" i="1"/>
  <c r="AR695" i="1"/>
  <c r="Q1798" i="1"/>
  <c r="S1798" i="1"/>
  <c r="R1798" i="1"/>
  <c r="T1798" i="1"/>
  <c r="AQ696" i="1"/>
  <c r="AR696" i="1"/>
  <c r="Q1799" i="1"/>
  <c r="S1799" i="1"/>
  <c r="R1799" i="1"/>
  <c r="T1799" i="1"/>
  <c r="AQ697" i="1"/>
  <c r="AR697" i="1"/>
  <c r="Q1800" i="1"/>
  <c r="S1800" i="1"/>
  <c r="R1800" i="1"/>
  <c r="T1800" i="1"/>
  <c r="AQ698" i="1"/>
  <c r="AR698" i="1"/>
  <c r="Q1801" i="1"/>
  <c r="S1801" i="1"/>
  <c r="R1801" i="1"/>
  <c r="T1801" i="1"/>
  <c r="AQ699" i="1"/>
  <c r="AR699" i="1"/>
  <c r="Q1802" i="1"/>
  <c r="S1802" i="1"/>
  <c r="R1802" i="1"/>
  <c r="T1802" i="1"/>
  <c r="AQ700" i="1"/>
  <c r="AR700" i="1"/>
  <c r="Q1803" i="1"/>
  <c r="S1803" i="1"/>
  <c r="R1803" i="1"/>
  <c r="T1803" i="1"/>
  <c r="AQ701" i="1"/>
  <c r="AR701" i="1"/>
  <c r="Q1804" i="1"/>
  <c r="S1804" i="1"/>
  <c r="R1804" i="1"/>
  <c r="T1804" i="1"/>
  <c r="AQ702" i="1"/>
  <c r="AR702" i="1"/>
  <c r="Q1805" i="1"/>
  <c r="S1805" i="1"/>
  <c r="R1805" i="1"/>
  <c r="T1805" i="1"/>
  <c r="AQ703" i="1"/>
  <c r="AR703" i="1"/>
  <c r="Q1806" i="1"/>
  <c r="S1806" i="1"/>
  <c r="R1806" i="1"/>
  <c r="T1806" i="1"/>
  <c r="AQ704" i="1"/>
  <c r="AR704" i="1"/>
  <c r="Q1807" i="1"/>
  <c r="S1807" i="1"/>
  <c r="R1807" i="1"/>
  <c r="T1807" i="1"/>
  <c r="AQ705" i="1"/>
  <c r="AR705" i="1"/>
  <c r="Q1808" i="1"/>
  <c r="S1808" i="1"/>
  <c r="R1808" i="1"/>
  <c r="T1808" i="1"/>
  <c r="AQ706" i="1"/>
  <c r="AR706" i="1"/>
  <c r="Q1809" i="1"/>
  <c r="S1809" i="1"/>
  <c r="R1809" i="1"/>
  <c r="T1809" i="1"/>
  <c r="AQ707" i="1"/>
  <c r="AR707" i="1"/>
  <c r="Q1810" i="1"/>
  <c r="S1810" i="1"/>
  <c r="R1810" i="1"/>
  <c r="T1810" i="1"/>
  <c r="AQ708" i="1"/>
  <c r="AR708" i="1"/>
  <c r="Q1811" i="1"/>
  <c r="S1811" i="1"/>
  <c r="R1811" i="1"/>
  <c r="T1811" i="1"/>
  <c r="AQ709" i="1"/>
  <c r="AR709" i="1"/>
  <c r="Q1812" i="1"/>
  <c r="S1812" i="1"/>
  <c r="R1812" i="1"/>
  <c r="T1812" i="1"/>
  <c r="AQ710" i="1"/>
  <c r="AR710" i="1"/>
  <c r="Q1813" i="1"/>
  <c r="S1813" i="1"/>
  <c r="R1813" i="1"/>
  <c r="T1813" i="1"/>
  <c r="AQ711" i="1"/>
  <c r="AR711" i="1"/>
  <c r="Q1814" i="1"/>
  <c r="S1814" i="1"/>
  <c r="R1814" i="1"/>
  <c r="T1814" i="1"/>
  <c r="AQ712" i="1"/>
  <c r="AR712" i="1"/>
  <c r="Q1815" i="1"/>
  <c r="S1815" i="1"/>
  <c r="R1815" i="1"/>
  <c r="T1815" i="1"/>
  <c r="AQ713" i="1"/>
  <c r="AR713" i="1"/>
  <c r="Q1816" i="1"/>
  <c r="S1816" i="1"/>
  <c r="R1816" i="1"/>
  <c r="T1816" i="1"/>
  <c r="AQ714" i="1"/>
  <c r="AR714" i="1"/>
  <c r="Q1817" i="1"/>
  <c r="S1817" i="1"/>
  <c r="R1817" i="1"/>
  <c r="T1817" i="1"/>
  <c r="AQ715" i="1"/>
  <c r="AR715" i="1"/>
  <c r="Q1818" i="1"/>
  <c r="S1818" i="1"/>
  <c r="R1818" i="1"/>
  <c r="T1818" i="1"/>
  <c r="AQ716" i="1"/>
  <c r="AR716" i="1"/>
  <c r="Q1819" i="1"/>
  <c r="S1819" i="1"/>
  <c r="R1819" i="1"/>
  <c r="T1819" i="1"/>
  <c r="AQ717" i="1"/>
  <c r="AR717" i="1"/>
  <c r="Q1820" i="1"/>
  <c r="S1820" i="1"/>
  <c r="R1820" i="1"/>
  <c r="T1820" i="1"/>
  <c r="AQ718" i="1"/>
  <c r="AR718" i="1"/>
  <c r="Q1821" i="1"/>
  <c r="S1821" i="1"/>
  <c r="R1821" i="1"/>
  <c r="T1821" i="1"/>
  <c r="AQ719" i="1"/>
  <c r="AR719" i="1"/>
  <c r="Q1822" i="1"/>
  <c r="S1822" i="1"/>
  <c r="R1822" i="1"/>
  <c r="T1822" i="1"/>
  <c r="AQ720" i="1"/>
  <c r="AR720" i="1"/>
  <c r="Q1823" i="1"/>
  <c r="S1823" i="1"/>
  <c r="R1823" i="1"/>
  <c r="T1823" i="1"/>
  <c r="AQ721" i="1"/>
  <c r="AR721" i="1"/>
  <c r="Q1824" i="1"/>
  <c r="S1824" i="1"/>
  <c r="R1824" i="1"/>
  <c r="T1824" i="1"/>
  <c r="AQ722" i="1"/>
  <c r="AR722" i="1"/>
  <c r="Q1825" i="1"/>
  <c r="S1825" i="1"/>
  <c r="R1825" i="1"/>
  <c r="T1825" i="1"/>
  <c r="AQ723" i="1"/>
  <c r="AR723" i="1"/>
  <c r="Q1826" i="1"/>
  <c r="S1826" i="1"/>
  <c r="R1826" i="1"/>
  <c r="T1826" i="1"/>
  <c r="AQ724" i="1"/>
  <c r="AR724" i="1"/>
  <c r="Q1827" i="1"/>
  <c r="S1827" i="1"/>
  <c r="R1827" i="1"/>
  <c r="T1827" i="1"/>
  <c r="AQ725" i="1"/>
  <c r="AR725" i="1"/>
  <c r="Q1828" i="1"/>
  <c r="S1828" i="1"/>
  <c r="R1828" i="1"/>
  <c r="T1828" i="1"/>
  <c r="AQ726" i="1"/>
  <c r="AR726" i="1"/>
  <c r="Q1829" i="1"/>
  <c r="S1829" i="1"/>
  <c r="R1829" i="1"/>
  <c r="T1829" i="1"/>
  <c r="AQ727" i="1"/>
  <c r="AR727" i="1"/>
  <c r="Q1830" i="1"/>
  <c r="S1830" i="1"/>
  <c r="R1830" i="1"/>
  <c r="T1830" i="1"/>
  <c r="AQ728" i="1"/>
  <c r="AR728" i="1"/>
  <c r="Q1831" i="1"/>
  <c r="S1831" i="1"/>
  <c r="R1831" i="1"/>
  <c r="T1831" i="1"/>
  <c r="AQ729" i="1"/>
  <c r="AR729" i="1"/>
  <c r="Q1832" i="1"/>
  <c r="S1832" i="1"/>
  <c r="R1832" i="1"/>
  <c r="T1832" i="1"/>
  <c r="AQ730" i="1"/>
  <c r="AR730" i="1"/>
  <c r="Q1833" i="1"/>
  <c r="S1833" i="1"/>
  <c r="R1833" i="1"/>
  <c r="T1833" i="1"/>
  <c r="AQ731" i="1"/>
  <c r="AR731" i="1"/>
  <c r="Q1834" i="1"/>
  <c r="S1834" i="1"/>
  <c r="R1834" i="1"/>
  <c r="T1834" i="1"/>
  <c r="AQ732" i="1"/>
  <c r="AR732" i="1"/>
  <c r="Q1835" i="1"/>
  <c r="S1835" i="1"/>
  <c r="R1835" i="1"/>
  <c r="T1835" i="1"/>
  <c r="AQ733" i="1"/>
  <c r="AR733" i="1"/>
  <c r="Q1836" i="1"/>
  <c r="S1836" i="1"/>
  <c r="R1836" i="1"/>
  <c r="T1836" i="1"/>
  <c r="AQ734" i="1"/>
  <c r="AR734" i="1"/>
  <c r="Q1837" i="1"/>
  <c r="S1837" i="1"/>
  <c r="R1837" i="1"/>
  <c r="T1837" i="1"/>
  <c r="AQ735" i="1"/>
  <c r="AR735" i="1"/>
  <c r="Q1838" i="1"/>
  <c r="S1838" i="1"/>
  <c r="R1838" i="1"/>
  <c r="T1838" i="1"/>
  <c r="AQ736" i="1"/>
  <c r="AR736" i="1"/>
  <c r="Q1839" i="1"/>
  <c r="S1839" i="1"/>
  <c r="R1839" i="1"/>
  <c r="T1839" i="1"/>
  <c r="AQ737" i="1"/>
  <c r="AR737" i="1"/>
  <c r="Q1840" i="1"/>
  <c r="S1840" i="1"/>
  <c r="R1840" i="1"/>
  <c r="T1840" i="1"/>
  <c r="AQ738" i="1"/>
  <c r="AR738" i="1"/>
  <c r="Q1841" i="1"/>
  <c r="S1841" i="1"/>
  <c r="R1841" i="1"/>
  <c r="T1841" i="1"/>
  <c r="AQ739" i="1"/>
  <c r="AR739" i="1"/>
  <c r="Q1842" i="1"/>
  <c r="S1842" i="1"/>
  <c r="R1842" i="1"/>
  <c r="T1842" i="1"/>
  <c r="AQ740" i="1"/>
  <c r="AR740" i="1"/>
  <c r="Q1843" i="1"/>
  <c r="S1843" i="1"/>
  <c r="R1843" i="1"/>
  <c r="T1843" i="1"/>
  <c r="AQ741" i="1"/>
  <c r="AR741" i="1"/>
  <c r="Q1844" i="1"/>
  <c r="S1844" i="1"/>
  <c r="R1844" i="1"/>
  <c r="T1844" i="1"/>
  <c r="AQ742" i="1"/>
  <c r="AR742" i="1"/>
  <c r="Q1845" i="1"/>
  <c r="S1845" i="1"/>
  <c r="R1845" i="1"/>
  <c r="T1845" i="1"/>
  <c r="AQ743" i="1"/>
  <c r="AR743" i="1"/>
  <c r="Q1846" i="1"/>
  <c r="S1846" i="1"/>
  <c r="R1846" i="1"/>
  <c r="T1846" i="1"/>
  <c r="AQ744" i="1"/>
  <c r="AR744" i="1"/>
  <c r="Q1847" i="1"/>
  <c r="S1847" i="1"/>
  <c r="R1847" i="1"/>
  <c r="T1847" i="1"/>
  <c r="AQ745" i="1"/>
  <c r="AR745" i="1"/>
  <c r="Q1848" i="1"/>
  <c r="S1848" i="1"/>
  <c r="R1848" i="1"/>
  <c r="T1848" i="1"/>
  <c r="AQ746" i="1"/>
  <c r="AR746" i="1"/>
  <c r="Q1849" i="1"/>
  <c r="S1849" i="1"/>
  <c r="R1849" i="1"/>
  <c r="T1849" i="1"/>
  <c r="AQ747" i="1"/>
  <c r="AR747" i="1"/>
  <c r="Q1850" i="1"/>
  <c r="S1850" i="1"/>
  <c r="R1850" i="1"/>
  <c r="T1850" i="1"/>
  <c r="AQ748" i="1"/>
  <c r="AR748" i="1"/>
  <c r="Q1851" i="1"/>
  <c r="S1851" i="1"/>
  <c r="R1851" i="1"/>
  <c r="T1851" i="1"/>
  <c r="AQ749" i="1"/>
  <c r="AR749" i="1"/>
  <c r="Q1852" i="1"/>
  <c r="S1852" i="1"/>
  <c r="R1852" i="1"/>
  <c r="T1852" i="1"/>
  <c r="AQ750" i="1"/>
  <c r="AR750" i="1"/>
  <c r="Q1853" i="1"/>
  <c r="S1853" i="1"/>
  <c r="R1853" i="1"/>
  <c r="T1853" i="1"/>
  <c r="AQ751" i="1"/>
  <c r="AR751" i="1"/>
  <c r="Q1854" i="1"/>
  <c r="S1854" i="1"/>
  <c r="R1854" i="1"/>
  <c r="T1854" i="1"/>
  <c r="AQ752" i="1"/>
  <c r="AR752" i="1"/>
  <c r="Q1855" i="1"/>
  <c r="S1855" i="1"/>
  <c r="R1855" i="1"/>
  <c r="T1855" i="1"/>
  <c r="AQ753" i="1"/>
  <c r="AR753" i="1"/>
  <c r="Q1856" i="1"/>
  <c r="S1856" i="1"/>
  <c r="R1856" i="1"/>
  <c r="T1856" i="1"/>
  <c r="AQ754" i="1"/>
  <c r="AR754" i="1"/>
  <c r="Q1857" i="1"/>
  <c r="S1857" i="1"/>
  <c r="R1857" i="1"/>
  <c r="T1857" i="1"/>
  <c r="AQ755" i="1"/>
  <c r="AR755" i="1"/>
  <c r="Q1858" i="1"/>
  <c r="S1858" i="1"/>
  <c r="R1858" i="1"/>
  <c r="T1858" i="1"/>
  <c r="AQ756" i="1"/>
  <c r="AR756" i="1"/>
  <c r="Q1859" i="1"/>
  <c r="S1859" i="1"/>
  <c r="R1859" i="1"/>
  <c r="T1859" i="1"/>
  <c r="AQ757" i="1"/>
  <c r="AR757" i="1"/>
  <c r="Q1860" i="1"/>
  <c r="S1860" i="1"/>
  <c r="R1860" i="1"/>
  <c r="T1860" i="1"/>
  <c r="AQ758" i="1"/>
  <c r="AR758" i="1"/>
  <c r="Q1861" i="1"/>
  <c r="S1861" i="1"/>
  <c r="R1861" i="1"/>
  <c r="T1861" i="1"/>
  <c r="AQ759" i="1"/>
  <c r="AR759" i="1"/>
  <c r="Q1862" i="1"/>
  <c r="S1862" i="1"/>
  <c r="R1862" i="1"/>
  <c r="T1862" i="1"/>
  <c r="AQ760" i="1"/>
  <c r="AR760" i="1"/>
  <c r="Q1863" i="1"/>
  <c r="S1863" i="1"/>
  <c r="R1863" i="1"/>
  <c r="T1863" i="1"/>
  <c r="AQ761" i="1"/>
  <c r="AR761" i="1"/>
  <c r="Q1864" i="1"/>
  <c r="S1864" i="1"/>
  <c r="R1864" i="1"/>
  <c r="T1864" i="1"/>
  <c r="AQ762" i="1"/>
  <c r="AR762" i="1"/>
  <c r="Q1865" i="1"/>
  <c r="S1865" i="1"/>
  <c r="R1865" i="1"/>
  <c r="T1865" i="1"/>
  <c r="AQ763" i="1"/>
  <c r="AR763" i="1"/>
  <c r="Q1866" i="1"/>
  <c r="S1866" i="1"/>
  <c r="R1866" i="1"/>
  <c r="T1866" i="1"/>
  <c r="AQ764" i="1"/>
  <c r="AR764" i="1"/>
  <c r="Q1867" i="1"/>
  <c r="S1867" i="1"/>
  <c r="R1867" i="1"/>
  <c r="T1867" i="1"/>
  <c r="AQ765" i="1"/>
  <c r="AR765" i="1"/>
  <c r="Q1868" i="1"/>
  <c r="S1868" i="1"/>
  <c r="R1868" i="1"/>
  <c r="T1868" i="1"/>
  <c r="AQ766" i="1"/>
  <c r="AR766" i="1"/>
  <c r="Q1869" i="1"/>
  <c r="S1869" i="1"/>
  <c r="R1869" i="1"/>
  <c r="T1869" i="1"/>
  <c r="AQ767" i="1"/>
  <c r="AR767" i="1"/>
  <c r="Q1870" i="1"/>
  <c r="S1870" i="1"/>
  <c r="R1870" i="1"/>
  <c r="T1870" i="1"/>
  <c r="AQ768" i="1"/>
  <c r="AR768" i="1"/>
  <c r="Q1871" i="1"/>
  <c r="S1871" i="1"/>
  <c r="R1871" i="1"/>
  <c r="T1871" i="1"/>
  <c r="AQ769" i="1"/>
  <c r="AR769" i="1"/>
  <c r="Q1872" i="1"/>
  <c r="S1872" i="1"/>
  <c r="R1872" i="1"/>
  <c r="T1872" i="1"/>
  <c r="AQ770" i="1"/>
  <c r="AR770" i="1"/>
  <c r="Q1873" i="1"/>
  <c r="S1873" i="1"/>
  <c r="R1873" i="1"/>
  <c r="T1873" i="1"/>
  <c r="AQ771" i="1"/>
  <c r="AR771" i="1"/>
  <c r="Q1874" i="1"/>
  <c r="S1874" i="1"/>
  <c r="R1874" i="1"/>
  <c r="T1874" i="1"/>
  <c r="AQ772" i="1"/>
  <c r="AR772" i="1"/>
  <c r="Q1875" i="1"/>
  <c r="S1875" i="1"/>
  <c r="R1875" i="1"/>
  <c r="T1875" i="1"/>
  <c r="AQ773" i="1"/>
  <c r="AR773" i="1"/>
  <c r="Q1876" i="1"/>
  <c r="S1876" i="1"/>
  <c r="R1876" i="1"/>
  <c r="T1876" i="1"/>
  <c r="AQ774" i="1"/>
  <c r="AR774" i="1"/>
  <c r="Q1877" i="1"/>
  <c r="S1877" i="1"/>
  <c r="R1877" i="1"/>
  <c r="T1877" i="1"/>
  <c r="AQ775" i="1"/>
  <c r="AR775" i="1"/>
  <c r="Q1878" i="1"/>
  <c r="S1878" i="1"/>
  <c r="R1878" i="1"/>
  <c r="T1878" i="1"/>
  <c r="AQ776" i="1"/>
  <c r="AR776" i="1"/>
  <c r="Q1879" i="1"/>
  <c r="S1879" i="1"/>
  <c r="R1879" i="1"/>
  <c r="T1879" i="1"/>
  <c r="AQ777" i="1"/>
  <c r="AR777" i="1"/>
  <c r="Q1880" i="1"/>
  <c r="S1880" i="1"/>
  <c r="R1880" i="1"/>
  <c r="T1880" i="1"/>
  <c r="AQ778" i="1"/>
  <c r="AR778" i="1"/>
  <c r="Q1881" i="1"/>
  <c r="S1881" i="1"/>
  <c r="R1881" i="1"/>
  <c r="T1881" i="1"/>
  <c r="AQ779" i="1"/>
  <c r="AR779" i="1"/>
  <c r="Q1882" i="1"/>
  <c r="S1882" i="1"/>
  <c r="R1882" i="1"/>
  <c r="T1882" i="1"/>
  <c r="AQ780" i="1"/>
  <c r="AR780" i="1"/>
  <c r="Q1883" i="1"/>
  <c r="S1883" i="1"/>
  <c r="R1883" i="1"/>
  <c r="T1883" i="1"/>
  <c r="AQ781" i="1"/>
  <c r="AR781" i="1"/>
  <c r="Q1884" i="1"/>
  <c r="S1884" i="1"/>
  <c r="R1884" i="1"/>
  <c r="T1884" i="1"/>
  <c r="AQ782" i="1"/>
  <c r="AR782" i="1"/>
  <c r="Q1885" i="1"/>
  <c r="S1885" i="1"/>
  <c r="R1885" i="1"/>
  <c r="T1885" i="1"/>
  <c r="AQ783" i="1"/>
  <c r="AR783" i="1"/>
  <c r="Q1886" i="1"/>
  <c r="S1886" i="1"/>
  <c r="R1886" i="1"/>
  <c r="T1886" i="1"/>
  <c r="AQ784" i="1"/>
  <c r="AR784" i="1"/>
  <c r="Q1887" i="1"/>
  <c r="S1887" i="1"/>
  <c r="R1887" i="1"/>
  <c r="T1887" i="1"/>
  <c r="AQ785" i="1"/>
  <c r="AR785" i="1"/>
  <c r="Q1888" i="1"/>
  <c r="S1888" i="1"/>
  <c r="R1888" i="1"/>
  <c r="T1888" i="1"/>
  <c r="AQ786" i="1"/>
  <c r="AR786" i="1"/>
  <c r="Q1889" i="1"/>
  <c r="S1889" i="1"/>
  <c r="R1889" i="1"/>
  <c r="T1889" i="1"/>
  <c r="AQ787" i="1"/>
  <c r="AR787" i="1"/>
  <c r="Q1890" i="1"/>
  <c r="S1890" i="1"/>
  <c r="R1890" i="1"/>
  <c r="T1890" i="1"/>
  <c r="AQ788" i="1"/>
  <c r="AR788" i="1"/>
  <c r="Q1891" i="1"/>
  <c r="S1891" i="1"/>
  <c r="R1891" i="1"/>
  <c r="T1891" i="1"/>
  <c r="AQ789" i="1"/>
  <c r="AR789" i="1"/>
  <c r="Q1892" i="1"/>
  <c r="S1892" i="1"/>
  <c r="R1892" i="1"/>
  <c r="T1892" i="1"/>
  <c r="AQ790" i="1"/>
  <c r="AR790" i="1"/>
  <c r="Q1893" i="1"/>
  <c r="S1893" i="1"/>
  <c r="R1893" i="1"/>
  <c r="T1893" i="1"/>
  <c r="AQ791" i="1"/>
  <c r="AR791" i="1"/>
  <c r="Q1894" i="1"/>
  <c r="S1894" i="1"/>
  <c r="R1894" i="1"/>
  <c r="T1894" i="1"/>
  <c r="AQ792" i="1"/>
  <c r="AR792" i="1"/>
  <c r="Q1895" i="1"/>
  <c r="S1895" i="1"/>
  <c r="R1895" i="1"/>
  <c r="T1895" i="1"/>
  <c r="AQ793" i="1"/>
  <c r="AR793" i="1"/>
  <c r="Q1896" i="1"/>
  <c r="S1896" i="1"/>
  <c r="R1896" i="1"/>
  <c r="T1896" i="1"/>
  <c r="AQ794" i="1"/>
  <c r="AR794" i="1"/>
  <c r="Q1897" i="1"/>
  <c r="S1897" i="1"/>
  <c r="R1897" i="1"/>
  <c r="T1897" i="1"/>
  <c r="AQ795" i="1"/>
  <c r="AR795" i="1"/>
  <c r="Q1898" i="1"/>
  <c r="S1898" i="1"/>
  <c r="R1898" i="1"/>
  <c r="T1898" i="1"/>
  <c r="AQ796" i="1"/>
  <c r="AR796" i="1"/>
  <c r="Q1899" i="1"/>
  <c r="S1899" i="1"/>
  <c r="R1899" i="1"/>
  <c r="T1899" i="1"/>
  <c r="AQ797" i="1"/>
  <c r="AR797" i="1"/>
  <c r="Q1900" i="1"/>
  <c r="S1900" i="1"/>
  <c r="R1900" i="1"/>
  <c r="T1900" i="1"/>
  <c r="AQ798" i="1"/>
  <c r="AR798" i="1"/>
  <c r="Q1901" i="1"/>
  <c r="S1901" i="1"/>
  <c r="R1901" i="1"/>
  <c r="T1901" i="1"/>
  <c r="AQ799" i="1"/>
  <c r="AR799" i="1"/>
  <c r="Q1902" i="1"/>
  <c r="S1902" i="1"/>
  <c r="R1902" i="1"/>
  <c r="T1902" i="1"/>
  <c r="AQ800" i="1"/>
  <c r="AR800" i="1"/>
  <c r="Q1903" i="1"/>
  <c r="S1903" i="1"/>
  <c r="R1903" i="1"/>
  <c r="T1903" i="1"/>
  <c r="AQ801" i="1"/>
  <c r="AR801" i="1"/>
  <c r="Q1904" i="1"/>
  <c r="S1904" i="1"/>
  <c r="R1904" i="1"/>
  <c r="T1904" i="1"/>
  <c r="AQ802" i="1"/>
  <c r="AR802" i="1"/>
  <c r="Q1905" i="1"/>
  <c r="S1905" i="1"/>
  <c r="R1905" i="1"/>
  <c r="T1905" i="1"/>
  <c r="AQ803" i="1"/>
  <c r="AR803" i="1"/>
  <c r="Q1906" i="1"/>
  <c r="S1906" i="1"/>
  <c r="R1906" i="1"/>
  <c r="T1906" i="1"/>
  <c r="AQ804" i="1"/>
  <c r="AR804" i="1"/>
  <c r="Q1907" i="1"/>
  <c r="S1907" i="1"/>
  <c r="R1907" i="1"/>
  <c r="T1907" i="1"/>
  <c r="AQ805" i="1"/>
  <c r="AR805" i="1"/>
  <c r="Q1908" i="1"/>
  <c r="S1908" i="1"/>
  <c r="R1908" i="1"/>
  <c r="T1908" i="1"/>
  <c r="AQ806" i="1"/>
  <c r="AR806" i="1"/>
  <c r="Q1909" i="1"/>
  <c r="S1909" i="1"/>
  <c r="R1909" i="1"/>
  <c r="T1909" i="1"/>
  <c r="AQ807" i="1"/>
  <c r="AR807" i="1"/>
  <c r="Q1910" i="1"/>
  <c r="S1910" i="1"/>
  <c r="R1910" i="1"/>
  <c r="T1910" i="1"/>
  <c r="AQ808" i="1"/>
  <c r="AR808" i="1"/>
  <c r="Q1911" i="1"/>
  <c r="S1911" i="1"/>
  <c r="R1911" i="1"/>
  <c r="T1911" i="1"/>
  <c r="AQ809" i="1"/>
  <c r="AR809" i="1"/>
  <c r="Q1912" i="1"/>
  <c r="S1912" i="1"/>
  <c r="R1912" i="1"/>
  <c r="T1912" i="1"/>
  <c r="AQ810" i="1"/>
  <c r="AR810" i="1"/>
  <c r="Q1913" i="1"/>
  <c r="S1913" i="1"/>
  <c r="R1913" i="1"/>
  <c r="T1913" i="1"/>
  <c r="AQ811" i="1"/>
  <c r="AR811" i="1"/>
  <c r="Q1914" i="1"/>
  <c r="S1914" i="1"/>
  <c r="R1914" i="1"/>
  <c r="T1914" i="1"/>
  <c r="AQ812" i="1"/>
  <c r="AR812" i="1"/>
  <c r="Q1915" i="1"/>
  <c r="S1915" i="1"/>
  <c r="R1915" i="1"/>
  <c r="T1915" i="1"/>
  <c r="AQ813" i="1"/>
  <c r="AR813" i="1"/>
  <c r="Q1916" i="1"/>
  <c r="S1916" i="1"/>
  <c r="R1916" i="1"/>
  <c r="T1916" i="1"/>
  <c r="AQ814" i="1"/>
  <c r="AR814" i="1"/>
  <c r="Q1917" i="1"/>
  <c r="S1917" i="1"/>
  <c r="R1917" i="1"/>
  <c r="T1917" i="1"/>
  <c r="AQ815" i="1"/>
  <c r="AR815" i="1"/>
  <c r="Q1918" i="1"/>
  <c r="S1918" i="1"/>
  <c r="R1918" i="1"/>
  <c r="T1918" i="1"/>
  <c r="AQ816" i="1"/>
  <c r="AR816" i="1"/>
  <c r="Q1919" i="1"/>
  <c r="S1919" i="1"/>
  <c r="R1919" i="1"/>
  <c r="T1919" i="1"/>
  <c r="AQ817" i="1"/>
  <c r="AR817" i="1"/>
  <c r="Q1920" i="1"/>
  <c r="S1920" i="1"/>
  <c r="R1920" i="1"/>
  <c r="T1920" i="1"/>
  <c r="AQ818" i="1"/>
  <c r="AR818" i="1"/>
  <c r="Q1921" i="1"/>
  <c r="S1921" i="1"/>
  <c r="R1921" i="1"/>
  <c r="T1921" i="1"/>
  <c r="AQ819" i="1"/>
  <c r="AR819" i="1"/>
  <c r="Q1922" i="1"/>
  <c r="S1922" i="1"/>
  <c r="R1922" i="1"/>
  <c r="T1922" i="1"/>
  <c r="AQ820" i="1"/>
  <c r="AR820" i="1"/>
  <c r="Q1923" i="1"/>
  <c r="S1923" i="1"/>
  <c r="R1923" i="1"/>
  <c r="T1923" i="1"/>
  <c r="AQ821" i="1"/>
  <c r="AR821" i="1"/>
  <c r="Q1924" i="1"/>
  <c r="S1924" i="1"/>
  <c r="R1924" i="1"/>
  <c r="T1924" i="1"/>
  <c r="AQ822" i="1"/>
  <c r="AR822" i="1"/>
  <c r="Q1925" i="1"/>
  <c r="S1925" i="1"/>
  <c r="R1925" i="1"/>
  <c r="T1925" i="1"/>
  <c r="AQ823" i="1"/>
  <c r="AR823" i="1"/>
  <c r="Q1926" i="1"/>
  <c r="S1926" i="1"/>
  <c r="R1926" i="1"/>
  <c r="T1926" i="1"/>
  <c r="AQ824" i="1"/>
  <c r="AR824" i="1"/>
  <c r="Q1927" i="1"/>
  <c r="S1927" i="1"/>
  <c r="R1927" i="1"/>
  <c r="T1927" i="1"/>
  <c r="AQ825" i="1"/>
  <c r="AR825" i="1"/>
  <c r="Q1928" i="1"/>
  <c r="S1928" i="1"/>
  <c r="R1928" i="1"/>
  <c r="T1928" i="1"/>
  <c r="AQ826" i="1"/>
  <c r="AR826" i="1"/>
  <c r="Q1929" i="1"/>
  <c r="S1929" i="1"/>
  <c r="R1929" i="1"/>
  <c r="T1929" i="1"/>
  <c r="AQ827" i="1"/>
  <c r="AR827" i="1"/>
  <c r="Q1930" i="1"/>
  <c r="S1930" i="1"/>
  <c r="R1930" i="1"/>
  <c r="T1930" i="1"/>
  <c r="AQ828" i="1"/>
  <c r="AR828" i="1"/>
  <c r="Q1931" i="1"/>
  <c r="S1931" i="1"/>
  <c r="R1931" i="1"/>
  <c r="T1931" i="1"/>
  <c r="AQ829" i="1"/>
  <c r="AR829" i="1"/>
  <c r="Q1932" i="1"/>
  <c r="S1932" i="1"/>
  <c r="R1932" i="1"/>
  <c r="T1932" i="1"/>
  <c r="AQ830" i="1"/>
  <c r="AR830" i="1"/>
  <c r="Q1933" i="1"/>
  <c r="S1933" i="1"/>
  <c r="R1933" i="1"/>
  <c r="T1933" i="1"/>
  <c r="AQ831" i="1"/>
  <c r="AR831" i="1"/>
  <c r="Q1934" i="1"/>
  <c r="S1934" i="1"/>
  <c r="R1934" i="1"/>
  <c r="T1934" i="1"/>
  <c r="AQ832" i="1"/>
  <c r="AR832" i="1"/>
  <c r="Q1935" i="1"/>
  <c r="S1935" i="1"/>
  <c r="R1935" i="1"/>
  <c r="T1935" i="1"/>
  <c r="AQ833" i="1"/>
  <c r="AR833" i="1"/>
  <c r="Q1936" i="1"/>
  <c r="S1936" i="1"/>
  <c r="R1936" i="1"/>
  <c r="T1936" i="1"/>
  <c r="AQ834" i="1"/>
  <c r="AR834" i="1"/>
  <c r="Q1937" i="1"/>
  <c r="S1937" i="1"/>
  <c r="R1937" i="1"/>
  <c r="T1937" i="1"/>
  <c r="AQ835" i="1"/>
  <c r="AR835" i="1"/>
  <c r="Q1938" i="1"/>
  <c r="S1938" i="1"/>
  <c r="R1938" i="1"/>
  <c r="T1938" i="1"/>
  <c r="AQ836" i="1"/>
  <c r="AR836" i="1"/>
  <c r="Q1939" i="1"/>
  <c r="S1939" i="1"/>
  <c r="R1939" i="1"/>
  <c r="T1939" i="1"/>
  <c r="AQ837" i="1"/>
  <c r="AR837" i="1"/>
  <c r="Q1940" i="1"/>
  <c r="S1940" i="1"/>
  <c r="R1940" i="1"/>
  <c r="T1940" i="1"/>
  <c r="AQ838" i="1"/>
  <c r="AR838" i="1"/>
  <c r="Q1941" i="1"/>
  <c r="S1941" i="1"/>
  <c r="R1941" i="1"/>
  <c r="T1941" i="1"/>
  <c r="AQ839" i="1"/>
  <c r="AR839" i="1"/>
  <c r="Q1942" i="1"/>
  <c r="S1942" i="1"/>
  <c r="R1942" i="1"/>
  <c r="T1942" i="1"/>
  <c r="AQ840" i="1"/>
  <c r="AR840" i="1"/>
  <c r="Q1943" i="1"/>
  <c r="S1943" i="1"/>
  <c r="R1943" i="1"/>
  <c r="T1943" i="1"/>
  <c r="AQ841" i="1"/>
  <c r="AR841" i="1"/>
  <c r="Q1944" i="1"/>
  <c r="S1944" i="1"/>
  <c r="R1944" i="1"/>
  <c r="T1944" i="1"/>
  <c r="AQ842" i="1"/>
  <c r="AR842" i="1"/>
  <c r="Q1945" i="1"/>
  <c r="S1945" i="1"/>
  <c r="R1945" i="1"/>
  <c r="T1945" i="1"/>
  <c r="AQ843" i="1"/>
  <c r="AR843" i="1"/>
  <c r="Q1946" i="1"/>
  <c r="S1946" i="1"/>
  <c r="R1946" i="1"/>
  <c r="T1946" i="1"/>
  <c r="AQ844" i="1"/>
  <c r="AR844" i="1"/>
  <c r="Q1947" i="1"/>
  <c r="S1947" i="1"/>
  <c r="R1947" i="1"/>
  <c r="T1947" i="1"/>
  <c r="AQ845" i="1"/>
  <c r="AR845" i="1"/>
  <c r="Q1948" i="1"/>
  <c r="S1948" i="1"/>
  <c r="R1948" i="1"/>
  <c r="T1948" i="1"/>
  <c r="AQ846" i="1"/>
  <c r="AR846" i="1"/>
  <c r="Q1949" i="1"/>
  <c r="S1949" i="1"/>
  <c r="R1949" i="1"/>
  <c r="T1949" i="1"/>
  <c r="AQ847" i="1"/>
  <c r="AR847" i="1"/>
  <c r="Q1950" i="1"/>
  <c r="S1950" i="1"/>
  <c r="R1950" i="1"/>
  <c r="T1950" i="1"/>
  <c r="AQ848" i="1"/>
  <c r="AR848" i="1"/>
  <c r="Q1951" i="1"/>
  <c r="S1951" i="1"/>
  <c r="R1951" i="1"/>
  <c r="T1951" i="1"/>
  <c r="AQ849" i="1"/>
  <c r="AR849" i="1"/>
  <c r="Q1952" i="1"/>
  <c r="S1952" i="1"/>
  <c r="R1952" i="1"/>
  <c r="T1952" i="1"/>
  <c r="AQ850" i="1"/>
  <c r="AR850" i="1"/>
  <c r="Q1953" i="1"/>
  <c r="S1953" i="1"/>
  <c r="R1953" i="1"/>
  <c r="T1953" i="1"/>
  <c r="AQ851" i="1"/>
  <c r="AR851" i="1"/>
  <c r="Q1954" i="1"/>
  <c r="S1954" i="1"/>
  <c r="R1954" i="1"/>
  <c r="T1954" i="1"/>
  <c r="AQ852" i="1"/>
  <c r="AR852" i="1"/>
  <c r="Q1955" i="1"/>
  <c r="S1955" i="1"/>
  <c r="R1955" i="1"/>
  <c r="T1955" i="1"/>
  <c r="AQ853" i="1"/>
  <c r="AR853" i="1"/>
  <c r="Q1956" i="1"/>
  <c r="S1956" i="1"/>
  <c r="R1956" i="1"/>
  <c r="T1956" i="1"/>
  <c r="AQ854" i="1"/>
  <c r="AR854" i="1"/>
  <c r="Q1957" i="1"/>
  <c r="S1957" i="1"/>
  <c r="R1957" i="1"/>
  <c r="T1957" i="1"/>
  <c r="AQ855" i="1"/>
  <c r="AR855" i="1"/>
  <c r="Q1958" i="1"/>
  <c r="S1958" i="1"/>
  <c r="R1958" i="1"/>
  <c r="T1958" i="1"/>
  <c r="AQ856" i="1"/>
  <c r="AR856" i="1"/>
  <c r="Q1959" i="1"/>
  <c r="S1959" i="1"/>
  <c r="R1959" i="1"/>
  <c r="T1959" i="1"/>
  <c r="AQ857" i="1"/>
  <c r="AR857" i="1"/>
  <c r="Q1960" i="1"/>
  <c r="S1960" i="1"/>
  <c r="R1960" i="1"/>
  <c r="T1960" i="1"/>
  <c r="AQ858" i="1"/>
  <c r="AR858" i="1"/>
  <c r="Q1961" i="1"/>
  <c r="S1961" i="1"/>
  <c r="R1961" i="1"/>
  <c r="T1961" i="1"/>
  <c r="AQ859" i="1"/>
  <c r="AR859" i="1"/>
  <c r="Q1962" i="1"/>
  <c r="S1962" i="1"/>
  <c r="R1962" i="1"/>
  <c r="T1962" i="1"/>
  <c r="AQ860" i="1"/>
  <c r="AR860" i="1"/>
  <c r="Q1963" i="1"/>
  <c r="S1963" i="1"/>
  <c r="R1963" i="1"/>
  <c r="T1963" i="1"/>
  <c r="AQ861" i="1"/>
  <c r="AR861" i="1"/>
  <c r="Q1964" i="1"/>
  <c r="S1964" i="1"/>
  <c r="R1964" i="1"/>
  <c r="T1964" i="1"/>
  <c r="AQ862" i="1"/>
  <c r="AR862" i="1"/>
  <c r="Q1965" i="1"/>
  <c r="S1965" i="1"/>
  <c r="R1965" i="1"/>
  <c r="T1965" i="1"/>
  <c r="AQ863" i="1"/>
  <c r="AR863" i="1"/>
  <c r="Q1966" i="1"/>
  <c r="S1966" i="1"/>
  <c r="R1966" i="1"/>
  <c r="T1966" i="1"/>
  <c r="AQ864" i="1"/>
  <c r="AR864" i="1"/>
  <c r="Q1967" i="1"/>
  <c r="S1967" i="1"/>
  <c r="R1967" i="1"/>
  <c r="T1967" i="1"/>
  <c r="AQ865" i="1"/>
  <c r="AR865" i="1"/>
  <c r="Q1968" i="1"/>
  <c r="S1968" i="1"/>
  <c r="R1968" i="1"/>
  <c r="T1968" i="1"/>
  <c r="AQ866" i="1"/>
  <c r="AR866" i="1"/>
  <c r="Q1969" i="1"/>
  <c r="S1969" i="1"/>
  <c r="R1969" i="1"/>
  <c r="T1969" i="1"/>
  <c r="AQ867" i="1"/>
  <c r="AR867" i="1"/>
  <c r="Q1970" i="1"/>
  <c r="S1970" i="1"/>
  <c r="R1970" i="1"/>
  <c r="T1970" i="1"/>
  <c r="AQ868" i="1"/>
  <c r="AR868" i="1"/>
  <c r="Q1971" i="1"/>
  <c r="S1971" i="1"/>
  <c r="R1971" i="1"/>
  <c r="T1971" i="1"/>
  <c r="AQ869" i="1"/>
  <c r="AR869" i="1"/>
  <c r="Q1972" i="1"/>
  <c r="S1972" i="1"/>
  <c r="R1972" i="1"/>
  <c r="T1972" i="1"/>
  <c r="AQ870" i="1"/>
  <c r="AR870" i="1"/>
  <c r="Q1973" i="1"/>
  <c r="S1973" i="1"/>
  <c r="R1973" i="1"/>
  <c r="T1973" i="1"/>
  <c r="AQ871" i="1"/>
  <c r="AR871" i="1"/>
  <c r="Q1974" i="1"/>
  <c r="S1974" i="1"/>
  <c r="R1974" i="1"/>
  <c r="T1974" i="1"/>
  <c r="AQ872" i="1"/>
  <c r="AR872" i="1"/>
  <c r="Q1975" i="1"/>
  <c r="S1975" i="1"/>
  <c r="R1975" i="1"/>
  <c r="T1975" i="1"/>
  <c r="AQ873" i="1"/>
  <c r="AR873" i="1"/>
  <c r="Q1976" i="1"/>
  <c r="S1976" i="1"/>
  <c r="R1976" i="1"/>
  <c r="T1976" i="1"/>
  <c r="AQ874" i="1"/>
  <c r="AR874" i="1"/>
  <c r="Q1977" i="1"/>
  <c r="S1977" i="1"/>
  <c r="R1977" i="1"/>
  <c r="T1977" i="1"/>
  <c r="AQ875" i="1"/>
  <c r="AR875" i="1"/>
  <c r="Q1978" i="1"/>
  <c r="S1978" i="1"/>
  <c r="R1978" i="1"/>
  <c r="T1978" i="1"/>
  <c r="AQ876" i="1"/>
  <c r="AR876" i="1"/>
  <c r="Q1979" i="1"/>
  <c r="S1979" i="1"/>
  <c r="R1979" i="1"/>
  <c r="T1979" i="1"/>
  <c r="AQ877" i="1"/>
  <c r="AR877" i="1"/>
  <c r="Q1980" i="1"/>
  <c r="S1980" i="1"/>
  <c r="R1980" i="1"/>
  <c r="T1980" i="1"/>
  <c r="AQ878" i="1"/>
  <c r="AR878" i="1"/>
  <c r="Q1981" i="1"/>
  <c r="S1981" i="1"/>
  <c r="R1981" i="1"/>
  <c r="T1981" i="1"/>
  <c r="AQ879" i="1"/>
  <c r="AR879" i="1"/>
  <c r="Q1982" i="1"/>
  <c r="S1982" i="1"/>
  <c r="R1982" i="1"/>
  <c r="T1982" i="1"/>
  <c r="AQ880" i="1"/>
  <c r="AR880" i="1"/>
  <c r="Q1983" i="1"/>
  <c r="S1983" i="1"/>
  <c r="R1983" i="1"/>
  <c r="T1983" i="1"/>
  <c r="AQ881" i="1"/>
  <c r="AR881" i="1"/>
  <c r="Q1984" i="1"/>
  <c r="S1984" i="1"/>
  <c r="R1984" i="1"/>
  <c r="T1984" i="1"/>
  <c r="AQ882" i="1"/>
  <c r="AR882" i="1"/>
  <c r="Q1985" i="1"/>
  <c r="S1985" i="1"/>
  <c r="R1985" i="1"/>
  <c r="T1985" i="1"/>
  <c r="AQ883" i="1"/>
  <c r="AR883" i="1"/>
  <c r="Q1986" i="1"/>
  <c r="S1986" i="1"/>
  <c r="R1986" i="1"/>
  <c r="T1986" i="1"/>
  <c r="AQ884" i="1"/>
  <c r="AR884" i="1"/>
  <c r="Q1987" i="1"/>
  <c r="S1987" i="1"/>
  <c r="R1987" i="1"/>
  <c r="T1987" i="1"/>
  <c r="AQ885" i="1"/>
  <c r="AR885" i="1"/>
  <c r="Q1988" i="1"/>
  <c r="S1988" i="1"/>
  <c r="R1988" i="1"/>
  <c r="T1988" i="1"/>
  <c r="AQ886" i="1"/>
  <c r="AR886" i="1"/>
  <c r="Q1989" i="1"/>
  <c r="S1989" i="1"/>
  <c r="R1989" i="1"/>
  <c r="T1989" i="1"/>
  <c r="AQ887" i="1"/>
  <c r="AR887" i="1"/>
  <c r="Q1990" i="1"/>
  <c r="S1990" i="1"/>
  <c r="R1990" i="1"/>
  <c r="T1990" i="1"/>
  <c r="AQ888" i="1"/>
  <c r="AR888" i="1"/>
  <c r="Q1991" i="1"/>
  <c r="S1991" i="1"/>
  <c r="R1991" i="1"/>
  <c r="T1991" i="1"/>
  <c r="AQ889" i="1"/>
  <c r="AR889" i="1"/>
  <c r="Q1992" i="1"/>
  <c r="S1992" i="1"/>
  <c r="R1992" i="1"/>
  <c r="T1992" i="1"/>
  <c r="AQ890" i="1"/>
  <c r="AR890" i="1"/>
  <c r="Q1993" i="1"/>
  <c r="S1993" i="1"/>
  <c r="R1993" i="1"/>
  <c r="T1993" i="1"/>
  <c r="AQ891" i="1"/>
  <c r="AR891" i="1"/>
  <c r="Q1994" i="1"/>
  <c r="S1994" i="1"/>
  <c r="R1994" i="1"/>
  <c r="T1994" i="1"/>
  <c r="AQ892" i="1"/>
  <c r="AR892" i="1"/>
  <c r="Q1995" i="1"/>
  <c r="S1995" i="1"/>
  <c r="R1995" i="1"/>
  <c r="T1995" i="1"/>
  <c r="AQ893" i="1"/>
  <c r="AR893" i="1"/>
  <c r="Q1996" i="1"/>
  <c r="S1996" i="1"/>
  <c r="R1996" i="1"/>
  <c r="T1996" i="1"/>
  <c r="AQ894" i="1"/>
  <c r="AR894" i="1"/>
  <c r="Q1997" i="1"/>
  <c r="S1997" i="1"/>
  <c r="R1997" i="1"/>
  <c r="T1997" i="1"/>
  <c r="AQ895" i="1"/>
  <c r="AR895" i="1"/>
  <c r="Q1998" i="1"/>
  <c r="S1998" i="1"/>
  <c r="R1998" i="1"/>
  <c r="T1998" i="1"/>
  <c r="AQ896" i="1"/>
  <c r="AR896" i="1"/>
  <c r="Q1999" i="1"/>
  <c r="S1999" i="1"/>
  <c r="R1999" i="1"/>
  <c r="T1999" i="1"/>
  <c r="AQ897" i="1"/>
  <c r="AR897" i="1"/>
  <c r="Q2000" i="1"/>
  <c r="S2000" i="1"/>
  <c r="R2000" i="1"/>
  <c r="T2000" i="1"/>
  <c r="AQ898" i="1"/>
  <c r="AR898" i="1"/>
  <c r="Q2001" i="1"/>
  <c r="S2001" i="1"/>
  <c r="R2001" i="1"/>
  <c r="T2001" i="1"/>
  <c r="AQ899" i="1"/>
  <c r="AR899" i="1"/>
  <c r="Q2002" i="1"/>
  <c r="S2002" i="1"/>
  <c r="R2002" i="1"/>
  <c r="T2002" i="1"/>
  <c r="AQ900" i="1"/>
  <c r="AR900" i="1"/>
  <c r="Q2003" i="1"/>
  <c r="S2003" i="1"/>
  <c r="R2003" i="1"/>
  <c r="T2003" i="1"/>
  <c r="AQ901" i="1"/>
  <c r="AR901" i="1"/>
  <c r="Q2004" i="1"/>
  <c r="S2004" i="1"/>
  <c r="R2004" i="1"/>
  <c r="T2004" i="1"/>
  <c r="AQ902" i="1"/>
  <c r="AR902" i="1"/>
  <c r="Q2005" i="1"/>
  <c r="S2005" i="1"/>
  <c r="R2005" i="1"/>
  <c r="T2005" i="1"/>
  <c r="AQ903" i="1"/>
  <c r="AR903" i="1"/>
  <c r="Q2006" i="1"/>
  <c r="S2006" i="1"/>
  <c r="R2006" i="1"/>
  <c r="T2006" i="1"/>
  <c r="AQ904" i="1"/>
  <c r="AR904" i="1"/>
  <c r="Q2007" i="1"/>
  <c r="S2007" i="1"/>
  <c r="R2007" i="1"/>
  <c r="T2007" i="1"/>
  <c r="AQ905" i="1"/>
  <c r="AR905" i="1"/>
  <c r="Q2008" i="1"/>
  <c r="S2008" i="1"/>
  <c r="R2008" i="1"/>
  <c r="T2008" i="1"/>
  <c r="AQ906" i="1"/>
  <c r="AR906" i="1"/>
  <c r="Q2009" i="1"/>
  <c r="S2009" i="1"/>
  <c r="R2009" i="1"/>
  <c r="T2009" i="1"/>
  <c r="AQ907" i="1"/>
  <c r="AR907" i="1"/>
  <c r="Q2010" i="1"/>
  <c r="S2010" i="1"/>
  <c r="R2010" i="1"/>
  <c r="T2010" i="1"/>
  <c r="AQ908" i="1"/>
  <c r="AR908" i="1"/>
  <c r="Q2011" i="1"/>
  <c r="S2011" i="1"/>
  <c r="R2011" i="1"/>
  <c r="T2011" i="1"/>
  <c r="AQ909" i="1"/>
  <c r="AR909" i="1"/>
  <c r="Q2012" i="1"/>
  <c r="S2012" i="1"/>
  <c r="R2012" i="1"/>
  <c r="T2012" i="1"/>
  <c r="AQ910" i="1"/>
  <c r="AR910" i="1"/>
  <c r="Q2013" i="1"/>
  <c r="S2013" i="1"/>
  <c r="R2013" i="1"/>
  <c r="T2013" i="1"/>
  <c r="AQ911" i="1"/>
  <c r="AR911" i="1"/>
  <c r="Q2014" i="1"/>
  <c r="S2014" i="1"/>
  <c r="R2014" i="1"/>
  <c r="T2014" i="1"/>
  <c r="AQ912" i="1"/>
  <c r="AR912" i="1"/>
  <c r="Q2015" i="1"/>
  <c r="S2015" i="1"/>
  <c r="R2015" i="1"/>
  <c r="T2015" i="1"/>
  <c r="AQ913" i="1"/>
  <c r="AR913" i="1"/>
  <c r="Q2016" i="1"/>
  <c r="S2016" i="1"/>
  <c r="R2016" i="1"/>
  <c r="T2016" i="1"/>
  <c r="AQ914" i="1"/>
  <c r="AR914" i="1"/>
  <c r="Q2017" i="1"/>
  <c r="S2017" i="1"/>
  <c r="R2017" i="1"/>
  <c r="T2017" i="1"/>
  <c r="AQ915" i="1"/>
  <c r="AR915" i="1"/>
  <c r="Q2018" i="1"/>
  <c r="S2018" i="1"/>
  <c r="R2018" i="1"/>
  <c r="T2018" i="1"/>
  <c r="AQ916" i="1"/>
  <c r="AR916" i="1"/>
  <c r="Q2019" i="1"/>
  <c r="S2019" i="1"/>
  <c r="R2019" i="1"/>
  <c r="T2019" i="1"/>
  <c r="AQ917" i="1"/>
  <c r="AR917" i="1"/>
  <c r="Q2020" i="1"/>
  <c r="S2020" i="1"/>
  <c r="R2020" i="1"/>
  <c r="T2020" i="1"/>
  <c r="AQ918" i="1"/>
  <c r="AR918" i="1"/>
  <c r="Q2021" i="1"/>
  <c r="S2021" i="1"/>
  <c r="R2021" i="1"/>
  <c r="T2021" i="1"/>
  <c r="AQ919" i="1"/>
  <c r="AR919" i="1"/>
  <c r="Q2022" i="1"/>
  <c r="S2022" i="1"/>
  <c r="R2022" i="1"/>
  <c r="T2022" i="1"/>
  <c r="AQ920" i="1"/>
  <c r="AR920" i="1"/>
  <c r="Q2023" i="1"/>
  <c r="S2023" i="1"/>
  <c r="R2023" i="1"/>
  <c r="T2023" i="1"/>
  <c r="AQ921" i="1"/>
  <c r="AR921" i="1"/>
  <c r="Q2024" i="1"/>
  <c r="S2024" i="1"/>
  <c r="R2024" i="1"/>
  <c r="T2024" i="1"/>
  <c r="AQ922" i="1"/>
  <c r="AR922" i="1"/>
  <c r="Q2025" i="1"/>
  <c r="S2025" i="1"/>
  <c r="R2025" i="1"/>
  <c r="T2025" i="1"/>
  <c r="AQ923" i="1"/>
  <c r="AR923" i="1"/>
  <c r="Q2026" i="1"/>
  <c r="S2026" i="1"/>
  <c r="R2026" i="1"/>
  <c r="T2026" i="1"/>
  <c r="AQ924" i="1"/>
  <c r="AR924" i="1"/>
  <c r="Q2027" i="1"/>
  <c r="S2027" i="1"/>
  <c r="R2027" i="1"/>
  <c r="T2027" i="1"/>
  <c r="AQ925" i="1"/>
  <c r="AR925" i="1"/>
  <c r="Q2028" i="1"/>
  <c r="S2028" i="1"/>
  <c r="R2028" i="1"/>
  <c r="T2028" i="1"/>
  <c r="AQ926" i="1"/>
  <c r="AR926" i="1"/>
  <c r="Q2029" i="1"/>
  <c r="S2029" i="1"/>
  <c r="R2029" i="1"/>
  <c r="T2029" i="1"/>
  <c r="AQ927" i="1"/>
  <c r="AR927" i="1"/>
  <c r="Q2030" i="1"/>
  <c r="S2030" i="1"/>
  <c r="R2030" i="1"/>
  <c r="T2030" i="1"/>
  <c r="AQ928" i="1"/>
  <c r="AR928" i="1"/>
  <c r="Q2031" i="1"/>
  <c r="S2031" i="1"/>
  <c r="R2031" i="1"/>
  <c r="T2031" i="1"/>
  <c r="AQ929" i="1"/>
  <c r="AR929" i="1"/>
  <c r="Q2032" i="1"/>
  <c r="S2032" i="1"/>
  <c r="R2032" i="1"/>
  <c r="T2032" i="1"/>
  <c r="AQ930" i="1"/>
  <c r="AR930" i="1"/>
  <c r="Q2033" i="1"/>
  <c r="S2033" i="1"/>
  <c r="R2033" i="1"/>
  <c r="T2033" i="1"/>
  <c r="AQ931" i="1"/>
  <c r="AR931" i="1"/>
  <c r="Q2034" i="1"/>
  <c r="S2034" i="1"/>
  <c r="R2034" i="1"/>
  <c r="T2034" i="1"/>
  <c r="AQ932" i="1"/>
  <c r="AR932" i="1"/>
  <c r="Q2035" i="1"/>
  <c r="S2035" i="1"/>
  <c r="R2035" i="1"/>
  <c r="T2035" i="1"/>
  <c r="AQ933" i="1"/>
  <c r="AR933" i="1"/>
  <c r="Q2036" i="1"/>
  <c r="S2036" i="1"/>
  <c r="R2036" i="1"/>
  <c r="T2036" i="1"/>
  <c r="AQ934" i="1"/>
  <c r="AR934" i="1"/>
  <c r="Q2037" i="1"/>
  <c r="S2037" i="1"/>
  <c r="R2037" i="1"/>
  <c r="T2037" i="1"/>
  <c r="AQ935" i="1"/>
  <c r="AR935" i="1"/>
  <c r="Q2038" i="1"/>
  <c r="S2038" i="1"/>
  <c r="R2038" i="1"/>
  <c r="T2038" i="1"/>
  <c r="AQ936" i="1"/>
  <c r="AR936" i="1"/>
  <c r="Q2039" i="1"/>
  <c r="S2039" i="1"/>
  <c r="R2039" i="1"/>
  <c r="T2039" i="1"/>
  <c r="AQ937" i="1"/>
  <c r="AR937" i="1"/>
  <c r="Q2040" i="1"/>
  <c r="S2040" i="1"/>
  <c r="R2040" i="1"/>
  <c r="T2040" i="1"/>
  <c r="AQ938" i="1"/>
  <c r="AR938" i="1"/>
  <c r="Q2041" i="1"/>
  <c r="S2041" i="1"/>
  <c r="R2041" i="1"/>
  <c r="T2041" i="1"/>
  <c r="AQ939" i="1"/>
  <c r="AR939" i="1"/>
  <c r="Q2042" i="1"/>
  <c r="S2042" i="1"/>
  <c r="R2042" i="1"/>
  <c r="T2042" i="1"/>
  <c r="AQ940" i="1"/>
  <c r="AR940" i="1"/>
  <c r="Q2043" i="1"/>
  <c r="S2043" i="1"/>
  <c r="R2043" i="1"/>
  <c r="T2043" i="1"/>
  <c r="AQ941" i="1"/>
  <c r="AR941" i="1"/>
  <c r="Q2044" i="1"/>
  <c r="S2044" i="1"/>
  <c r="R2044" i="1"/>
  <c r="T2044" i="1"/>
  <c r="AQ942" i="1"/>
  <c r="AR942" i="1"/>
  <c r="Q2045" i="1"/>
  <c r="S2045" i="1"/>
  <c r="R2045" i="1"/>
  <c r="T2045" i="1"/>
  <c r="AQ943" i="1"/>
  <c r="AR943" i="1"/>
  <c r="Q2046" i="1"/>
  <c r="S2046" i="1"/>
  <c r="R2046" i="1"/>
  <c r="T2046" i="1"/>
  <c r="AQ944" i="1"/>
  <c r="AR944" i="1"/>
  <c r="Q2047" i="1"/>
  <c r="S2047" i="1"/>
  <c r="R2047" i="1"/>
  <c r="T2047" i="1"/>
  <c r="AQ945" i="1"/>
  <c r="AR945" i="1"/>
  <c r="Q2048" i="1"/>
  <c r="S2048" i="1"/>
  <c r="R2048" i="1"/>
  <c r="T2048" i="1"/>
  <c r="AQ946" i="1"/>
  <c r="AR946" i="1"/>
  <c r="Q2049" i="1"/>
  <c r="S2049" i="1"/>
  <c r="R2049" i="1"/>
  <c r="T2049" i="1"/>
  <c r="AQ947" i="1"/>
  <c r="AR947" i="1"/>
  <c r="Q2050" i="1"/>
  <c r="S2050" i="1"/>
  <c r="R2050" i="1"/>
  <c r="T2050" i="1"/>
  <c r="AQ948" i="1"/>
  <c r="AR948" i="1"/>
  <c r="Q2051" i="1"/>
  <c r="S2051" i="1"/>
  <c r="R2051" i="1"/>
  <c r="T2051" i="1"/>
  <c r="AQ949" i="1"/>
  <c r="AR949" i="1"/>
  <c r="Q2052" i="1"/>
  <c r="S2052" i="1"/>
  <c r="R2052" i="1"/>
  <c r="T2052" i="1"/>
  <c r="AQ950" i="1"/>
  <c r="AR950" i="1"/>
  <c r="Q2053" i="1"/>
  <c r="S2053" i="1"/>
  <c r="R2053" i="1"/>
  <c r="T2053" i="1"/>
  <c r="AQ951" i="1"/>
  <c r="AR951" i="1"/>
  <c r="Q2054" i="1"/>
  <c r="S2054" i="1"/>
  <c r="R2054" i="1"/>
  <c r="T2054" i="1"/>
  <c r="AQ952" i="1"/>
  <c r="AR952" i="1"/>
  <c r="Q2055" i="1"/>
  <c r="S2055" i="1"/>
  <c r="R2055" i="1"/>
  <c r="T2055" i="1"/>
  <c r="AQ953" i="1"/>
  <c r="AR953" i="1"/>
  <c r="Q2056" i="1"/>
  <c r="S2056" i="1"/>
  <c r="R2056" i="1"/>
  <c r="T2056" i="1"/>
  <c r="AQ954" i="1"/>
  <c r="AR954" i="1"/>
  <c r="Q2057" i="1"/>
  <c r="S2057" i="1"/>
  <c r="R2057" i="1"/>
  <c r="T2057" i="1"/>
  <c r="AQ955" i="1"/>
  <c r="AR955" i="1"/>
  <c r="Q2058" i="1"/>
  <c r="S2058" i="1"/>
  <c r="R2058" i="1"/>
  <c r="T2058" i="1"/>
  <c r="AQ956" i="1"/>
  <c r="AR956" i="1"/>
  <c r="Q2059" i="1"/>
  <c r="S2059" i="1"/>
  <c r="R2059" i="1"/>
  <c r="T2059" i="1"/>
  <c r="AQ957" i="1"/>
  <c r="AR957" i="1"/>
  <c r="Q2060" i="1"/>
  <c r="S2060" i="1"/>
  <c r="R2060" i="1"/>
  <c r="T2060" i="1"/>
  <c r="AQ958" i="1"/>
  <c r="AR958" i="1"/>
  <c r="Q2061" i="1"/>
  <c r="S2061" i="1"/>
  <c r="R2061" i="1"/>
  <c r="T2061" i="1"/>
  <c r="AQ959" i="1"/>
  <c r="AR959" i="1"/>
  <c r="Q2062" i="1"/>
  <c r="S2062" i="1"/>
  <c r="R2062" i="1"/>
  <c r="T2062" i="1"/>
  <c r="AQ960" i="1"/>
  <c r="AR960" i="1"/>
  <c r="Q2063" i="1"/>
  <c r="S2063" i="1"/>
  <c r="R2063" i="1"/>
  <c r="T2063" i="1"/>
  <c r="AQ961" i="1"/>
  <c r="AR961" i="1"/>
  <c r="Q2064" i="1"/>
  <c r="S2064" i="1"/>
  <c r="R2064" i="1"/>
  <c r="T2064" i="1"/>
  <c r="AQ962" i="1"/>
  <c r="AR962" i="1"/>
  <c r="Q2065" i="1"/>
  <c r="S2065" i="1"/>
  <c r="R2065" i="1"/>
  <c r="T2065" i="1"/>
  <c r="AQ963" i="1"/>
  <c r="AR963" i="1"/>
  <c r="Q2066" i="1"/>
  <c r="S2066" i="1"/>
  <c r="R2066" i="1"/>
  <c r="T2066" i="1"/>
  <c r="AQ964" i="1"/>
  <c r="AR964" i="1"/>
  <c r="Q2067" i="1"/>
  <c r="S2067" i="1"/>
  <c r="R2067" i="1"/>
  <c r="T2067" i="1"/>
  <c r="AQ965" i="1"/>
  <c r="AR965" i="1"/>
  <c r="Q2068" i="1"/>
  <c r="S2068" i="1"/>
  <c r="R2068" i="1"/>
  <c r="T2068" i="1"/>
  <c r="AQ966" i="1"/>
  <c r="AR966" i="1"/>
  <c r="Q2069" i="1"/>
  <c r="S2069" i="1"/>
  <c r="R2069" i="1"/>
  <c r="T2069" i="1"/>
  <c r="AQ967" i="1"/>
  <c r="AR967" i="1"/>
  <c r="Q2070" i="1"/>
  <c r="S2070" i="1"/>
  <c r="R2070" i="1"/>
  <c r="T2070" i="1"/>
  <c r="AQ968" i="1"/>
  <c r="AR968" i="1"/>
  <c r="Q2071" i="1"/>
  <c r="S2071" i="1"/>
  <c r="R2071" i="1"/>
  <c r="T2071" i="1"/>
  <c r="AQ969" i="1"/>
  <c r="AR969" i="1"/>
  <c r="Q2072" i="1"/>
  <c r="S2072" i="1"/>
  <c r="R2072" i="1"/>
  <c r="T2072" i="1"/>
  <c r="AQ970" i="1"/>
  <c r="AR970" i="1"/>
  <c r="Q2073" i="1"/>
  <c r="S2073" i="1"/>
  <c r="R2073" i="1"/>
  <c r="T2073" i="1"/>
  <c r="AQ971" i="1"/>
  <c r="AR971" i="1"/>
  <c r="Q2074" i="1"/>
  <c r="S2074" i="1"/>
  <c r="R2074" i="1"/>
  <c r="T2074" i="1"/>
  <c r="AQ972" i="1"/>
  <c r="AR972" i="1"/>
  <c r="Q2075" i="1"/>
  <c r="S2075" i="1"/>
  <c r="R2075" i="1"/>
  <c r="T2075" i="1"/>
  <c r="AQ973" i="1"/>
  <c r="AR973" i="1"/>
  <c r="Q2076" i="1"/>
  <c r="S2076" i="1"/>
  <c r="R2076" i="1"/>
  <c r="T2076" i="1"/>
  <c r="AQ974" i="1"/>
  <c r="AR974" i="1"/>
  <c r="Q2077" i="1"/>
  <c r="S2077" i="1"/>
  <c r="R2077" i="1"/>
  <c r="T2077" i="1"/>
  <c r="AQ975" i="1"/>
  <c r="AR975" i="1"/>
  <c r="Q2078" i="1"/>
  <c r="S2078" i="1"/>
  <c r="R2078" i="1"/>
  <c r="T2078" i="1"/>
  <c r="AQ976" i="1"/>
  <c r="AR976" i="1"/>
  <c r="Q2079" i="1"/>
  <c r="S2079" i="1"/>
  <c r="R2079" i="1"/>
  <c r="T2079" i="1"/>
  <c r="AQ977" i="1"/>
  <c r="AR977" i="1"/>
  <c r="Q2080" i="1"/>
  <c r="S2080" i="1"/>
  <c r="R2080" i="1"/>
  <c r="T2080" i="1"/>
  <c r="AQ978" i="1"/>
  <c r="AR978" i="1"/>
  <c r="Q2081" i="1"/>
  <c r="S2081" i="1"/>
  <c r="R2081" i="1"/>
  <c r="T2081" i="1"/>
  <c r="AQ979" i="1"/>
  <c r="AR979" i="1"/>
  <c r="Q2082" i="1"/>
  <c r="S2082" i="1"/>
  <c r="R2082" i="1"/>
  <c r="T2082" i="1"/>
  <c r="AQ980" i="1"/>
  <c r="AR980" i="1"/>
  <c r="Q2083" i="1"/>
  <c r="S2083" i="1"/>
  <c r="R2083" i="1"/>
  <c r="T2083" i="1"/>
  <c r="AQ981" i="1"/>
  <c r="AR981" i="1"/>
  <c r="Q2084" i="1"/>
  <c r="S2084" i="1"/>
  <c r="R2084" i="1"/>
  <c r="T2084" i="1"/>
  <c r="AQ982" i="1"/>
  <c r="AR982" i="1"/>
  <c r="Q2085" i="1"/>
  <c r="S2085" i="1"/>
  <c r="R2085" i="1"/>
  <c r="T2085" i="1"/>
  <c r="AQ983" i="1"/>
  <c r="AR983" i="1"/>
  <c r="Q2086" i="1"/>
  <c r="S2086" i="1"/>
  <c r="R2086" i="1"/>
  <c r="T2086" i="1"/>
  <c r="AQ984" i="1"/>
  <c r="AR984" i="1"/>
  <c r="Q2087" i="1"/>
  <c r="S2087" i="1"/>
  <c r="R2087" i="1"/>
  <c r="T2087" i="1"/>
  <c r="AQ985" i="1"/>
  <c r="AR985" i="1"/>
  <c r="Q2088" i="1"/>
  <c r="S2088" i="1"/>
  <c r="R2088" i="1"/>
  <c r="T2088" i="1"/>
  <c r="AQ986" i="1"/>
  <c r="AR986" i="1"/>
  <c r="Q2089" i="1"/>
  <c r="S2089" i="1"/>
  <c r="R2089" i="1"/>
  <c r="T2089" i="1"/>
  <c r="AQ987" i="1"/>
  <c r="AR987" i="1"/>
  <c r="Q2090" i="1"/>
  <c r="S2090" i="1"/>
  <c r="R2090" i="1"/>
  <c r="T2090" i="1"/>
  <c r="AQ988" i="1"/>
  <c r="AR988" i="1"/>
  <c r="Q2091" i="1"/>
  <c r="S2091" i="1"/>
  <c r="R2091" i="1"/>
  <c r="T2091" i="1"/>
  <c r="AQ989" i="1"/>
  <c r="AR989" i="1"/>
  <c r="Q2092" i="1"/>
  <c r="S2092" i="1"/>
  <c r="R2092" i="1"/>
  <c r="T2092" i="1"/>
  <c r="AQ990" i="1"/>
  <c r="AR990" i="1"/>
  <c r="Q2093" i="1"/>
  <c r="S2093" i="1"/>
  <c r="R2093" i="1"/>
  <c r="T2093" i="1"/>
  <c r="AQ991" i="1"/>
  <c r="AR991" i="1"/>
  <c r="Q2094" i="1"/>
  <c r="S2094" i="1"/>
  <c r="R2094" i="1"/>
  <c r="T2094" i="1"/>
  <c r="AQ992" i="1"/>
  <c r="AR992" i="1"/>
  <c r="Q2095" i="1"/>
  <c r="S2095" i="1"/>
  <c r="R2095" i="1"/>
  <c r="T2095" i="1"/>
  <c r="AQ993" i="1"/>
  <c r="AR993" i="1"/>
  <c r="Q2096" i="1"/>
  <c r="S2096" i="1"/>
  <c r="R2096" i="1"/>
  <c r="T2096" i="1"/>
  <c r="AQ994" i="1"/>
  <c r="AR994" i="1"/>
  <c r="Q2097" i="1"/>
  <c r="S2097" i="1"/>
  <c r="R2097" i="1"/>
  <c r="T2097" i="1"/>
  <c r="AQ995" i="1"/>
  <c r="AR995" i="1"/>
  <c r="Q2098" i="1"/>
  <c r="S2098" i="1"/>
  <c r="R2098" i="1"/>
  <c r="T2098" i="1"/>
  <c r="AQ996" i="1"/>
  <c r="AR996" i="1"/>
  <c r="Q2099" i="1"/>
  <c r="S2099" i="1"/>
  <c r="R2099" i="1"/>
  <c r="T2099" i="1"/>
  <c r="AQ997" i="1"/>
  <c r="AR997" i="1"/>
  <c r="Q2100" i="1"/>
  <c r="S2100" i="1"/>
  <c r="R2100" i="1"/>
  <c r="T2100" i="1"/>
  <c r="AQ998" i="1"/>
  <c r="AR998" i="1"/>
  <c r="Q2101" i="1"/>
  <c r="S2101" i="1"/>
  <c r="R2101" i="1"/>
  <c r="T2101" i="1"/>
  <c r="AQ999" i="1"/>
  <c r="AR999" i="1"/>
  <c r="Q2102" i="1"/>
  <c r="S2102" i="1"/>
  <c r="R2102" i="1"/>
  <c r="T2102" i="1"/>
  <c r="AQ1000" i="1"/>
  <c r="AR1000" i="1"/>
  <c r="Q2103" i="1"/>
  <c r="S2103" i="1"/>
  <c r="R2103" i="1"/>
  <c r="T2103" i="1"/>
  <c r="AQ1001" i="1"/>
  <c r="AR1001" i="1"/>
  <c r="Q2104" i="1"/>
  <c r="S2104" i="1"/>
  <c r="R2104" i="1"/>
  <c r="T2104" i="1"/>
  <c r="AQ1002" i="1"/>
  <c r="AR1002" i="1"/>
  <c r="Q2105" i="1"/>
  <c r="S2105" i="1"/>
  <c r="R2105" i="1"/>
  <c r="T2105" i="1"/>
  <c r="AQ1003" i="1"/>
  <c r="AR1003" i="1"/>
  <c r="Q2106" i="1"/>
  <c r="S2106" i="1"/>
  <c r="R2106" i="1"/>
  <c r="T2106" i="1"/>
  <c r="AQ1004" i="1"/>
  <c r="AR1004" i="1"/>
  <c r="Q2107" i="1"/>
  <c r="S2107" i="1"/>
  <c r="R2107" i="1"/>
  <c r="T2107" i="1"/>
  <c r="AQ1005" i="1"/>
  <c r="AR1005" i="1"/>
  <c r="Q2108" i="1"/>
  <c r="S2108" i="1"/>
  <c r="R2108" i="1"/>
  <c r="T2108" i="1"/>
  <c r="AQ1006" i="1"/>
  <c r="AR1006" i="1"/>
  <c r="Q2109" i="1"/>
  <c r="S2109" i="1"/>
  <c r="R2109" i="1"/>
  <c r="T2109" i="1"/>
  <c r="AQ1007" i="1"/>
  <c r="AR1007" i="1"/>
  <c r="Q2110" i="1"/>
  <c r="S2110" i="1"/>
  <c r="R2110" i="1"/>
  <c r="T2110" i="1"/>
  <c r="AQ1008" i="1"/>
  <c r="AR1008" i="1"/>
  <c r="Q2111" i="1"/>
  <c r="S2111" i="1"/>
  <c r="R2111" i="1"/>
  <c r="T2111" i="1"/>
  <c r="AQ1009" i="1"/>
  <c r="AR1009" i="1"/>
  <c r="Q2112" i="1"/>
  <c r="S2112" i="1"/>
  <c r="R2112" i="1"/>
  <c r="T2112" i="1"/>
  <c r="AQ1010" i="1"/>
  <c r="AR1010" i="1"/>
  <c r="Q2113" i="1"/>
  <c r="S2113" i="1"/>
  <c r="R2113" i="1"/>
  <c r="T2113" i="1"/>
  <c r="AQ1011" i="1"/>
  <c r="AR1011" i="1"/>
  <c r="Q2114" i="1"/>
  <c r="S2114" i="1"/>
  <c r="R2114" i="1"/>
  <c r="T2114" i="1"/>
  <c r="AQ1012" i="1"/>
  <c r="AR1012" i="1"/>
  <c r="Q2115" i="1"/>
  <c r="S2115" i="1"/>
  <c r="R2115" i="1"/>
  <c r="T2115" i="1"/>
  <c r="AQ1013" i="1"/>
  <c r="AR1013" i="1"/>
  <c r="Q2116" i="1"/>
  <c r="S2116" i="1"/>
  <c r="R2116" i="1"/>
  <c r="T2116" i="1"/>
  <c r="AQ1014" i="1"/>
  <c r="AR1014" i="1"/>
  <c r="Q2117" i="1"/>
  <c r="S2117" i="1"/>
  <c r="R2117" i="1"/>
  <c r="T2117" i="1"/>
  <c r="AQ1015" i="1"/>
  <c r="AR1015" i="1"/>
  <c r="Q2118" i="1"/>
  <c r="S2118" i="1"/>
  <c r="R2118" i="1"/>
  <c r="T2118" i="1"/>
  <c r="AQ1016" i="1"/>
  <c r="AR1016" i="1"/>
  <c r="Q2119" i="1"/>
  <c r="S2119" i="1"/>
  <c r="R2119" i="1"/>
  <c r="T2119" i="1"/>
  <c r="AQ1017" i="1"/>
  <c r="AR1017" i="1"/>
  <c r="Q2120" i="1"/>
  <c r="S2120" i="1"/>
  <c r="R2120" i="1"/>
  <c r="T2120" i="1"/>
  <c r="AQ1018" i="1"/>
  <c r="AR1018" i="1"/>
  <c r="Q2121" i="1"/>
  <c r="S2121" i="1"/>
  <c r="R2121" i="1"/>
  <c r="T2121" i="1"/>
  <c r="AQ1019" i="1"/>
  <c r="AR1019" i="1"/>
  <c r="Q2122" i="1"/>
  <c r="S2122" i="1"/>
  <c r="R2122" i="1"/>
  <c r="T2122" i="1"/>
  <c r="AQ1020" i="1"/>
  <c r="AR1020" i="1"/>
  <c r="Q2123" i="1"/>
  <c r="S2123" i="1"/>
  <c r="R2123" i="1"/>
  <c r="T2123" i="1"/>
  <c r="AQ1021" i="1"/>
  <c r="AR1021" i="1"/>
  <c r="Q2124" i="1"/>
  <c r="S2124" i="1"/>
  <c r="R2124" i="1"/>
  <c r="T2124" i="1"/>
  <c r="AQ1022" i="1"/>
  <c r="AR1022" i="1"/>
  <c r="Q2125" i="1"/>
  <c r="S2125" i="1"/>
  <c r="R2125" i="1"/>
  <c r="T2125" i="1"/>
  <c r="AQ1023" i="1"/>
  <c r="AR1023" i="1"/>
  <c r="Q2126" i="1"/>
  <c r="S2126" i="1"/>
  <c r="R2126" i="1"/>
  <c r="T2126" i="1"/>
  <c r="AQ1024" i="1"/>
  <c r="AR1024" i="1"/>
  <c r="Q2127" i="1"/>
  <c r="S2127" i="1"/>
  <c r="R2127" i="1"/>
  <c r="T2127" i="1"/>
  <c r="AQ1025" i="1"/>
  <c r="AR1025" i="1"/>
  <c r="Q2128" i="1"/>
  <c r="S2128" i="1"/>
  <c r="R2128" i="1"/>
  <c r="T2128" i="1"/>
  <c r="AQ1026" i="1"/>
  <c r="AR1026" i="1"/>
  <c r="Q2129" i="1"/>
  <c r="S2129" i="1"/>
  <c r="R2129" i="1"/>
  <c r="T2129" i="1"/>
  <c r="AQ1027" i="1"/>
  <c r="AR1027" i="1"/>
  <c r="Q2130" i="1"/>
  <c r="S2130" i="1"/>
  <c r="R2130" i="1"/>
  <c r="T2130" i="1"/>
  <c r="AQ1028" i="1"/>
  <c r="AR1028" i="1"/>
  <c r="Q2131" i="1"/>
  <c r="S2131" i="1"/>
  <c r="R2131" i="1"/>
  <c r="T2131" i="1"/>
  <c r="AQ1029" i="1"/>
  <c r="AR1029" i="1"/>
  <c r="Q2132" i="1"/>
  <c r="S2132" i="1"/>
  <c r="R2132" i="1"/>
  <c r="T2132" i="1"/>
  <c r="AQ1030" i="1"/>
  <c r="AR1030" i="1"/>
  <c r="Q2133" i="1"/>
  <c r="S2133" i="1"/>
  <c r="R2133" i="1"/>
  <c r="T2133" i="1"/>
  <c r="AQ1031" i="1"/>
  <c r="AR1031" i="1"/>
  <c r="Q2134" i="1"/>
  <c r="S2134" i="1"/>
  <c r="R2134" i="1"/>
  <c r="T2134" i="1"/>
  <c r="AQ1032" i="1"/>
  <c r="AR1032" i="1"/>
  <c r="Q2135" i="1"/>
  <c r="S2135" i="1"/>
  <c r="R2135" i="1"/>
  <c r="T2135" i="1"/>
  <c r="AQ1033" i="1"/>
  <c r="AR1033" i="1"/>
  <c r="Q2136" i="1"/>
  <c r="S2136" i="1"/>
  <c r="R2136" i="1"/>
  <c r="T2136" i="1"/>
  <c r="AQ1034" i="1"/>
  <c r="AR1034" i="1"/>
  <c r="Q2137" i="1"/>
  <c r="S2137" i="1"/>
  <c r="R2137" i="1"/>
  <c r="T2137" i="1"/>
  <c r="AQ1035" i="1"/>
  <c r="AR1035" i="1"/>
  <c r="Q2138" i="1"/>
  <c r="S2138" i="1"/>
  <c r="R2138" i="1"/>
  <c r="T2138" i="1"/>
  <c r="AQ1036" i="1"/>
  <c r="AR1036" i="1"/>
  <c r="Q2139" i="1"/>
  <c r="S2139" i="1"/>
  <c r="R2139" i="1"/>
  <c r="T2139" i="1"/>
  <c r="AQ1037" i="1"/>
  <c r="AR1037" i="1"/>
  <c r="Q2140" i="1"/>
  <c r="S2140" i="1"/>
  <c r="R2140" i="1"/>
  <c r="T2140" i="1"/>
  <c r="AQ1038" i="1"/>
  <c r="AR1038" i="1"/>
  <c r="Q2141" i="1"/>
  <c r="S2141" i="1"/>
  <c r="R2141" i="1"/>
  <c r="T2141" i="1"/>
  <c r="AQ1039" i="1"/>
  <c r="AR1039" i="1"/>
  <c r="Q2142" i="1"/>
  <c r="S2142" i="1"/>
  <c r="R2142" i="1"/>
  <c r="T2142" i="1"/>
  <c r="AQ1040" i="1"/>
  <c r="AR1040" i="1"/>
  <c r="Q2143" i="1"/>
  <c r="S2143" i="1"/>
  <c r="R2143" i="1"/>
  <c r="T2143" i="1"/>
  <c r="AQ1041" i="1"/>
  <c r="AR1041" i="1"/>
  <c r="Q2144" i="1"/>
  <c r="S2144" i="1"/>
  <c r="R2144" i="1"/>
  <c r="T2144" i="1"/>
  <c r="AQ1042" i="1"/>
  <c r="AR1042" i="1"/>
  <c r="Q2145" i="1"/>
  <c r="S2145" i="1"/>
  <c r="R2145" i="1"/>
  <c r="T2145" i="1"/>
  <c r="AQ1043" i="1"/>
  <c r="AR1043" i="1"/>
  <c r="Q2146" i="1"/>
  <c r="S2146" i="1"/>
  <c r="R2146" i="1"/>
  <c r="T2146" i="1"/>
  <c r="AQ1044" i="1"/>
  <c r="AR1044" i="1"/>
  <c r="Q2147" i="1"/>
  <c r="S2147" i="1"/>
  <c r="R2147" i="1"/>
  <c r="T2147" i="1"/>
  <c r="AQ1045" i="1"/>
  <c r="AR1045" i="1"/>
  <c r="Q2148" i="1"/>
  <c r="S2148" i="1"/>
  <c r="R2148" i="1"/>
  <c r="T2148" i="1"/>
  <c r="AQ1046" i="1"/>
  <c r="AR1046" i="1"/>
  <c r="Q2149" i="1"/>
  <c r="S2149" i="1"/>
  <c r="R2149" i="1"/>
  <c r="T2149" i="1"/>
  <c r="AQ1047" i="1"/>
  <c r="AR1047" i="1"/>
  <c r="Q2150" i="1"/>
  <c r="S2150" i="1"/>
  <c r="R2150" i="1"/>
  <c r="T2150" i="1"/>
  <c r="AQ1048" i="1"/>
  <c r="AR1048" i="1"/>
  <c r="Q2151" i="1"/>
  <c r="S2151" i="1"/>
  <c r="R2151" i="1"/>
  <c r="T2151" i="1"/>
  <c r="AQ1049" i="1"/>
  <c r="AR1049" i="1"/>
  <c r="Q2152" i="1"/>
  <c r="S2152" i="1"/>
  <c r="R2152" i="1"/>
  <c r="T2152" i="1"/>
  <c r="AQ1050" i="1"/>
  <c r="AR1050" i="1"/>
  <c r="Q2153" i="1"/>
  <c r="S2153" i="1"/>
  <c r="R2153" i="1"/>
  <c r="T2153" i="1"/>
  <c r="AQ1051" i="1"/>
  <c r="AR1051" i="1"/>
  <c r="Q2154" i="1"/>
  <c r="S2154" i="1"/>
  <c r="R2154" i="1"/>
  <c r="T2154" i="1"/>
  <c r="AQ1052" i="1"/>
  <c r="AR1052" i="1"/>
  <c r="Q2155" i="1"/>
  <c r="S2155" i="1"/>
  <c r="R2155" i="1"/>
  <c r="T2155" i="1"/>
  <c r="AQ1053" i="1"/>
  <c r="AR1053" i="1"/>
  <c r="Q2156" i="1"/>
  <c r="S2156" i="1"/>
  <c r="R2156" i="1"/>
  <c r="T2156" i="1"/>
  <c r="AQ1054" i="1"/>
  <c r="AR1054" i="1"/>
  <c r="Q2157" i="1"/>
  <c r="S2157" i="1"/>
  <c r="R2157" i="1"/>
  <c r="T2157" i="1"/>
  <c r="AQ1055" i="1"/>
  <c r="AR1055" i="1"/>
  <c r="Q2158" i="1"/>
  <c r="S2158" i="1"/>
  <c r="R2158" i="1"/>
  <c r="T2158" i="1"/>
  <c r="AQ1056" i="1"/>
  <c r="AR1056" i="1"/>
  <c r="Q2159" i="1"/>
  <c r="S2159" i="1"/>
  <c r="R2159" i="1"/>
  <c r="T2159" i="1"/>
  <c r="AQ1057" i="1"/>
  <c r="AR1057" i="1"/>
  <c r="Q2160" i="1"/>
  <c r="S2160" i="1"/>
  <c r="R2160" i="1"/>
  <c r="T2160" i="1"/>
  <c r="AQ1058" i="1"/>
  <c r="AR1058" i="1"/>
  <c r="Q2161" i="1"/>
  <c r="S2161" i="1"/>
  <c r="R2161" i="1"/>
  <c r="T2161" i="1"/>
  <c r="AQ1059" i="1"/>
  <c r="AR1059" i="1"/>
  <c r="Q2162" i="1"/>
  <c r="S2162" i="1"/>
  <c r="R2162" i="1"/>
  <c r="T2162" i="1"/>
  <c r="AQ1060" i="1"/>
  <c r="AR1060" i="1"/>
  <c r="Q2163" i="1"/>
  <c r="S2163" i="1"/>
  <c r="R2163" i="1"/>
  <c r="T2163" i="1"/>
  <c r="AQ1061" i="1"/>
  <c r="AR1061" i="1"/>
  <c r="Q2164" i="1"/>
  <c r="S2164" i="1"/>
  <c r="R2164" i="1"/>
  <c r="T2164" i="1"/>
  <c r="AQ1062" i="1"/>
  <c r="AR1062" i="1"/>
  <c r="Q2165" i="1"/>
  <c r="S2165" i="1"/>
  <c r="R2165" i="1"/>
  <c r="T2165" i="1"/>
  <c r="AQ1063" i="1"/>
  <c r="AR1063" i="1"/>
  <c r="Q2166" i="1"/>
  <c r="S2166" i="1"/>
  <c r="R2166" i="1"/>
  <c r="T2166" i="1"/>
  <c r="AQ1064" i="1"/>
  <c r="AR1064" i="1"/>
  <c r="Q2167" i="1"/>
  <c r="S2167" i="1"/>
  <c r="R2167" i="1"/>
  <c r="T2167" i="1"/>
  <c r="AQ1065" i="1"/>
  <c r="AR1065" i="1"/>
  <c r="Q2168" i="1"/>
  <c r="S2168" i="1"/>
  <c r="R2168" i="1"/>
  <c r="T2168" i="1"/>
  <c r="AQ1066" i="1"/>
  <c r="AR1066" i="1"/>
  <c r="Q2169" i="1"/>
  <c r="S2169" i="1"/>
  <c r="R2169" i="1"/>
  <c r="T2169" i="1"/>
  <c r="AQ1067" i="1"/>
  <c r="AR1067" i="1"/>
  <c r="Q2170" i="1"/>
  <c r="S2170" i="1"/>
  <c r="R2170" i="1"/>
  <c r="T2170" i="1"/>
  <c r="AQ1068" i="1"/>
  <c r="AR1068" i="1"/>
  <c r="Q2171" i="1"/>
  <c r="S2171" i="1"/>
  <c r="R2171" i="1"/>
  <c r="T2171" i="1"/>
  <c r="AQ1069" i="1"/>
  <c r="AR1069" i="1"/>
  <c r="Q2172" i="1"/>
  <c r="S2172" i="1"/>
  <c r="R2172" i="1"/>
  <c r="T2172" i="1"/>
  <c r="AQ1070" i="1"/>
  <c r="AR1070" i="1"/>
  <c r="Q2173" i="1"/>
  <c r="S2173" i="1"/>
  <c r="R2173" i="1"/>
  <c r="T2173" i="1"/>
  <c r="AQ1071" i="1"/>
  <c r="AR1071" i="1"/>
  <c r="Q2174" i="1"/>
  <c r="S2174" i="1"/>
  <c r="R2174" i="1"/>
  <c r="T2174" i="1"/>
  <c r="AQ1072" i="1"/>
  <c r="AR1072" i="1"/>
  <c r="Q2175" i="1"/>
  <c r="S2175" i="1"/>
  <c r="R2175" i="1"/>
  <c r="T2175" i="1"/>
  <c r="AQ1073" i="1"/>
  <c r="AR1073" i="1"/>
  <c r="Q2176" i="1"/>
  <c r="S2176" i="1"/>
  <c r="R2176" i="1"/>
  <c r="T2176" i="1"/>
  <c r="AQ1074" i="1"/>
  <c r="AR1074" i="1"/>
  <c r="Q2177" i="1"/>
  <c r="S2177" i="1"/>
  <c r="R2177" i="1"/>
  <c r="T2177" i="1"/>
  <c r="AQ1075" i="1"/>
  <c r="AR1075" i="1"/>
  <c r="Q2178" i="1"/>
  <c r="S2178" i="1"/>
  <c r="R2178" i="1"/>
  <c r="T2178" i="1"/>
  <c r="AQ1076" i="1"/>
  <c r="AR1076" i="1"/>
  <c r="Q2179" i="1"/>
  <c r="S2179" i="1"/>
  <c r="R2179" i="1"/>
  <c r="T2179" i="1"/>
  <c r="AQ1077" i="1"/>
  <c r="AR1077" i="1"/>
  <c r="Q2180" i="1"/>
  <c r="S2180" i="1"/>
  <c r="R2180" i="1"/>
  <c r="T2180" i="1"/>
  <c r="AQ1078" i="1"/>
  <c r="AR1078" i="1"/>
  <c r="Q2181" i="1"/>
  <c r="S2181" i="1"/>
  <c r="R2181" i="1"/>
  <c r="T2181" i="1"/>
  <c r="AQ1079" i="1"/>
  <c r="AR1079" i="1"/>
  <c r="Q2182" i="1"/>
  <c r="S2182" i="1"/>
  <c r="R2182" i="1"/>
  <c r="T2182" i="1"/>
  <c r="AQ1080" i="1"/>
  <c r="AR1080" i="1"/>
  <c r="Q2183" i="1"/>
  <c r="S2183" i="1"/>
  <c r="R2183" i="1"/>
  <c r="T2183" i="1"/>
  <c r="AQ1081" i="1"/>
  <c r="AR1081" i="1"/>
  <c r="Q2184" i="1"/>
  <c r="S2184" i="1"/>
  <c r="R2184" i="1"/>
  <c r="T2184" i="1"/>
  <c r="AQ1082" i="1"/>
  <c r="AR1082" i="1"/>
  <c r="Q2185" i="1"/>
  <c r="S2185" i="1"/>
  <c r="R2185" i="1"/>
  <c r="T2185" i="1"/>
  <c r="AQ1083" i="1"/>
  <c r="AR1083" i="1"/>
  <c r="Q2186" i="1"/>
  <c r="S2186" i="1"/>
  <c r="R2186" i="1"/>
  <c r="T2186" i="1"/>
  <c r="AQ1084" i="1"/>
  <c r="AR1084" i="1"/>
  <c r="Q2187" i="1"/>
  <c r="S2187" i="1"/>
  <c r="R2187" i="1"/>
  <c r="T2187" i="1"/>
  <c r="AQ1085" i="1"/>
  <c r="AR1085" i="1"/>
  <c r="Q2188" i="1"/>
  <c r="S2188" i="1"/>
  <c r="R2188" i="1"/>
  <c r="T2188" i="1"/>
  <c r="AQ1086" i="1"/>
  <c r="AR1086" i="1"/>
  <c r="Q2189" i="1"/>
  <c r="S2189" i="1"/>
  <c r="R2189" i="1"/>
  <c r="T2189" i="1"/>
  <c r="AQ1087" i="1"/>
  <c r="AR1087" i="1"/>
  <c r="Q2190" i="1"/>
  <c r="S2190" i="1"/>
  <c r="R2190" i="1"/>
  <c r="T2190" i="1"/>
  <c r="AQ1088" i="1"/>
  <c r="AR1088" i="1"/>
  <c r="Q2191" i="1"/>
  <c r="S2191" i="1"/>
  <c r="R2191" i="1"/>
  <c r="T2191" i="1"/>
  <c r="AQ1089" i="1"/>
  <c r="AR1089" i="1"/>
  <c r="Q2192" i="1"/>
  <c r="S2192" i="1"/>
  <c r="R2192" i="1"/>
  <c r="T2192" i="1"/>
  <c r="AQ1090" i="1"/>
  <c r="AR1090" i="1"/>
  <c r="Q2193" i="1"/>
  <c r="S2193" i="1"/>
  <c r="R2193" i="1"/>
  <c r="T2193" i="1"/>
  <c r="AQ1091" i="1"/>
  <c r="AR1091" i="1"/>
  <c r="Q2194" i="1"/>
  <c r="S2194" i="1"/>
  <c r="R2194" i="1"/>
  <c r="T2194" i="1"/>
  <c r="AQ1092" i="1"/>
  <c r="AR1092" i="1"/>
  <c r="Q2195" i="1"/>
  <c r="S2195" i="1"/>
  <c r="R2195" i="1"/>
  <c r="T2195" i="1"/>
  <c r="AQ1093" i="1"/>
  <c r="AR1093" i="1"/>
  <c r="Q2196" i="1"/>
  <c r="S2196" i="1"/>
  <c r="R2196" i="1"/>
  <c r="T2196" i="1"/>
  <c r="AQ1094" i="1"/>
  <c r="AR1094" i="1"/>
  <c r="Q2197" i="1"/>
  <c r="S2197" i="1"/>
  <c r="R2197" i="1"/>
  <c r="T2197" i="1"/>
  <c r="AQ1095" i="1"/>
  <c r="AR1095" i="1"/>
  <c r="Q2198" i="1"/>
  <c r="S2198" i="1"/>
  <c r="R2198" i="1"/>
  <c r="T2198" i="1"/>
  <c r="AQ1096" i="1"/>
  <c r="AR1096" i="1"/>
  <c r="Q2199" i="1"/>
  <c r="S2199" i="1"/>
  <c r="R2199" i="1"/>
  <c r="T2199" i="1"/>
  <c r="AQ1097" i="1"/>
  <c r="AR1097" i="1"/>
  <c r="Q2200" i="1"/>
  <c r="S2200" i="1"/>
  <c r="R2200" i="1"/>
  <c r="T2200" i="1"/>
  <c r="AQ1098" i="1"/>
  <c r="AR1098" i="1"/>
  <c r="Q2201" i="1"/>
  <c r="S2201" i="1"/>
  <c r="R2201" i="1"/>
  <c r="T2201" i="1"/>
  <c r="AQ1099" i="1"/>
  <c r="AR1099" i="1"/>
  <c r="Q2202" i="1"/>
  <c r="S2202" i="1"/>
  <c r="R2202" i="1"/>
  <c r="T2202" i="1"/>
  <c r="AQ1100" i="1"/>
  <c r="AR1100" i="1"/>
  <c r="Q1108" i="1"/>
  <c r="S1108" i="1"/>
  <c r="R1108" i="1"/>
  <c r="T1108" i="1"/>
  <c r="AQ6" i="1"/>
  <c r="AR6" i="1"/>
  <c r="V2202" i="1"/>
  <c r="U2202" i="1"/>
  <c r="V2201" i="1"/>
  <c r="U2201" i="1"/>
  <c r="V2200" i="1"/>
  <c r="U2200" i="1"/>
  <c r="V2199" i="1"/>
  <c r="U2199" i="1"/>
  <c r="V2198" i="1"/>
  <c r="U2198" i="1"/>
  <c r="V2197" i="1"/>
  <c r="U2197" i="1"/>
  <c r="V2196" i="1"/>
  <c r="U2196" i="1"/>
  <c r="V2195" i="1"/>
  <c r="U2195" i="1"/>
  <c r="V2194" i="1"/>
  <c r="U2194" i="1"/>
  <c r="V2193" i="1"/>
  <c r="U2193" i="1"/>
  <c r="V2192" i="1"/>
  <c r="U2192" i="1"/>
  <c r="V2191" i="1"/>
  <c r="U2191" i="1"/>
  <c r="V2190" i="1"/>
  <c r="U2190" i="1"/>
  <c r="V2189" i="1"/>
  <c r="U2189" i="1"/>
  <c r="V2188" i="1"/>
  <c r="U2188" i="1"/>
  <c r="V2187" i="1"/>
  <c r="U2187" i="1"/>
  <c r="V2186" i="1"/>
  <c r="U2186" i="1"/>
  <c r="V2185" i="1"/>
  <c r="U2185" i="1"/>
  <c r="V2184" i="1"/>
  <c r="U2184" i="1"/>
  <c r="V2183" i="1"/>
  <c r="U2183" i="1"/>
  <c r="V2182" i="1"/>
  <c r="U2182" i="1"/>
  <c r="V2181" i="1"/>
  <c r="U2181" i="1"/>
  <c r="V2180" i="1"/>
  <c r="U2180" i="1"/>
  <c r="V2179" i="1"/>
  <c r="U2179" i="1"/>
  <c r="V2178" i="1"/>
  <c r="U2178" i="1"/>
  <c r="V2177" i="1"/>
  <c r="U2177" i="1"/>
  <c r="V2176" i="1"/>
  <c r="U2176" i="1"/>
  <c r="V2175" i="1"/>
  <c r="U2175" i="1"/>
  <c r="V2174" i="1"/>
  <c r="U2174" i="1"/>
  <c r="V2173" i="1"/>
  <c r="U2173" i="1"/>
  <c r="V2172" i="1"/>
  <c r="U2172" i="1"/>
  <c r="V2171" i="1"/>
  <c r="U2171" i="1"/>
  <c r="V2170" i="1"/>
  <c r="U2170" i="1"/>
  <c r="V2169" i="1"/>
  <c r="U2169" i="1"/>
  <c r="V2168" i="1"/>
  <c r="U2168" i="1"/>
  <c r="V2167" i="1"/>
  <c r="U2167" i="1"/>
  <c r="V2166" i="1"/>
  <c r="U2166" i="1"/>
  <c r="V2165" i="1"/>
  <c r="U2165" i="1"/>
  <c r="V2164" i="1"/>
  <c r="U2164" i="1"/>
  <c r="V2163" i="1"/>
  <c r="U2163" i="1"/>
  <c r="V2162" i="1"/>
  <c r="U2162" i="1"/>
  <c r="V2161" i="1"/>
  <c r="U2161" i="1"/>
  <c r="V2160" i="1"/>
  <c r="U2160" i="1"/>
  <c r="V2159" i="1"/>
  <c r="U2159" i="1"/>
  <c r="V2158" i="1"/>
  <c r="U2158" i="1"/>
  <c r="V2157" i="1"/>
  <c r="U2157" i="1"/>
  <c r="V2156" i="1"/>
  <c r="U2156" i="1"/>
  <c r="V2155" i="1"/>
  <c r="U2155" i="1"/>
  <c r="V2154" i="1"/>
  <c r="U2154" i="1"/>
  <c r="V2153" i="1"/>
  <c r="U2153" i="1"/>
  <c r="V2152" i="1"/>
  <c r="U2152" i="1"/>
  <c r="V2151" i="1"/>
  <c r="U2151" i="1"/>
  <c r="V2150" i="1"/>
  <c r="U2150" i="1"/>
  <c r="V2149" i="1"/>
  <c r="U2149" i="1"/>
  <c r="V2148" i="1"/>
  <c r="U2148" i="1"/>
  <c r="V2147" i="1"/>
  <c r="U2147" i="1"/>
  <c r="V2146" i="1"/>
  <c r="U2146" i="1"/>
  <c r="V2145" i="1"/>
  <c r="U2145" i="1"/>
  <c r="V2144" i="1"/>
  <c r="U2144" i="1"/>
  <c r="V2143" i="1"/>
  <c r="U2143" i="1"/>
  <c r="V2142" i="1"/>
  <c r="U2142" i="1"/>
  <c r="V2141" i="1"/>
  <c r="U2141" i="1"/>
  <c r="V2140" i="1"/>
  <c r="U2140" i="1"/>
  <c r="V2139" i="1"/>
  <c r="U2139" i="1"/>
  <c r="V2138" i="1"/>
  <c r="U2138" i="1"/>
  <c r="V2137" i="1"/>
  <c r="U2137" i="1"/>
  <c r="V2136" i="1"/>
  <c r="U2136" i="1"/>
  <c r="V2135" i="1"/>
  <c r="U2135" i="1"/>
  <c r="V2134" i="1"/>
  <c r="U2134" i="1"/>
  <c r="V2133" i="1"/>
  <c r="U2133" i="1"/>
  <c r="V2132" i="1"/>
  <c r="U2132" i="1"/>
  <c r="V2131" i="1"/>
  <c r="U2131" i="1"/>
  <c r="V2130" i="1"/>
  <c r="U2130" i="1"/>
  <c r="V2129" i="1"/>
  <c r="U2129" i="1"/>
  <c r="V2128" i="1"/>
  <c r="U2128" i="1"/>
  <c r="V2127" i="1"/>
  <c r="U2127" i="1"/>
  <c r="V2126" i="1"/>
  <c r="U2126" i="1"/>
  <c r="V2125" i="1"/>
  <c r="U2125" i="1"/>
  <c r="V2124" i="1"/>
  <c r="U2124" i="1"/>
  <c r="V2123" i="1"/>
  <c r="U2123" i="1"/>
  <c r="V2122" i="1"/>
  <c r="U2122" i="1"/>
  <c r="V2121" i="1"/>
  <c r="U2121" i="1"/>
  <c r="V2120" i="1"/>
  <c r="U2120" i="1"/>
  <c r="V2119" i="1"/>
  <c r="U2119" i="1"/>
  <c r="V2118" i="1"/>
  <c r="U2118" i="1"/>
  <c r="V2117" i="1"/>
  <c r="U2117" i="1"/>
  <c r="V2116" i="1"/>
  <c r="U2116" i="1"/>
  <c r="V2115" i="1"/>
  <c r="U2115" i="1"/>
  <c r="V2114" i="1"/>
  <c r="U2114" i="1"/>
  <c r="V2113" i="1"/>
  <c r="U2113" i="1"/>
  <c r="V2112" i="1"/>
  <c r="U2112" i="1"/>
  <c r="V2111" i="1"/>
  <c r="U2111" i="1"/>
  <c r="V2110" i="1"/>
  <c r="U2110" i="1"/>
  <c r="V2109" i="1"/>
  <c r="U2109" i="1"/>
  <c r="V2108" i="1"/>
  <c r="U2108" i="1"/>
  <c r="V2107" i="1"/>
  <c r="U2107" i="1"/>
  <c r="V2106" i="1"/>
  <c r="U2106" i="1"/>
  <c r="V2105" i="1"/>
  <c r="U2105" i="1"/>
  <c r="V2104" i="1"/>
  <c r="U2104" i="1"/>
  <c r="V2103" i="1"/>
  <c r="U2103" i="1"/>
  <c r="V2102" i="1"/>
  <c r="U2102" i="1"/>
  <c r="V2101" i="1"/>
  <c r="U2101" i="1"/>
  <c r="V2100" i="1"/>
  <c r="U2100" i="1"/>
  <c r="V2099" i="1"/>
  <c r="U2099" i="1"/>
  <c r="V2098" i="1"/>
  <c r="U2098" i="1"/>
  <c r="V2097" i="1"/>
  <c r="U2097" i="1"/>
  <c r="V2096" i="1"/>
  <c r="U2096" i="1"/>
  <c r="V2095" i="1"/>
  <c r="U2095" i="1"/>
  <c r="V2094" i="1"/>
  <c r="U2094" i="1"/>
  <c r="V2093" i="1"/>
  <c r="U2093" i="1"/>
  <c r="V2092" i="1"/>
  <c r="U2092" i="1"/>
  <c r="V2091" i="1"/>
  <c r="U2091" i="1"/>
  <c r="V2090" i="1"/>
  <c r="U2090" i="1"/>
  <c r="V2089" i="1"/>
  <c r="U2089" i="1"/>
  <c r="V2088" i="1"/>
  <c r="U2088" i="1"/>
  <c r="V2087" i="1"/>
  <c r="U2087" i="1"/>
  <c r="V2086" i="1"/>
  <c r="U2086" i="1"/>
  <c r="V2085" i="1"/>
  <c r="U2085" i="1"/>
  <c r="V2084" i="1"/>
  <c r="U2084" i="1"/>
  <c r="V2083" i="1"/>
  <c r="U2083" i="1"/>
  <c r="V2082" i="1"/>
  <c r="U2082" i="1"/>
  <c r="V2081" i="1"/>
  <c r="U2081" i="1"/>
  <c r="V2080" i="1"/>
  <c r="U2080" i="1"/>
  <c r="V2079" i="1"/>
  <c r="U2079" i="1"/>
  <c r="V2078" i="1"/>
  <c r="U2078" i="1"/>
  <c r="V2077" i="1"/>
  <c r="U2077" i="1"/>
  <c r="V2076" i="1"/>
  <c r="U2076" i="1"/>
  <c r="V2075" i="1"/>
  <c r="U2075" i="1"/>
  <c r="V2074" i="1"/>
  <c r="U2074" i="1"/>
  <c r="V2073" i="1"/>
  <c r="U2073" i="1"/>
  <c r="V2072" i="1"/>
  <c r="U2072" i="1"/>
  <c r="V2071" i="1"/>
  <c r="U2071" i="1"/>
  <c r="V2070" i="1"/>
  <c r="U2070" i="1"/>
  <c r="V2069" i="1"/>
  <c r="U2069" i="1"/>
  <c r="V2068" i="1"/>
  <c r="U2068" i="1"/>
  <c r="V2067" i="1"/>
  <c r="U2067" i="1"/>
  <c r="V2066" i="1"/>
  <c r="U2066" i="1"/>
  <c r="V2065" i="1"/>
  <c r="U2065" i="1"/>
  <c r="V2064" i="1"/>
  <c r="U2064" i="1"/>
  <c r="V2063" i="1"/>
  <c r="U2063" i="1"/>
  <c r="V2062" i="1"/>
  <c r="U2062" i="1"/>
  <c r="V2061" i="1"/>
  <c r="U2061" i="1"/>
  <c r="V2060" i="1"/>
  <c r="U2060" i="1"/>
  <c r="V2059" i="1"/>
  <c r="U2059" i="1"/>
  <c r="V2058" i="1"/>
  <c r="U2058" i="1"/>
  <c r="V2057" i="1"/>
  <c r="U2057" i="1"/>
  <c r="V2056" i="1"/>
  <c r="U2056" i="1"/>
  <c r="V2055" i="1"/>
  <c r="U2055" i="1"/>
  <c r="V2054" i="1"/>
  <c r="U2054" i="1"/>
  <c r="V2053" i="1"/>
  <c r="U2053" i="1"/>
  <c r="V2052" i="1"/>
  <c r="U2052" i="1"/>
  <c r="V2051" i="1"/>
  <c r="U2051" i="1"/>
  <c r="V2050" i="1"/>
  <c r="U2050" i="1"/>
  <c r="V2049" i="1"/>
  <c r="U2049" i="1"/>
  <c r="V2048" i="1"/>
  <c r="U2048" i="1"/>
  <c r="V2047" i="1"/>
  <c r="U2047" i="1"/>
  <c r="V2046" i="1"/>
  <c r="U2046" i="1"/>
  <c r="V2045" i="1"/>
  <c r="U2045" i="1"/>
  <c r="V2044" i="1"/>
  <c r="U2044" i="1"/>
  <c r="V2043" i="1"/>
  <c r="U2043" i="1"/>
  <c r="V2042" i="1"/>
  <c r="U2042" i="1"/>
  <c r="V2041" i="1"/>
  <c r="U2041" i="1"/>
  <c r="V2040" i="1"/>
  <c r="U2040" i="1"/>
  <c r="V2039" i="1"/>
  <c r="U2039" i="1"/>
  <c r="V2038" i="1"/>
  <c r="U2038" i="1"/>
  <c r="V2037" i="1"/>
  <c r="U2037" i="1"/>
  <c r="V2036" i="1"/>
  <c r="U2036" i="1"/>
  <c r="V2035" i="1"/>
  <c r="U2035" i="1"/>
  <c r="V2034" i="1"/>
  <c r="U2034" i="1"/>
  <c r="V2033" i="1"/>
  <c r="U2033" i="1"/>
  <c r="V2032" i="1"/>
  <c r="U2032" i="1"/>
  <c r="V2031" i="1"/>
  <c r="U2031" i="1"/>
  <c r="V2030" i="1"/>
  <c r="U2030" i="1"/>
  <c r="V2029" i="1"/>
  <c r="U2029" i="1"/>
  <c r="V2028" i="1"/>
  <c r="U2028" i="1"/>
  <c r="V2027" i="1"/>
  <c r="U2027" i="1"/>
  <c r="V2026" i="1"/>
  <c r="U2026" i="1"/>
  <c r="V2025" i="1"/>
  <c r="U2025" i="1"/>
  <c r="V2024" i="1"/>
  <c r="U2024" i="1"/>
  <c r="V2023" i="1"/>
  <c r="U2023" i="1"/>
  <c r="V2022" i="1"/>
  <c r="U2022" i="1"/>
  <c r="V2021" i="1"/>
  <c r="U2021" i="1"/>
  <c r="V2020" i="1"/>
  <c r="U2020" i="1"/>
  <c r="V2019" i="1"/>
  <c r="U2019" i="1"/>
  <c r="V2018" i="1"/>
  <c r="U2018" i="1"/>
  <c r="V2017" i="1"/>
  <c r="U2017" i="1"/>
  <c r="V2016" i="1"/>
  <c r="U2016" i="1"/>
  <c r="V2015" i="1"/>
  <c r="U2015" i="1"/>
  <c r="V2014" i="1"/>
  <c r="U2014" i="1"/>
  <c r="V2013" i="1"/>
  <c r="U2013" i="1"/>
  <c r="V2012" i="1"/>
  <c r="U2012" i="1"/>
  <c r="V2011" i="1"/>
  <c r="U2011" i="1"/>
  <c r="V2010" i="1"/>
  <c r="U2010" i="1"/>
  <c r="V2009" i="1"/>
  <c r="U2009" i="1"/>
  <c r="V2008" i="1"/>
  <c r="U2008" i="1"/>
  <c r="V2007" i="1"/>
  <c r="U2007" i="1"/>
  <c r="V2006" i="1"/>
  <c r="U2006" i="1"/>
  <c r="V2005" i="1"/>
  <c r="U2005" i="1"/>
  <c r="V2004" i="1"/>
  <c r="U2004" i="1"/>
  <c r="V2003" i="1"/>
  <c r="U2003" i="1"/>
  <c r="V2002" i="1"/>
  <c r="U2002" i="1"/>
  <c r="V2001" i="1"/>
  <c r="U2001" i="1"/>
  <c r="V2000" i="1"/>
  <c r="U2000" i="1"/>
  <c r="V1999" i="1"/>
  <c r="U1999" i="1"/>
  <c r="V1998" i="1"/>
  <c r="U1998" i="1"/>
  <c r="V1997" i="1"/>
  <c r="U1997" i="1"/>
  <c r="V1996" i="1"/>
  <c r="U1996" i="1"/>
  <c r="V1995" i="1"/>
  <c r="U1995" i="1"/>
  <c r="V1994" i="1"/>
  <c r="U1994" i="1"/>
  <c r="V1993" i="1"/>
  <c r="U1993" i="1"/>
  <c r="V1992" i="1"/>
  <c r="U1992" i="1"/>
  <c r="V1991" i="1"/>
  <c r="U1991" i="1"/>
  <c r="V1990" i="1"/>
  <c r="U1990" i="1"/>
  <c r="V1989" i="1"/>
  <c r="U1989" i="1"/>
  <c r="V1988" i="1"/>
  <c r="U1988" i="1"/>
  <c r="V1987" i="1"/>
  <c r="U1987" i="1"/>
  <c r="V1986" i="1"/>
  <c r="U1986" i="1"/>
  <c r="V1985" i="1"/>
  <c r="U1985" i="1"/>
  <c r="V1984" i="1"/>
  <c r="U1984" i="1"/>
  <c r="V1983" i="1"/>
  <c r="U1983" i="1"/>
  <c r="V1982" i="1"/>
  <c r="U1982" i="1"/>
  <c r="V1981" i="1"/>
  <c r="U1981" i="1"/>
  <c r="V1980" i="1"/>
  <c r="U1980" i="1"/>
  <c r="V1979" i="1"/>
  <c r="U1979" i="1"/>
  <c r="V1978" i="1"/>
  <c r="U1978" i="1"/>
  <c r="V1977" i="1"/>
  <c r="U1977" i="1"/>
  <c r="V1976" i="1"/>
  <c r="U1976" i="1"/>
  <c r="V1975" i="1"/>
  <c r="U1975" i="1"/>
  <c r="V1974" i="1"/>
  <c r="U1974" i="1"/>
  <c r="V1973" i="1"/>
  <c r="U1973" i="1"/>
  <c r="V1972" i="1"/>
  <c r="U1972" i="1"/>
  <c r="V1971" i="1"/>
  <c r="U1971" i="1"/>
  <c r="V1970" i="1"/>
  <c r="U1970" i="1"/>
  <c r="V1969" i="1"/>
  <c r="U1969" i="1"/>
  <c r="V1968" i="1"/>
  <c r="U1968" i="1"/>
  <c r="V1967" i="1"/>
  <c r="U1967" i="1"/>
  <c r="V1966" i="1"/>
  <c r="U1966" i="1"/>
  <c r="V1965" i="1"/>
  <c r="U1965" i="1"/>
  <c r="V1964" i="1"/>
  <c r="U1964" i="1"/>
  <c r="V1963" i="1"/>
  <c r="U1963" i="1"/>
  <c r="V1962" i="1"/>
  <c r="U1962" i="1"/>
  <c r="V1961" i="1"/>
  <c r="U1961" i="1"/>
  <c r="V1960" i="1"/>
  <c r="U1960" i="1"/>
  <c r="V1959" i="1"/>
  <c r="U1959" i="1"/>
  <c r="V1958" i="1"/>
  <c r="U1958" i="1"/>
  <c r="V1957" i="1"/>
  <c r="U1957" i="1"/>
  <c r="V1956" i="1"/>
  <c r="U1956" i="1"/>
  <c r="V1955" i="1"/>
  <c r="U1955" i="1"/>
  <c r="V1954" i="1"/>
  <c r="U1954" i="1"/>
  <c r="V1953" i="1"/>
  <c r="U1953" i="1"/>
  <c r="V1952" i="1"/>
  <c r="U1952" i="1"/>
  <c r="V1951" i="1"/>
  <c r="U1951" i="1"/>
  <c r="V1950" i="1"/>
  <c r="U1950" i="1"/>
  <c r="V1949" i="1"/>
  <c r="U1949" i="1"/>
  <c r="V1948" i="1"/>
  <c r="U1948" i="1"/>
  <c r="V1947" i="1"/>
  <c r="U1947" i="1"/>
  <c r="V1946" i="1"/>
  <c r="U1946" i="1"/>
  <c r="V1945" i="1"/>
  <c r="U1945" i="1"/>
  <c r="V1944" i="1"/>
  <c r="U1944" i="1"/>
  <c r="V1943" i="1"/>
  <c r="U1943" i="1"/>
  <c r="V1942" i="1"/>
  <c r="U1942" i="1"/>
  <c r="V1941" i="1"/>
  <c r="U1941" i="1"/>
  <c r="V1940" i="1"/>
  <c r="U1940" i="1"/>
  <c r="V1939" i="1"/>
  <c r="U1939" i="1"/>
  <c r="V1938" i="1"/>
  <c r="U1938" i="1"/>
  <c r="V1937" i="1"/>
  <c r="U1937" i="1"/>
  <c r="V1936" i="1"/>
  <c r="U1936" i="1"/>
  <c r="V1935" i="1"/>
  <c r="U1935" i="1"/>
  <c r="V1934" i="1"/>
  <c r="U1934" i="1"/>
  <c r="V1933" i="1"/>
  <c r="U1933" i="1"/>
  <c r="V1932" i="1"/>
  <c r="U1932" i="1"/>
  <c r="V1931" i="1"/>
  <c r="U1931" i="1"/>
  <c r="V1930" i="1"/>
  <c r="U1930" i="1"/>
  <c r="V1929" i="1"/>
  <c r="U1929" i="1"/>
  <c r="V1928" i="1"/>
  <c r="U1928" i="1"/>
  <c r="V1927" i="1"/>
  <c r="U1927" i="1"/>
  <c r="V1926" i="1"/>
  <c r="U1926" i="1"/>
  <c r="V1925" i="1"/>
  <c r="U1925" i="1"/>
  <c r="V1924" i="1"/>
  <c r="U1924" i="1"/>
  <c r="V1923" i="1"/>
  <c r="U1923" i="1"/>
  <c r="V1922" i="1"/>
  <c r="U1922" i="1"/>
  <c r="V1921" i="1"/>
  <c r="U1921" i="1"/>
  <c r="V1920" i="1"/>
  <c r="U1920" i="1"/>
  <c r="V1919" i="1"/>
  <c r="U1919" i="1"/>
  <c r="V1918" i="1"/>
  <c r="U1918" i="1"/>
  <c r="V1917" i="1"/>
  <c r="U1917" i="1"/>
  <c r="V1916" i="1"/>
  <c r="U1916" i="1"/>
  <c r="V1915" i="1"/>
  <c r="U1915" i="1"/>
  <c r="V1914" i="1"/>
  <c r="U1914" i="1"/>
  <c r="V1913" i="1"/>
  <c r="U1913" i="1"/>
  <c r="V1912" i="1"/>
  <c r="U1912" i="1"/>
  <c r="V1911" i="1"/>
  <c r="U1911" i="1"/>
  <c r="V1910" i="1"/>
  <c r="U1910" i="1"/>
  <c r="V1909" i="1"/>
  <c r="U1909" i="1"/>
  <c r="V1908" i="1"/>
  <c r="U1908" i="1"/>
  <c r="V1907" i="1"/>
  <c r="U1907" i="1"/>
  <c r="V1906" i="1"/>
  <c r="U1906" i="1"/>
  <c r="V1905" i="1"/>
  <c r="U1905" i="1"/>
  <c r="V1904" i="1"/>
  <c r="U1904" i="1"/>
  <c r="V1903" i="1"/>
  <c r="U1903" i="1"/>
  <c r="V1902" i="1"/>
  <c r="U1902" i="1"/>
  <c r="V1901" i="1"/>
  <c r="U1901" i="1"/>
  <c r="V1900" i="1"/>
  <c r="U1900" i="1"/>
  <c r="V1899" i="1"/>
  <c r="U1899" i="1"/>
  <c r="V1898" i="1"/>
  <c r="U1898" i="1"/>
  <c r="V1897" i="1"/>
  <c r="U1897" i="1"/>
  <c r="V1896" i="1"/>
  <c r="U1896" i="1"/>
  <c r="V1895" i="1"/>
  <c r="U1895" i="1"/>
  <c r="V1894" i="1"/>
  <c r="U1894" i="1"/>
  <c r="V1893" i="1"/>
  <c r="U1893" i="1"/>
  <c r="V1892" i="1"/>
  <c r="U1892" i="1"/>
  <c r="V1891" i="1"/>
  <c r="U1891" i="1"/>
  <c r="V1890" i="1"/>
  <c r="U1890" i="1"/>
  <c r="V1889" i="1"/>
  <c r="U1889" i="1"/>
  <c r="V1888" i="1"/>
  <c r="U1888" i="1"/>
  <c r="V1887" i="1"/>
  <c r="U1887" i="1"/>
  <c r="V1886" i="1"/>
  <c r="U1886" i="1"/>
  <c r="V1885" i="1"/>
  <c r="U1885" i="1"/>
  <c r="V1884" i="1"/>
  <c r="U1884" i="1"/>
  <c r="V1883" i="1"/>
  <c r="U1883" i="1"/>
  <c r="V1882" i="1"/>
  <c r="U1882" i="1"/>
  <c r="V1881" i="1"/>
  <c r="U1881" i="1"/>
  <c r="V1880" i="1"/>
  <c r="U1880" i="1"/>
  <c r="V1879" i="1"/>
  <c r="U1879" i="1"/>
  <c r="V1878" i="1"/>
  <c r="U1878" i="1"/>
  <c r="V1877" i="1"/>
  <c r="U1877" i="1"/>
  <c r="V1876" i="1"/>
  <c r="U1876" i="1"/>
  <c r="V1875" i="1"/>
  <c r="U1875" i="1"/>
  <c r="V1874" i="1"/>
  <c r="U1874" i="1"/>
  <c r="V1873" i="1"/>
  <c r="U1873" i="1"/>
  <c r="V1872" i="1"/>
  <c r="U1872" i="1"/>
  <c r="V1871" i="1"/>
  <c r="U1871" i="1"/>
  <c r="V1870" i="1"/>
  <c r="U1870" i="1"/>
  <c r="V1869" i="1"/>
  <c r="U1869" i="1"/>
  <c r="V1868" i="1"/>
  <c r="U1868" i="1"/>
  <c r="V1867" i="1"/>
  <c r="U1867" i="1"/>
  <c r="V1866" i="1"/>
  <c r="U1866" i="1"/>
  <c r="V1865" i="1"/>
  <c r="U1865" i="1"/>
  <c r="V1864" i="1"/>
  <c r="U1864" i="1"/>
  <c r="V1863" i="1"/>
  <c r="U1863" i="1"/>
  <c r="V1862" i="1"/>
  <c r="U1862" i="1"/>
  <c r="V1861" i="1"/>
  <c r="U1861" i="1"/>
  <c r="V1860" i="1"/>
  <c r="U1860" i="1"/>
  <c r="V1859" i="1"/>
  <c r="U1859" i="1"/>
  <c r="V1858" i="1"/>
  <c r="U1858" i="1"/>
  <c r="V1857" i="1"/>
  <c r="U1857" i="1"/>
  <c r="V1856" i="1"/>
  <c r="U1856" i="1"/>
  <c r="V1855" i="1"/>
  <c r="U1855" i="1"/>
  <c r="V1854" i="1"/>
  <c r="U1854" i="1"/>
  <c r="V1853" i="1"/>
  <c r="U1853" i="1"/>
  <c r="V1852" i="1"/>
  <c r="U1852" i="1"/>
  <c r="V1851" i="1"/>
  <c r="U1851" i="1"/>
  <c r="V1850" i="1"/>
  <c r="U1850" i="1"/>
  <c r="V1849" i="1"/>
  <c r="U1849" i="1"/>
  <c r="V1848" i="1"/>
  <c r="U1848" i="1"/>
  <c r="V1847" i="1"/>
  <c r="U1847" i="1"/>
  <c r="V1846" i="1"/>
  <c r="U1846" i="1"/>
  <c r="V1845" i="1"/>
  <c r="U1845" i="1"/>
  <c r="V1844" i="1"/>
  <c r="U1844" i="1"/>
  <c r="V1843" i="1"/>
  <c r="U1843" i="1"/>
  <c r="V1842" i="1"/>
  <c r="U1842" i="1"/>
  <c r="V1841" i="1"/>
  <c r="U1841" i="1"/>
  <c r="V1840" i="1"/>
  <c r="U1840" i="1"/>
  <c r="V1839" i="1"/>
  <c r="U1839" i="1"/>
  <c r="V1838" i="1"/>
  <c r="U1838" i="1"/>
  <c r="V1837" i="1"/>
  <c r="U1837" i="1"/>
  <c r="V1836" i="1"/>
  <c r="U1836" i="1"/>
  <c r="V1835" i="1"/>
  <c r="U1835" i="1"/>
  <c r="V1834" i="1"/>
  <c r="U1834" i="1"/>
  <c r="V1833" i="1"/>
  <c r="U1833" i="1"/>
  <c r="V1832" i="1"/>
  <c r="U1832" i="1"/>
  <c r="V1831" i="1"/>
  <c r="U1831" i="1"/>
  <c r="V1830" i="1"/>
  <c r="U1830" i="1"/>
  <c r="V1829" i="1"/>
  <c r="U1829" i="1"/>
  <c r="V1828" i="1"/>
  <c r="U1828" i="1"/>
  <c r="V1827" i="1"/>
  <c r="U1827" i="1"/>
  <c r="V1826" i="1"/>
  <c r="U1826" i="1"/>
  <c r="V1825" i="1"/>
  <c r="U1825" i="1"/>
  <c r="V1824" i="1"/>
  <c r="U1824" i="1"/>
  <c r="V1823" i="1"/>
  <c r="U1823" i="1"/>
  <c r="V1822" i="1"/>
  <c r="U1822" i="1"/>
  <c r="V1821" i="1"/>
  <c r="U1821" i="1"/>
  <c r="V1820" i="1"/>
  <c r="U1820" i="1"/>
  <c r="V1819" i="1"/>
  <c r="U1819" i="1"/>
  <c r="V1818" i="1"/>
  <c r="U1818" i="1"/>
  <c r="V1817" i="1"/>
  <c r="U1817" i="1"/>
  <c r="V1816" i="1"/>
  <c r="U1816" i="1"/>
  <c r="V1815" i="1"/>
  <c r="U1815" i="1"/>
  <c r="V1814" i="1"/>
  <c r="U1814" i="1"/>
  <c r="V1813" i="1"/>
  <c r="U1813" i="1"/>
  <c r="V1812" i="1"/>
  <c r="U1812" i="1"/>
  <c r="V1811" i="1"/>
  <c r="U1811" i="1"/>
  <c r="V1810" i="1"/>
  <c r="U1810" i="1"/>
  <c r="V1809" i="1"/>
  <c r="U1809" i="1"/>
  <c r="V1808" i="1"/>
  <c r="U1808" i="1"/>
  <c r="V1807" i="1"/>
  <c r="U1807" i="1"/>
  <c r="V1806" i="1"/>
  <c r="U1806" i="1"/>
  <c r="V1805" i="1"/>
  <c r="U1805" i="1"/>
  <c r="V1804" i="1"/>
  <c r="U1804" i="1"/>
  <c r="V1803" i="1"/>
  <c r="U1803" i="1"/>
  <c r="V1802" i="1"/>
  <c r="U1802" i="1"/>
  <c r="V1801" i="1"/>
  <c r="U1801" i="1"/>
  <c r="V1800" i="1"/>
  <c r="U1800" i="1"/>
  <c r="V1799" i="1"/>
  <c r="U1799" i="1"/>
  <c r="V1798" i="1"/>
  <c r="U1798" i="1"/>
  <c r="V1797" i="1"/>
  <c r="U1797" i="1"/>
  <c r="V1796" i="1"/>
  <c r="U1796" i="1"/>
  <c r="V1795" i="1"/>
  <c r="U1795" i="1"/>
  <c r="V1794" i="1"/>
  <c r="U1794" i="1"/>
  <c r="V1793" i="1"/>
  <c r="U1793" i="1"/>
  <c r="V1792" i="1"/>
  <c r="U1792" i="1"/>
  <c r="V1791" i="1"/>
  <c r="U1791" i="1"/>
  <c r="V1790" i="1"/>
  <c r="U1790" i="1"/>
  <c r="V1789" i="1"/>
  <c r="U1789" i="1"/>
  <c r="V1788" i="1"/>
  <c r="U1788" i="1"/>
  <c r="V1787" i="1"/>
  <c r="U1787" i="1"/>
  <c r="V1786" i="1"/>
  <c r="U1786" i="1"/>
  <c r="V1785" i="1"/>
  <c r="U1785" i="1"/>
  <c r="V1784" i="1"/>
  <c r="U1784" i="1"/>
  <c r="V1783" i="1"/>
  <c r="U1783" i="1"/>
  <c r="V1782" i="1"/>
  <c r="U1782" i="1"/>
  <c r="V1781" i="1"/>
  <c r="U1781" i="1"/>
  <c r="V1780" i="1"/>
  <c r="U1780" i="1"/>
  <c r="V1779" i="1"/>
  <c r="U1779" i="1"/>
  <c r="V1778" i="1"/>
  <c r="U1778" i="1"/>
  <c r="V1777" i="1"/>
  <c r="U1777" i="1"/>
  <c r="V1776" i="1"/>
  <c r="U1776" i="1"/>
  <c r="V1775" i="1"/>
  <c r="U1775" i="1"/>
  <c r="V1774" i="1"/>
  <c r="U1774" i="1"/>
  <c r="V1773" i="1"/>
  <c r="U1773" i="1"/>
  <c r="V1772" i="1"/>
  <c r="U1772" i="1"/>
  <c r="V1771" i="1"/>
  <c r="U1771" i="1"/>
  <c r="V1770" i="1"/>
  <c r="U1770" i="1"/>
  <c r="V1769" i="1"/>
  <c r="U1769" i="1"/>
  <c r="V1768" i="1"/>
  <c r="U1768" i="1"/>
  <c r="V1767" i="1"/>
  <c r="U1767" i="1"/>
  <c r="V1766" i="1"/>
  <c r="U1766" i="1"/>
  <c r="V1765" i="1"/>
  <c r="U1765" i="1"/>
  <c r="V1764" i="1"/>
  <c r="U1764" i="1"/>
  <c r="V1763" i="1"/>
  <c r="U1763" i="1"/>
  <c r="V1762" i="1"/>
  <c r="U1762" i="1"/>
  <c r="V1761" i="1"/>
  <c r="U1761" i="1"/>
  <c r="V1760" i="1"/>
  <c r="U1760" i="1"/>
  <c r="V1759" i="1"/>
  <c r="U1759" i="1"/>
  <c r="V1758" i="1"/>
  <c r="U1758" i="1"/>
  <c r="V1757" i="1"/>
  <c r="U1757" i="1"/>
  <c r="V1756" i="1"/>
  <c r="U1756" i="1"/>
  <c r="V1755" i="1"/>
  <c r="U1755" i="1"/>
  <c r="V1754" i="1"/>
  <c r="U1754" i="1"/>
  <c r="V1753" i="1"/>
  <c r="U1753" i="1"/>
  <c r="V1752" i="1"/>
  <c r="U1752" i="1"/>
  <c r="V1751" i="1"/>
  <c r="U1751" i="1"/>
  <c r="V1750" i="1"/>
  <c r="U1750" i="1"/>
  <c r="V1749" i="1"/>
  <c r="U1749" i="1"/>
  <c r="V1748" i="1"/>
  <c r="U1748" i="1"/>
  <c r="V1747" i="1"/>
  <c r="U1747" i="1"/>
  <c r="V1746" i="1"/>
  <c r="U1746" i="1"/>
  <c r="V1745" i="1"/>
  <c r="U1745" i="1"/>
  <c r="V1744" i="1"/>
  <c r="U1744" i="1"/>
  <c r="V1743" i="1"/>
  <c r="U1743" i="1"/>
  <c r="V1742" i="1"/>
  <c r="U1742" i="1"/>
  <c r="V1741" i="1"/>
  <c r="U1741" i="1"/>
  <c r="V1740" i="1"/>
  <c r="U1740" i="1"/>
  <c r="V1739" i="1"/>
  <c r="U1739" i="1"/>
  <c r="V1738" i="1"/>
  <c r="U1738" i="1"/>
  <c r="V1737" i="1"/>
  <c r="U1737" i="1"/>
  <c r="V1736" i="1"/>
  <c r="U1736" i="1"/>
  <c r="V1735" i="1"/>
  <c r="U1735" i="1"/>
  <c r="V1734" i="1"/>
  <c r="U1734" i="1"/>
  <c r="V1733" i="1"/>
  <c r="U1733" i="1"/>
  <c r="V1732" i="1"/>
  <c r="U1732" i="1"/>
  <c r="V1731" i="1"/>
  <c r="U1731" i="1"/>
  <c r="V1730" i="1"/>
  <c r="U1730" i="1"/>
  <c r="V1729" i="1"/>
  <c r="U1729" i="1"/>
  <c r="V1728" i="1"/>
  <c r="U1728" i="1"/>
  <c r="V1727" i="1"/>
  <c r="U1727" i="1"/>
  <c r="V1726" i="1"/>
  <c r="U1726" i="1"/>
  <c r="V1725" i="1"/>
  <c r="U1725" i="1"/>
  <c r="V1724" i="1"/>
  <c r="U1724" i="1"/>
  <c r="V1723" i="1"/>
  <c r="U1723" i="1"/>
  <c r="V1722" i="1"/>
  <c r="U1722" i="1"/>
  <c r="V1721" i="1"/>
  <c r="U1721" i="1"/>
  <c r="V1720" i="1"/>
  <c r="U1720" i="1"/>
  <c r="V1719" i="1"/>
  <c r="U1719" i="1"/>
  <c r="V1718" i="1"/>
  <c r="U1718" i="1"/>
  <c r="V1717" i="1"/>
  <c r="U1717" i="1"/>
  <c r="V1716" i="1"/>
  <c r="U1716" i="1"/>
  <c r="V1715" i="1"/>
  <c r="U1715" i="1"/>
  <c r="V1714" i="1"/>
  <c r="U1714" i="1"/>
  <c r="V1713" i="1"/>
  <c r="U1713" i="1"/>
  <c r="V1712" i="1"/>
  <c r="U1712" i="1"/>
  <c r="V1711" i="1"/>
  <c r="U1711" i="1"/>
  <c r="V1710" i="1"/>
  <c r="U1710" i="1"/>
  <c r="V1709" i="1"/>
  <c r="U1709" i="1"/>
  <c r="V1708" i="1"/>
  <c r="U1708" i="1"/>
  <c r="V1707" i="1"/>
  <c r="U1707" i="1"/>
  <c r="V1706" i="1"/>
  <c r="U1706" i="1"/>
  <c r="V1705" i="1"/>
  <c r="U1705" i="1"/>
  <c r="V1704" i="1"/>
  <c r="U1704" i="1"/>
  <c r="V1703" i="1"/>
  <c r="U1703" i="1"/>
  <c r="V1702" i="1"/>
  <c r="U1702" i="1"/>
  <c r="V1701" i="1"/>
  <c r="U1701" i="1"/>
  <c r="V1700" i="1"/>
  <c r="U1700" i="1"/>
  <c r="V1699" i="1"/>
  <c r="U1699" i="1"/>
  <c r="V1698" i="1"/>
  <c r="U1698" i="1"/>
  <c r="V1697" i="1"/>
  <c r="U1697" i="1"/>
  <c r="V1696" i="1"/>
  <c r="U1696" i="1"/>
  <c r="V1695" i="1"/>
  <c r="U1695" i="1"/>
  <c r="V1694" i="1"/>
  <c r="U1694" i="1"/>
  <c r="V1693" i="1"/>
  <c r="U1693" i="1"/>
  <c r="V1692" i="1"/>
  <c r="U1692" i="1"/>
  <c r="V1691" i="1"/>
  <c r="U1691" i="1"/>
  <c r="V1690" i="1"/>
  <c r="U1690" i="1"/>
  <c r="V1689" i="1"/>
  <c r="U1689" i="1"/>
  <c r="V1688" i="1"/>
  <c r="U1688" i="1"/>
  <c r="V1687" i="1"/>
  <c r="U1687" i="1"/>
  <c r="V1686" i="1"/>
  <c r="U1686" i="1"/>
  <c r="V1685" i="1"/>
  <c r="U1685" i="1"/>
  <c r="V1684" i="1"/>
  <c r="U1684" i="1"/>
  <c r="V1683" i="1"/>
  <c r="U1683" i="1"/>
  <c r="V1682" i="1"/>
  <c r="U1682" i="1"/>
  <c r="V1681" i="1"/>
  <c r="U1681" i="1"/>
  <c r="V1680" i="1"/>
  <c r="U1680" i="1"/>
  <c r="V1679" i="1"/>
  <c r="U1679" i="1"/>
  <c r="V1678" i="1"/>
  <c r="U1678" i="1"/>
  <c r="V1677" i="1"/>
  <c r="U1677" i="1"/>
  <c r="V1676" i="1"/>
  <c r="U1676" i="1"/>
  <c r="V1675" i="1"/>
  <c r="U1675" i="1"/>
  <c r="V1674" i="1"/>
  <c r="U1674" i="1"/>
  <c r="V1673" i="1"/>
  <c r="U1673" i="1"/>
  <c r="V1672" i="1"/>
  <c r="U1672" i="1"/>
  <c r="V1671" i="1"/>
  <c r="U1671" i="1"/>
  <c r="V1670" i="1"/>
  <c r="U1670" i="1"/>
  <c r="V1669" i="1"/>
  <c r="U1669" i="1"/>
  <c r="V1668" i="1"/>
  <c r="U1668" i="1"/>
  <c r="V1667" i="1"/>
  <c r="U1667" i="1"/>
  <c r="V1666" i="1"/>
  <c r="U1666" i="1"/>
  <c r="V1665" i="1"/>
  <c r="U1665" i="1"/>
  <c r="V1664" i="1"/>
  <c r="U1664" i="1"/>
  <c r="V1663" i="1"/>
  <c r="U1663" i="1"/>
  <c r="V1662" i="1"/>
  <c r="U1662" i="1"/>
  <c r="V1661" i="1"/>
  <c r="U1661" i="1"/>
  <c r="V1660" i="1"/>
  <c r="U1660" i="1"/>
  <c r="V1659" i="1"/>
  <c r="U1659" i="1"/>
  <c r="V1658" i="1"/>
  <c r="U1658" i="1"/>
  <c r="V1657" i="1"/>
  <c r="U1657" i="1"/>
  <c r="V1656" i="1"/>
  <c r="U1656" i="1"/>
  <c r="V1655" i="1"/>
  <c r="U1655" i="1"/>
  <c r="V1654" i="1"/>
  <c r="U1654" i="1"/>
  <c r="V1653" i="1"/>
  <c r="U1653" i="1"/>
  <c r="V1652" i="1"/>
  <c r="U1652" i="1"/>
  <c r="V1651" i="1"/>
  <c r="U1651" i="1"/>
  <c r="V1650" i="1"/>
  <c r="U1650" i="1"/>
  <c r="V1649" i="1"/>
  <c r="U1649" i="1"/>
  <c r="V1648" i="1"/>
  <c r="U1648" i="1"/>
  <c r="V1647" i="1"/>
  <c r="U1647" i="1"/>
  <c r="V1646" i="1"/>
  <c r="U1646" i="1"/>
  <c r="V1645" i="1"/>
  <c r="U1645" i="1"/>
  <c r="V1644" i="1"/>
  <c r="U1644" i="1"/>
  <c r="V1643" i="1"/>
  <c r="U1643" i="1"/>
  <c r="V1642" i="1"/>
  <c r="U1642" i="1"/>
  <c r="V1641" i="1"/>
  <c r="U1641" i="1"/>
  <c r="V1640" i="1"/>
  <c r="U1640" i="1"/>
  <c r="V1639" i="1"/>
  <c r="U1639" i="1"/>
  <c r="V1638" i="1"/>
  <c r="U1638" i="1"/>
  <c r="V1637" i="1"/>
  <c r="U1637" i="1"/>
  <c r="V1636" i="1"/>
  <c r="U1636" i="1"/>
  <c r="V1635" i="1"/>
  <c r="U1635" i="1"/>
  <c r="V1634" i="1"/>
  <c r="U1634" i="1"/>
  <c r="V1633" i="1"/>
  <c r="U1633" i="1"/>
  <c r="V1632" i="1"/>
  <c r="U1632" i="1"/>
  <c r="V1631" i="1"/>
  <c r="U1631" i="1"/>
  <c r="V1630" i="1"/>
  <c r="U1630" i="1"/>
  <c r="V1629" i="1"/>
  <c r="U1629" i="1"/>
  <c r="V1628" i="1"/>
  <c r="U1628" i="1"/>
  <c r="V1627" i="1"/>
  <c r="U1627" i="1"/>
  <c r="V1626" i="1"/>
  <c r="U1626" i="1"/>
  <c r="V1625" i="1"/>
  <c r="U1625" i="1"/>
  <c r="V1624" i="1"/>
  <c r="U1624" i="1"/>
  <c r="V1623" i="1"/>
  <c r="U1623" i="1"/>
  <c r="V1622" i="1"/>
  <c r="U1622" i="1"/>
  <c r="V1621" i="1"/>
  <c r="U1621" i="1"/>
  <c r="V1620" i="1"/>
  <c r="U1620" i="1"/>
  <c r="V1619" i="1"/>
  <c r="U1619" i="1"/>
  <c r="V1618" i="1"/>
  <c r="U1618" i="1"/>
  <c r="V1617" i="1"/>
  <c r="U1617" i="1"/>
  <c r="V1616" i="1"/>
  <c r="U1616" i="1"/>
  <c r="V1615" i="1"/>
  <c r="U1615" i="1"/>
  <c r="V1614" i="1"/>
  <c r="U1614" i="1"/>
  <c r="V1613" i="1"/>
  <c r="U1613" i="1"/>
  <c r="V1612" i="1"/>
  <c r="U1612" i="1"/>
  <c r="V1611" i="1"/>
  <c r="U1611" i="1"/>
  <c r="V1610" i="1"/>
  <c r="U1610" i="1"/>
  <c r="V1609" i="1"/>
  <c r="U1609" i="1"/>
  <c r="V1608" i="1"/>
  <c r="U1608" i="1"/>
  <c r="V1607" i="1"/>
  <c r="U1607" i="1"/>
  <c r="V1606" i="1"/>
  <c r="U1606" i="1"/>
  <c r="V1605" i="1"/>
  <c r="U1605" i="1"/>
  <c r="V1604" i="1"/>
  <c r="U1604" i="1"/>
  <c r="V1603" i="1"/>
  <c r="U1603" i="1"/>
  <c r="V1602" i="1"/>
  <c r="U1602" i="1"/>
  <c r="V1601" i="1"/>
  <c r="U1601" i="1"/>
  <c r="V1600" i="1"/>
  <c r="U1600" i="1"/>
  <c r="V1599" i="1"/>
  <c r="U1599" i="1"/>
  <c r="V1598" i="1"/>
  <c r="U1598" i="1"/>
  <c r="V1597" i="1"/>
  <c r="U1597" i="1"/>
  <c r="V1596" i="1"/>
  <c r="U1596" i="1"/>
  <c r="V1595" i="1"/>
  <c r="U1595" i="1"/>
  <c r="V1594" i="1"/>
  <c r="U1594" i="1"/>
  <c r="V1593" i="1"/>
  <c r="U1593" i="1"/>
  <c r="V1592" i="1"/>
  <c r="U1592" i="1"/>
  <c r="V1591" i="1"/>
  <c r="U1591" i="1"/>
  <c r="V1590" i="1"/>
  <c r="U1590" i="1"/>
  <c r="V1589" i="1"/>
  <c r="U1589" i="1"/>
  <c r="V1588" i="1"/>
  <c r="U1588" i="1"/>
  <c r="V1587" i="1"/>
  <c r="U1587" i="1"/>
  <c r="V1586" i="1"/>
  <c r="U1586" i="1"/>
  <c r="V1585" i="1"/>
  <c r="U1585" i="1"/>
  <c r="V1584" i="1"/>
  <c r="U1584" i="1"/>
  <c r="V1583" i="1"/>
  <c r="U1583" i="1"/>
  <c r="V1582" i="1"/>
  <c r="U1582" i="1"/>
  <c r="V1581" i="1"/>
  <c r="U1581" i="1"/>
  <c r="V1580" i="1"/>
  <c r="U1580" i="1"/>
  <c r="V1579" i="1"/>
  <c r="U1579" i="1"/>
  <c r="V1578" i="1"/>
  <c r="U1578" i="1"/>
  <c r="V1577" i="1"/>
  <c r="U1577" i="1"/>
  <c r="V1576" i="1"/>
  <c r="U1576" i="1"/>
  <c r="V1575" i="1"/>
  <c r="U1575" i="1"/>
  <c r="V1574" i="1"/>
  <c r="U1574" i="1"/>
  <c r="V1573" i="1"/>
  <c r="U1573" i="1"/>
  <c r="V1572" i="1"/>
  <c r="U1572" i="1"/>
  <c r="V1571" i="1"/>
  <c r="U1571" i="1"/>
  <c r="V1570" i="1"/>
  <c r="U1570" i="1"/>
  <c r="V1569" i="1"/>
  <c r="U1569" i="1"/>
  <c r="V1568" i="1"/>
  <c r="U1568" i="1"/>
  <c r="V1567" i="1"/>
  <c r="U1567" i="1"/>
  <c r="V1566" i="1"/>
  <c r="U1566" i="1"/>
  <c r="V1565" i="1"/>
  <c r="U1565" i="1"/>
  <c r="V1564" i="1"/>
  <c r="U1564" i="1"/>
  <c r="V1563" i="1"/>
  <c r="U1563" i="1"/>
  <c r="V1562" i="1"/>
  <c r="U1562" i="1"/>
  <c r="V1561" i="1"/>
  <c r="U1561" i="1"/>
  <c r="V1560" i="1"/>
  <c r="U1560" i="1"/>
  <c r="V1559" i="1"/>
  <c r="U1559" i="1"/>
  <c r="V1558" i="1"/>
  <c r="U1558" i="1"/>
  <c r="V1557" i="1"/>
  <c r="U1557" i="1"/>
  <c r="V1556" i="1"/>
  <c r="U1556" i="1"/>
  <c r="V1555" i="1"/>
  <c r="U1555" i="1"/>
  <c r="V1554" i="1"/>
  <c r="U1554" i="1"/>
  <c r="V1553" i="1"/>
  <c r="U1553" i="1"/>
  <c r="V1552" i="1"/>
  <c r="U1552" i="1"/>
  <c r="V1551" i="1"/>
  <c r="U1551" i="1"/>
  <c r="V1550" i="1"/>
  <c r="U1550" i="1"/>
  <c r="V1549" i="1"/>
  <c r="U1549" i="1"/>
  <c r="V1548" i="1"/>
  <c r="U1548" i="1"/>
  <c r="V1547" i="1"/>
  <c r="U1547" i="1"/>
  <c r="V1546" i="1"/>
  <c r="U1546" i="1"/>
  <c r="V1545" i="1"/>
  <c r="U1545" i="1"/>
  <c r="V1544" i="1"/>
  <c r="U1544" i="1"/>
  <c r="V1543" i="1"/>
  <c r="U1543" i="1"/>
  <c r="V1542" i="1"/>
  <c r="U1542" i="1"/>
  <c r="V1541" i="1"/>
  <c r="U1541" i="1"/>
  <c r="V1540" i="1"/>
  <c r="U1540" i="1"/>
  <c r="V1539" i="1"/>
  <c r="U1539" i="1"/>
  <c r="V1538" i="1"/>
  <c r="U1538" i="1"/>
  <c r="V1537" i="1"/>
  <c r="U1537" i="1"/>
  <c r="V1536" i="1"/>
  <c r="U1536" i="1"/>
  <c r="V1535" i="1"/>
  <c r="U1535" i="1"/>
  <c r="V1534" i="1"/>
  <c r="U1534" i="1"/>
  <c r="V1533" i="1"/>
  <c r="U1533" i="1"/>
  <c r="V1532" i="1"/>
  <c r="U1532" i="1"/>
  <c r="V1531" i="1"/>
  <c r="U1531" i="1"/>
  <c r="V1530" i="1"/>
  <c r="U1530" i="1"/>
  <c r="V1529" i="1"/>
  <c r="U1529" i="1"/>
  <c r="V1528" i="1"/>
  <c r="U1528" i="1"/>
  <c r="V1527" i="1"/>
  <c r="U1527" i="1"/>
  <c r="V1526" i="1"/>
  <c r="U1526" i="1"/>
  <c r="V1525" i="1"/>
  <c r="U1525" i="1"/>
  <c r="V1524" i="1"/>
  <c r="U1524" i="1"/>
  <c r="V1523" i="1"/>
  <c r="U1523" i="1"/>
  <c r="V1522" i="1"/>
  <c r="U1522" i="1"/>
  <c r="V1521" i="1"/>
  <c r="U1521" i="1"/>
  <c r="V1520" i="1"/>
  <c r="U1520" i="1"/>
  <c r="V1519" i="1"/>
  <c r="U1519" i="1"/>
  <c r="V1518" i="1"/>
  <c r="U1518" i="1"/>
  <c r="V1517" i="1"/>
  <c r="U1517" i="1"/>
  <c r="V1516" i="1"/>
  <c r="U1516" i="1"/>
  <c r="V1515" i="1"/>
  <c r="U1515" i="1"/>
  <c r="V1514" i="1"/>
  <c r="U1514" i="1"/>
  <c r="V1513" i="1"/>
  <c r="U1513" i="1"/>
  <c r="V1512" i="1"/>
  <c r="U1512" i="1"/>
  <c r="V1511" i="1"/>
  <c r="U1511" i="1"/>
  <c r="V1510" i="1"/>
  <c r="U1510" i="1"/>
  <c r="V1509" i="1"/>
  <c r="U1509" i="1"/>
  <c r="V1508" i="1"/>
  <c r="U1508" i="1"/>
  <c r="V1507" i="1"/>
  <c r="U1507" i="1"/>
  <c r="V1506" i="1"/>
  <c r="U1506" i="1"/>
  <c r="V1505" i="1"/>
  <c r="U1505" i="1"/>
  <c r="V1504" i="1"/>
  <c r="U1504" i="1"/>
  <c r="V1503" i="1"/>
  <c r="U1503" i="1"/>
  <c r="V1502" i="1"/>
  <c r="U1502" i="1"/>
  <c r="V1501" i="1"/>
  <c r="U1501" i="1"/>
  <c r="V1500" i="1"/>
  <c r="U1500" i="1"/>
  <c r="V1499" i="1"/>
  <c r="U1499" i="1"/>
  <c r="V1498" i="1"/>
  <c r="U1498" i="1"/>
  <c r="V1497" i="1"/>
  <c r="U1497" i="1"/>
  <c r="V1496" i="1"/>
  <c r="U1496" i="1"/>
  <c r="V1495" i="1"/>
  <c r="U1495" i="1"/>
  <c r="V1494" i="1"/>
  <c r="U1494" i="1"/>
  <c r="V1493" i="1"/>
  <c r="U1493" i="1"/>
  <c r="V1492" i="1"/>
  <c r="U1492" i="1"/>
  <c r="V1491" i="1"/>
  <c r="U1491" i="1"/>
  <c r="V1490" i="1"/>
  <c r="U1490" i="1"/>
  <c r="V1489" i="1"/>
  <c r="U1489" i="1"/>
  <c r="V1488" i="1"/>
  <c r="U1488" i="1"/>
  <c r="V1487" i="1"/>
  <c r="U1487" i="1"/>
  <c r="V1486" i="1"/>
  <c r="U1486" i="1"/>
  <c r="V1485" i="1"/>
  <c r="U1485" i="1"/>
  <c r="V1484" i="1"/>
  <c r="U1484" i="1"/>
  <c r="V1483" i="1"/>
  <c r="U1483" i="1"/>
  <c r="V1482" i="1"/>
  <c r="U1482" i="1"/>
  <c r="V1481" i="1"/>
  <c r="U1481" i="1"/>
  <c r="V1480" i="1"/>
  <c r="U1480" i="1"/>
  <c r="V1479" i="1"/>
  <c r="U1479" i="1"/>
  <c r="V1478" i="1"/>
  <c r="U1478" i="1"/>
  <c r="V1477" i="1"/>
  <c r="U1477" i="1"/>
  <c r="V1476" i="1"/>
  <c r="U1476" i="1"/>
  <c r="V1475" i="1"/>
  <c r="U1475" i="1"/>
  <c r="V1474" i="1"/>
  <c r="U1474" i="1"/>
  <c r="V1473" i="1"/>
  <c r="U1473" i="1"/>
  <c r="V1472" i="1"/>
  <c r="U1472" i="1"/>
  <c r="V1471" i="1"/>
  <c r="U1471" i="1"/>
  <c r="V1470" i="1"/>
  <c r="U1470" i="1"/>
  <c r="V1469" i="1"/>
  <c r="U1469" i="1"/>
  <c r="V1468" i="1"/>
  <c r="U1468" i="1"/>
  <c r="V1467" i="1"/>
  <c r="U1467" i="1"/>
  <c r="V1466" i="1"/>
  <c r="U1466" i="1"/>
  <c r="V1465" i="1"/>
  <c r="U1465" i="1"/>
  <c r="V1464" i="1"/>
  <c r="U1464" i="1"/>
  <c r="V1463" i="1"/>
  <c r="U1463" i="1"/>
  <c r="V1462" i="1"/>
  <c r="U1462" i="1"/>
  <c r="V1461" i="1"/>
  <c r="U1461" i="1"/>
  <c r="V1460" i="1"/>
  <c r="U1460" i="1"/>
  <c r="V1459" i="1"/>
  <c r="U1459" i="1"/>
  <c r="V1458" i="1"/>
  <c r="U1458" i="1"/>
  <c r="V1457" i="1"/>
  <c r="U1457" i="1"/>
  <c r="V1456" i="1"/>
  <c r="U1456" i="1"/>
  <c r="V1455" i="1"/>
  <c r="U1455" i="1"/>
  <c r="V1454" i="1"/>
  <c r="U1454" i="1"/>
  <c r="V1453" i="1"/>
  <c r="U1453" i="1"/>
  <c r="V1452" i="1"/>
  <c r="U1452" i="1"/>
  <c r="V1451" i="1"/>
  <c r="U1451" i="1"/>
  <c r="V1450" i="1"/>
  <c r="U1450" i="1"/>
  <c r="V1449" i="1"/>
  <c r="U1449" i="1"/>
  <c r="V1448" i="1"/>
  <c r="U1448" i="1"/>
  <c r="V1447" i="1"/>
  <c r="U1447" i="1"/>
  <c r="V1446" i="1"/>
  <c r="U1446" i="1"/>
  <c r="V1445" i="1"/>
  <c r="U1445" i="1"/>
  <c r="V1444" i="1"/>
  <c r="U1444" i="1"/>
  <c r="V1443" i="1"/>
  <c r="U1443" i="1"/>
  <c r="V1442" i="1"/>
  <c r="U1442" i="1"/>
  <c r="V1441" i="1"/>
  <c r="U1441" i="1"/>
  <c r="V1440" i="1"/>
  <c r="U1440" i="1"/>
  <c r="V1439" i="1"/>
  <c r="U1439" i="1"/>
  <c r="V1438" i="1"/>
  <c r="U1438" i="1"/>
  <c r="V1437" i="1"/>
  <c r="U1437" i="1"/>
  <c r="V1436" i="1"/>
  <c r="U1436" i="1"/>
  <c r="V1435" i="1"/>
  <c r="U1435" i="1"/>
  <c r="V1434" i="1"/>
  <c r="U1434" i="1"/>
  <c r="V1433" i="1"/>
  <c r="U1433" i="1"/>
  <c r="V1432" i="1"/>
  <c r="U1432" i="1"/>
  <c r="V1431" i="1"/>
  <c r="U1431" i="1"/>
  <c r="V1430" i="1"/>
  <c r="U1430" i="1"/>
  <c r="V1429" i="1"/>
  <c r="U1429" i="1"/>
  <c r="V1428" i="1"/>
  <c r="U1428" i="1"/>
  <c r="V1427" i="1"/>
  <c r="U1427" i="1"/>
  <c r="V1426" i="1"/>
  <c r="U1426" i="1"/>
  <c r="V1425" i="1"/>
  <c r="U1425" i="1"/>
  <c r="V1424" i="1"/>
  <c r="U1424" i="1"/>
  <c r="V1423" i="1"/>
  <c r="U1423" i="1"/>
  <c r="V1422" i="1"/>
  <c r="U1422" i="1"/>
  <c r="V1421" i="1"/>
  <c r="U1421" i="1"/>
  <c r="V1420" i="1"/>
  <c r="U1420" i="1"/>
  <c r="V1419" i="1"/>
  <c r="U1419" i="1"/>
  <c r="V1418" i="1"/>
  <c r="U1418" i="1"/>
  <c r="V1417" i="1"/>
  <c r="U1417" i="1"/>
  <c r="V1416" i="1"/>
  <c r="U1416" i="1"/>
  <c r="V1415" i="1"/>
  <c r="U1415" i="1"/>
  <c r="V1414" i="1"/>
  <c r="U1414" i="1"/>
  <c r="V1413" i="1"/>
  <c r="U1413" i="1"/>
  <c r="V1412" i="1"/>
  <c r="U1412" i="1"/>
  <c r="V1411" i="1"/>
  <c r="U1411" i="1"/>
  <c r="V1410" i="1"/>
  <c r="U1410" i="1"/>
  <c r="V1409" i="1"/>
  <c r="U1409" i="1"/>
  <c r="V1408" i="1"/>
  <c r="U1408" i="1"/>
  <c r="V1407" i="1"/>
  <c r="U1407" i="1"/>
  <c r="V1406" i="1"/>
  <c r="U1406" i="1"/>
  <c r="V1405" i="1"/>
  <c r="U1405" i="1"/>
  <c r="V1404" i="1"/>
  <c r="U1404" i="1"/>
  <c r="V1403" i="1"/>
  <c r="U1403" i="1"/>
  <c r="V1402" i="1"/>
  <c r="U1402" i="1"/>
  <c r="V1401" i="1"/>
  <c r="U1401" i="1"/>
  <c r="V1400" i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J22" i="1"/>
  <c r="J23" i="1"/>
  <c r="J24" i="1"/>
  <c r="J25" i="1"/>
  <c r="J26" i="1"/>
  <c r="T28" i="1"/>
  <c r="J31" i="1"/>
  <c r="T33" i="1"/>
  <c r="J4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3" i="1"/>
  <c r="J84" i="1"/>
  <c r="J87" i="1"/>
  <c r="J88" i="1"/>
  <c r="J89" i="1"/>
  <c r="J90" i="1"/>
  <c r="J91" i="1"/>
  <c r="J92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7" i="1"/>
  <c r="T180" i="1"/>
  <c r="T181" i="1"/>
  <c r="J182" i="1"/>
  <c r="T184" i="1"/>
  <c r="T185" i="1"/>
  <c r="T186" i="1"/>
  <c r="J187" i="1"/>
  <c r="J188" i="1"/>
  <c r="J189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J204" i="1"/>
  <c r="J205" i="1"/>
  <c r="J207" i="1"/>
  <c r="T208" i="1"/>
  <c r="T209" i="1"/>
  <c r="J215" i="1"/>
  <c r="T217" i="1"/>
  <c r="J380" i="1"/>
  <c r="T382" i="1"/>
  <c r="J393" i="1"/>
  <c r="J396" i="1"/>
  <c r="J397" i="1"/>
  <c r="J398" i="1"/>
  <c r="J400" i="1"/>
  <c r="J401" i="1"/>
  <c r="J402" i="1"/>
  <c r="J403" i="1"/>
  <c r="J404" i="1"/>
  <c r="J405" i="1"/>
  <c r="J407" i="1"/>
  <c r="J409" i="1"/>
  <c r="J410" i="1"/>
  <c r="J411" i="1"/>
  <c r="J412" i="1"/>
  <c r="J413" i="1"/>
  <c r="J414" i="1"/>
  <c r="J415" i="1"/>
  <c r="T417" i="1"/>
  <c r="J418" i="1"/>
  <c r="J419" i="1"/>
  <c r="J420" i="1"/>
  <c r="J421" i="1"/>
  <c r="J422" i="1"/>
  <c r="J423" i="1"/>
  <c r="J424" i="1"/>
  <c r="J425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4" i="1"/>
  <c r="J556" i="1"/>
  <c r="J558" i="1"/>
  <c r="J559" i="1"/>
  <c r="J560" i="1"/>
  <c r="J562" i="1"/>
  <c r="J564" i="1"/>
  <c r="J565" i="1"/>
  <c r="J566" i="1"/>
  <c r="T569" i="1"/>
  <c r="T570" i="1"/>
  <c r="T571" i="1"/>
  <c r="T572" i="1"/>
  <c r="T573" i="1"/>
  <c r="T574" i="1"/>
  <c r="T575" i="1"/>
  <c r="T576" i="1"/>
  <c r="J577" i="1"/>
  <c r="T578" i="1"/>
  <c r="T579" i="1"/>
  <c r="T581" i="1"/>
  <c r="T582" i="1"/>
  <c r="T583" i="1"/>
  <c r="T584" i="1"/>
  <c r="T585" i="1"/>
  <c r="T586" i="1"/>
  <c r="T587" i="1"/>
  <c r="T588" i="1"/>
  <c r="T589" i="1"/>
  <c r="T590" i="1"/>
  <c r="T591" i="1"/>
  <c r="J612" i="1"/>
  <c r="T613" i="1"/>
  <c r="J743" i="1"/>
  <c r="J744" i="1"/>
  <c r="J745" i="1"/>
  <c r="T747" i="1"/>
  <c r="J761" i="1"/>
  <c r="J762" i="1"/>
  <c r="J763" i="1"/>
  <c r="J764" i="1"/>
  <c r="J765" i="1"/>
  <c r="J766" i="1"/>
  <c r="J769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3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T909" i="1"/>
  <c r="J911" i="1"/>
  <c r="J913" i="1"/>
  <c r="J914" i="1"/>
  <c r="J915" i="1"/>
  <c r="J916" i="1"/>
  <c r="J917" i="1"/>
  <c r="J918" i="1"/>
  <c r="J919" i="1"/>
  <c r="J920" i="1"/>
  <c r="J921" i="1"/>
  <c r="T922" i="1"/>
  <c r="T923" i="1"/>
  <c r="T924" i="1"/>
  <c r="T925" i="1"/>
  <c r="T926" i="1"/>
  <c r="T927" i="1"/>
  <c r="T928" i="1"/>
  <c r="T929" i="1"/>
  <c r="T930" i="1"/>
  <c r="T931" i="1"/>
  <c r="J934" i="1"/>
  <c r="T936" i="1"/>
  <c r="T937" i="1"/>
  <c r="T938" i="1"/>
  <c r="T939" i="1"/>
  <c r="T940" i="1"/>
  <c r="T941" i="1"/>
  <c r="T942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1108" i="1"/>
  <c r="J80" i="1"/>
  <c r="J81" i="1"/>
  <c r="J82" i="1"/>
  <c r="J85" i="1"/>
  <c r="J86" i="1"/>
  <c r="J93" i="1"/>
  <c r="J94" i="1"/>
  <c r="J460" i="1"/>
  <c r="J461" i="1"/>
  <c r="J462" i="1"/>
  <c r="J494" i="1"/>
  <c r="J495" i="1"/>
  <c r="J496" i="1"/>
  <c r="J497" i="1"/>
  <c r="J498" i="1"/>
  <c r="J499" i="1"/>
  <c r="J500" i="1"/>
  <c r="J501" i="1"/>
  <c r="J502" i="1"/>
  <c r="J804" i="1"/>
  <c r="J852" i="1"/>
  <c r="J85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6" i="1"/>
  <c r="AC1100" i="1"/>
  <c r="AB1100" i="1"/>
  <c r="Q1100" i="1"/>
  <c r="R1100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Q6" i="1"/>
  <c r="AK1102" i="1"/>
</calcChain>
</file>

<file path=xl/sharedStrings.xml><?xml version="1.0" encoding="utf-8"?>
<sst xmlns="http://schemas.openxmlformats.org/spreadsheetml/2006/main" count="75" uniqueCount="63">
  <si>
    <t>CN2=</t>
  </si>
  <si>
    <t>AM1,1</t>
  </si>
  <si>
    <t>AM1,2</t>
  </si>
  <si>
    <t>Kb</t>
  </si>
  <si>
    <t>CN1=</t>
  </si>
  <si>
    <t>AM2,1</t>
  </si>
  <si>
    <t>AM2,2</t>
  </si>
  <si>
    <t>CN3=</t>
  </si>
  <si>
    <t>S</t>
  </si>
  <si>
    <t>est</t>
  </si>
  <si>
    <t>Pr (cm)</t>
  </si>
  <si>
    <t>CN</t>
  </si>
  <si>
    <t>0.2*S</t>
  </si>
  <si>
    <t>SR</t>
  </si>
  <si>
    <t>Infil</t>
  </si>
  <si>
    <t>SD</t>
  </si>
  <si>
    <t>Stream (cm)</t>
  </si>
  <si>
    <t>Rain (cm)</t>
  </si>
  <si>
    <t>SM (cm)</t>
  </si>
  <si>
    <t>SP (cm)</t>
  </si>
  <si>
    <t>R+SM (cm)</t>
  </si>
  <si>
    <t>UNSAT</t>
  </si>
  <si>
    <t>Perc</t>
  </si>
  <si>
    <t>Sat</t>
  </si>
  <si>
    <t>Year</t>
  </si>
  <si>
    <t>Month</t>
  </si>
  <si>
    <t>Day</t>
  </si>
  <si>
    <t>Stream (cfs)</t>
  </si>
  <si>
    <t>Prec (in)</t>
  </si>
  <si>
    <t>Tmax(F)</t>
  </si>
  <si>
    <t>Tmin(F)</t>
  </si>
  <si>
    <t>Tavg©</t>
  </si>
  <si>
    <t>Tavg(F)</t>
  </si>
  <si>
    <t>KU*Eto (cm)</t>
  </si>
  <si>
    <t>Eto (cm)</t>
  </si>
  <si>
    <t>N (hr)</t>
  </si>
  <si>
    <t>S Accum (cm)</t>
  </si>
  <si>
    <t>AM5 (cm)</t>
  </si>
  <si>
    <t>ET_actual</t>
  </si>
  <si>
    <t>glac_melt</t>
  </si>
  <si>
    <t>Ab = (9.5 + Ts)3 .</t>
  </si>
  <si>
    <t>Ab</t>
  </si>
  <si>
    <t>Qgl</t>
  </si>
  <si>
    <t>Watershed</t>
  </si>
  <si>
    <t>Boundary</t>
  </si>
  <si>
    <t>Glaciers</t>
  </si>
  <si>
    <t>Area sqmile</t>
  </si>
  <si>
    <t>Area sqkm</t>
  </si>
  <si>
    <t>FCAP</t>
  </si>
  <si>
    <t>Tmax</t>
  </si>
  <si>
    <t>Tmin</t>
  </si>
  <si>
    <t>Lapse</t>
  </si>
  <si>
    <t>Tavg(C)</t>
  </si>
  <si>
    <t>Actual</t>
  </si>
  <si>
    <t>Model</t>
  </si>
  <si>
    <t>TMAX</t>
  </si>
  <si>
    <t>TMIN</t>
  </si>
  <si>
    <t>TMAX©</t>
  </si>
  <si>
    <t>TMIN©</t>
  </si>
  <si>
    <t>AdjGlac_Melt</t>
  </si>
  <si>
    <t>Glac Area</t>
  </si>
  <si>
    <t>Oigaing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</si>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</sst>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1'!$AL$5</c:f>
              <c:strCache>
                <c:ptCount val="1"/>
                <c:pt idx="0">
                  <c:v>Stream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1'!$AL$6:$AL$1100</c:f>
              <c:numCache>
                <c:formatCode>0.0</c:formatCode>
                <c:ptCount val="1095"/>
                <c:pt idx="0">
                  <c:v>740.90927924606933</c:v>
                </c:pt>
                <c:pt idx="1">
                  <c:v>730.20484436001675</c:v>
                </c:pt>
                <c:pt idx="2">
                  <c:v>730.36816362963771</c:v>
                </c:pt>
                <c:pt idx="3">
                  <c:v>709.88518915638394</c:v>
                </c:pt>
                <c:pt idx="4">
                  <c:v>697.84765496424563</c:v>
                </c:pt>
                <c:pt idx="5">
                  <c:v>695.97197362381905</c:v>
                </c:pt>
                <c:pt idx="6">
                  <c:v>715.92592196471071</c:v>
                </c:pt>
                <c:pt idx="7">
                  <c:v>732.08567307933504</c:v>
                </c:pt>
                <c:pt idx="8">
                  <c:v>722.16186955821047</c:v>
                </c:pt>
                <c:pt idx="9">
                  <c:v>718.72735958488465</c:v>
                </c:pt>
                <c:pt idx="10">
                  <c:v>750.18088753522113</c:v>
                </c:pt>
                <c:pt idx="11">
                  <c:v>735.16258180061402</c:v>
                </c:pt>
                <c:pt idx="12">
                  <c:v>720.67352027231811</c:v>
                </c:pt>
                <c:pt idx="13">
                  <c:v>699.54412795026849</c:v>
                </c:pt>
                <c:pt idx="14">
                  <c:v>632.87115742343815</c:v>
                </c:pt>
                <c:pt idx="15">
                  <c:v>657.30387726864069</c:v>
                </c:pt>
                <c:pt idx="16">
                  <c:v>606.36963318883375</c:v>
                </c:pt>
                <c:pt idx="17">
                  <c:v>598.9720647208585</c:v>
                </c:pt>
                <c:pt idx="18">
                  <c:v>592.9192413809792</c:v>
                </c:pt>
                <c:pt idx="19">
                  <c:v>587.30908648685192</c:v>
                </c:pt>
                <c:pt idx="20">
                  <c:v>581.61842939156838</c:v>
                </c:pt>
                <c:pt idx="21">
                  <c:v>579.52505383374489</c:v>
                </c:pt>
                <c:pt idx="22">
                  <c:v>581.27640266964238</c:v>
                </c:pt>
                <c:pt idx="23">
                  <c:v>575.51350464644941</c:v>
                </c:pt>
                <c:pt idx="24">
                  <c:v>577.00660851067551</c:v>
                </c:pt>
                <c:pt idx="25">
                  <c:v>552.55008917957286</c:v>
                </c:pt>
                <c:pt idx="26">
                  <c:v>552.13220334685832</c:v>
                </c:pt>
                <c:pt idx="27">
                  <c:v>592.20584869604113</c:v>
                </c:pt>
                <c:pt idx="28">
                  <c:v>634.03114140198193</c:v>
                </c:pt>
                <c:pt idx="29">
                  <c:v>646.0998317219503</c:v>
                </c:pt>
                <c:pt idx="30">
                  <c:v>745.15701380706139</c:v>
                </c:pt>
                <c:pt idx="31">
                  <c:v>598.66164923071187</c:v>
                </c:pt>
                <c:pt idx="32">
                  <c:v>536.32013014301265</c:v>
                </c:pt>
                <c:pt idx="33">
                  <c:v>534.31581208411797</c:v>
                </c:pt>
                <c:pt idx="34">
                  <c:v>507.60905977410897</c:v>
                </c:pt>
                <c:pt idx="35">
                  <c:v>498.91106808612324</c:v>
                </c:pt>
                <c:pt idx="36">
                  <c:v>497.15455128415124</c:v>
                </c:pt>
                <c:pt idx="37">
                  <c:v>495.56843666076543</c:v>
                </c:pt>
                <c:pt idx="38">
                  <c:v>495.75077617928292</c:v>
                </c:pt>
                <c:pt idx="39">
                  <c:v>504.17175890581984</c:v>
                </c:pt>
                <c:pt idx="40">
                  <c:v>499.32425208558823</c:v>
                </c:pt>
                <c:pt idx="41">
                  <c:v>515.21051306533343</c:v>
                </c:pt>
                <c:pt idx="42">
                  <c:v>464.46136581295025</c:v>
                </c:pt>
                <c:pt idx="43">
                  <c:v>459.74109252696212</c:v>
                </c:pt>
                <c:pt idx="44">
                  <c:v>455.08691928402322</c:v>
                </c:pt>
                <c:pt idx="45">
                  <c:v>451.13371223663853</c:v>
                </c:pt>
                <c:pt idx="46">
                  <c:v>445.91944490868508</c:v>
                </c:pt>
                <c:pt idx="47">
                  <c:v>441.40519464318714</c:v>
                </c:pt>
                <c:pt idx="48">
                  <c:v>436.9366442360207</c:v>
                </c:pt>
                <c:pt idx="49">
                  <c:v>432.51333104623109</c:v>
                </c:pt>
                <c:pt idx="50">
                  <c:v>428.13479711639377</c:v>
                </c:pt>
                <c:pt idx="51">
                  <c:v>423.80058912520064</c:v>
                </c:pt>
                <c:pt idx="52">
                  <c:v>419.51025834052626</c:v>
                </c:pt>
                <c:pt idx="53">
                  <c:v>415.26336057296965</c:v>
                </c:pt>
                <c:pt idx="54">
                  <c:v>411.05945612986557</c:v>
                </c:pt>
                <c:pt idx="55">
                  <c:v>406.89810976976304</c:v>
                </c:pt>
                <c:pt idx="56">
                  <c:v>402.77889065736281</c:v>
                </c:pt>
                <c:pt idx="57">
                  <c:v>398.70137231891198</c:v>
                </c:pt>
                <c:pt idx="58">
                  <c:v>394.66513259805026</c:v>
                </c:pt>
                <c:pt idx="59">
                  <c:v>390.6697536121028</c:v>
                </c:pt>
                <c:pt idx="60">
                  <c:v>386.71482170881558</c:v>
                </c:pt>
                <c:pt idx="61">
                  <c:v>382.79992742352931</c:v>
                </c:pt>
                <c:pt idx="62">
                  <c:v>378.92466543678614</c:v>
                </c:pt>
                <c:pt idx="63">
                  <c:v>375.08863453236563</c:v>
                </c:pt>
                <c:pt idx="64">
                  <c:v>371.29143755574648</c:v>
                </c:pt>
                <c:pt idx="65">
                  <c:v>367.75890502873119</c:v>
                </c:pt>
                <c:pt idx="66">
                  <c:v>366.46984761169421</c:v>
                </c:pt>
                <c:pt idx="67">
                  <c:v>361.12073672474048</c:v>
                </c:pt>
                <c:pt idx="68">
                  <c:v>356.48318570529233</c:v>
                </c:pt>
                <c:pt idx="69">
                  <c:v>352.87434035421057</c:v>
                </c:pt>
                <c:pt idx="70">
                  <c:v>349.30202902574268</c:v>
                </c:pt>
                <c:pt idx="71">
                  <c:v>345.76588186895884</c:v>
                </c:pt>
                <c:pt idx="72">
                  <c:v>342.26553277710286</c:v>
                </c:pt>
                <c:pt idx="73">
                  <c:v>338.80061934968722</c:v>
                </c:pt>
                <c:pt idx="74">
                  <c:v>335.37078285497364</c:v>
                </c:pt>
                <c:pt idx="75">
                  <c:v>331.97566819283253</c:v>
                </c:pt>
                <c:pt idx="76">
                  <c:v>328.61492385797789</c:v>
                </c:pt>
                <c:pt idx="77">
                  <c:v>325.28820190357595</c:v>
                </c:pt>
                <c:pt idx="78">
                  <c:v>321.99515790522048</c:v>
                </c:pt>
                <c:pt idx="79">
                  <c:v>318.73545092527399</c:v>
                </c:pt>
                <c:pt idx="80">
                  <c:v>315.50874347756957</c:v>
                </c:pt>
                <c:pt idx="81">
                  <c:v>312.31470149247025</c:v>
                </c:pt>
                <c:pt idx="82">
                  <c:v>309.15299428228116</c:v>
                </c:pt>
                <c:pt idx="83">
                  <c:v>306.02329450701336</c:v>
                </c:pt>
                <c:pt idx="84">
                  <c:v>302.92527814049282</c:v>
                </c:pt>
                <c:pt idx="85">
                  <c:v>299.85862443681367</c:v>
                </c:pt>
                <c:pt idx="86">
                  <c:v>296.82301589713012</c:v>
                </c:pt>
                <c:pt idx="87">
                  <c:v>293.81813823678527</c:v>
                </c:pt>
                <c:pt idx="88">
                  <c:v>290.8436803527718</c:v>
                </c:pt>
                <c:pt idx="89">
                  <c:v>287.89933429152353</c:v>
                </c:pt>
                <c:pt idx="90">
                  <c:v>284.98479521703143</c:v>
                </c:pt>
                <c:pt idx="91">
                  <c:v>282.09976137928351</c:v>
                </c:pt>
                <c:pt idx="92">
                  <c:v>279.24393408302348</c:v>
                </c:pt>
                <c:pt idx="93">
                  <c:v>276.41701765682643</c:v>
                </c:pt>
                <c:pt idx="94">
                  <c:v>273.61871942248729</c:v>
                </c:pt>
                <c:pt idx="95">
                  <c:v>270.8487496647183</c:v>
                </c:pt>
                <c:pt idx="96">
                  <c:v>268.10682160115493</c:v>
                </c:pt>
                <c:pt idx="97">
                  <c:v>265.39265135266385</c:v>
                </c:pt>
                <c:pt idx="98">
                  <c:v>262.70595791395243</c:v>
                </c:pt>
                <c:pt idx="99">
                  <c:v>260.04646312447579</c:v>
                </c:pt>
                <c:pt idx="100">
                  <c:v>257.41389163963765</c:v>
                </c:pt>
                <c:pt idx="101">
                  <c:v>254.80797090228327</c:v>
                </c:pt>
                <c:pt idx="102">
                  <c:v>252.22843111448105</c:v>
                </c:pt>
                <c:pt idx="103">
                  <c:v>249.67500520958959</c:v>
                </c:pt>
                <c:pt idx="104">
                  <c:v>247.14742882460732</c:v>
                </c:pt>
                <c:pt idx="105">
                  <c:v>244.64544027280269</c:v>
                </c:pt>
                <c:pt idx="106">
                  <c:v>242.16878051662064</c:v>
                </c:pt>
                <c:pt idx="107">
                  <c:v>239.71719314086408</c:v>
                </c:pt>
                <c:pt idx="108">
                  <c:v>237.29042432614656</c:v>
                </c:pt>
                <c:pt idx="109">
                  <c:v>234.88822282261313</c:v>
                </c:pt>
                <c:pt idx="110">
                  <c:v>232.51033992392843</c:v>
                </c:pt>
                <c:pt idx="111">
                  <c:v>230.15652944152717</c:v>
                </c:pt>
                <c:pt idx="112">
                  <c:v>227.82654767912553</c:v>
                </c:pt>
                <c:pt idx="113">
                  <c:v>225.52015340749068</c:v>
                </c:pt>
                <c:pt idx="114">
                  <c:v>223.23710783946581</c:v>
                </c:pt>
                <c:pt idx="115">
                  <c:v>220.97717460524748</c:v>
                </c:pt>
                <c:pt idx="116">
                  <c:v>218.74011972791416</c:v>
                </c:pt>
                <c:pt idx="117">
                  <c:v>216.52571159920163</c:v>
                </c:pt>
                <c:pt idx="118">
                  <c:v>214.33372095552386</c:v>
                </c:pt>
                <c:pt idx="119">
                  <c:v>212.16392085423703</c:v>
                </c:pt>
                <c:pt idx="120">
                  <c:v>210.01608665014336</c:v>
                </c:pt>
                <c:pt idx="121">
                  <c:v>207.88999597223312</c:v>
                </c:pt>
                <c:pt idx="122">
                  <c:v>205.78542870066195</c:v>
                </c:pt>
                <c:pt idx="123">
                  <c:v>203.70216694396098</c:v>
                </c:pt>
                <c:pt idx="124">
                  <c:v>201.63999501647842</c:v>
                </c:pt>
                <c:pt idx="125">
                  <c:v>199.59869941604876</c:v>
                </c:pt>
                <c:pt idx="126">
                  <c:v>197.57806880188821</c:v>
                </c:pt>
                <c:pt idx="127">
                  <c:v>195.57789397271446</c:v>
                </c:pt>
                <c:pt idx="128">
                  <c:v>193.59796784508697</c:v>
                </c:pt>
                <c:pt idx="129">
                  <c:v>191.63808543196745</c:v>
                </c:pt>
                <c:pt idx="130">
                  <c:v>189.6980438214969</c:v>
                </c:pt>
                <c:pt idx="131">
                  <c:v>187.77764215598756</c:v>
                </c:pt>
                <c:pt idx="132">
                  <c:v>185.87668161112762</c:v>
                </c:pt>
                <c:pt idx="133">
                  <c:v>183.99496537539645</c:v>
                </c:pt>
                <c:pt idx="134">
                  <c:v>182.13229862968802</c:v>
                </c:pt>
                <c:pt idx="135">
                  <c:v>180.288488527141</c:v>
                </c:pt>
                <c:pt idx="136">
                  <c:v>178.46334417317243</c:v>
                </c:pt>
                <c:pt idx="137">
                  <c:v>176.65667660571444</c:v>
                </c:pt>
                <c:pt idx="138">
                  <c:v>174.86829877564998</c:v>
                </c:pt>
                <c:pt idx="139">
                  <c:v>173.0980255274475</c:v>
                </c:pt>
                <c:pt idx="140">
                  <c:v>171.345673579991</c:v>
                </c:pt>
                <c:pt idx="141">
                  <c:v>169.61106150760477</c:v>
                </c:pt>
                <c:pt idx="142">
                  <c:v>167.89400972126944</c:v>
                </c:pt>
                <c:pt idx="143">
                  <c:v>166.19434045002924</c:v>
                </c:pt>
                <c:pt idx="144">
                  <c:v>164.5118777225866</c:v>
                </c:pt>
                <c:pt idx="145">
                  <c:v>162.84644734908304</c:v>
                </c:pt>
                <c:pt idx="146">
                  <c:v>161.19787690306549</c:v>
                </c:pt>
                <c:pt idx="147">
                  <c:v>159.56599570363409</c:v>
                </c:pt>
                <c:pt idx="148">
                  <c:v>157.95063479777122</c:v>
                </c:pt>
                <c:pt idx="149">
                  <c:v>156.35162694284926</c:v>
                </c:pt>
                <c:pt idx="150">
                  <c:v>154.76880658931586</c:v>
                </c:pt>
                <c:pt idx="151">
                  <c:v>153.20200986355366</c:v>
                </c:pt>
                <c:pt idx="152">
                  <c:v>151.69132383128039</c:v>
                </c:pt>
                <c:pt idx="153">
                  <c:v>150.11584007892426</c:v>
                </c:pt>
                <c:pt idx="154">
                  <c:v>148.59614750065941</c:v>
                </c:pt>
                <c:pt idx="155">
                  <c:v>147.13208875865553</c:v>
                </c:pt>
                <c:pt idx="156">
                  <c:v>151.10246298578221</c:v>
                </c:pt>
                <c:pt idx="157">
                  <c:v>144.12875569781085</c:v>
                </c:pt>
                <c:pt idx="158">
                  <c:v>142.66967316372671</c:v>
                </c:pt>
                <c:pt idx="159">
                  <c:v>141.22536160182625</c:v>
                </c:pt>
                <c:pt idx="160">
                  <c:v>139.79567147867709</c:v>
                </c:pt>
                <c:pt idx="161">
                  <c:v>138.38045477464368</c:v>
                </c:pt>
                <c:pt idx="162">
                  <c:v>137.01981424938361</c:v>
                </c:pt>
                <c:pt idx="163">
                  <c:v>135.59285702257023</c:v>
                </c:pt>
                <c:pt idx="164">
                  <c:v>134.26043664745814</c:v>
                </c:pt>
                <c:pt idx="165">
                  <c:v>132.87113087963084</c:v>
                </c:pt>
                <c:pt idx="166">
                  <c:v>131.51639590176785</c:v>
                </c:pt>
                <c:pt idx="167">
                  <c:v>130.18499416117217</c:v>
                </c:pt>
                <c:pt idx="168">
                  <c:v>128.86707082060948</c:v>
                </c:pt>
                <c:pt idx="169">
                  <c:v>127.6027387123235</c:v>
                </c:pt>
                <c:pt idx="170">
                  <c:v>131.77081765950237</c:v>
                </c:pt>
                <c:pt idx="171">
                  <c:v>124.9928136105526</c:v>
                </c:pt>
                <c:pt idx="172">
                  <c:v>124.69559842523422</c:v>
                </c:pt>
                <c:pt idx="173">
                  <c:v>123.44304778065151</c:v>
                </c:pt>
                <c:pt idx="174">
                  <c:v>128.03415396026594</c:v>
                </c:pt>
                <c:pt idx="175">
                  <c:v>141.95131484310122</c:v>
                </c:pt>
                <c:pt idx="176">
                  <c:v>118.79341368558528</c:v>
                </c:pt>
                <c:pt idx="177">
                  <c:v>120.20235831498987</c:v>
                </c:pt>
                <c:pt idx="178">
                  <c:v>124.6884163375544</c:v>
                </c:pt>
                <c:pt idx="179">
                  <c:v>151.71316296817827</c:v>
                </c:pt>
                <c:pt idx="180">
                  <c:v>154.98328293196039</c:v>
                </c:pt>
                <c:pt idx="181">
                  <c:v>112.90365247047966</c:v>
                </c:pt>
                <c:pt idx="182">
                  <c:v>111.75741916061641</c:v>
                </c:pt>
                <c:pt idx="183">
                  <c:v>110.62604674598558</c:v>
                </c:pt>
                <c:pt idx="184">
                  <c:v>113.8835087181577</c:v>
                </c:pt>
                <c:pt idx="185">
                  <c:v>127.43877435664396</c:v>
                </c:pt>
                <c:pt idx="186">
                  <c:v>185.94560260478514</c:v>
                </c:pt>
                <c:pt idx="187">
                  <c:v>328.94093068614444</c:v>
                </c:pt>
                <c:pt idx="188">
                  <c:v>454.7557417752223</c:v>
                </c:pt>
                <c:pt idx="189">
                  <c:v>627.60346366289139</c:v>
                </c:pt>
                <c:pt idx="190">
                  <c:v>792.41346695325819</c:v>
                </c:pt>
                <c:pt idx="191">
                  <c:v>1095.9300427787855</c:v>
                </c:pt>
                <c:pt idx="192">
                  <c:v>1448.9189873592725</c:v>
                </c:pt>
                <c:pt idx="193">
                  <c:v>1843.7044678051991</c:v>
                </c:pt>
                <c:pt idx="194">
                  <c:v>2100.6357652967849</c:v>
                </c:pt>
                <c:pt idx="195">
                  <c:v>2368.0676387232338</c:v>
                </c:pt>
                <c:pt idx="196">
                  <c:v>2601.9919321940233</c:v>
                </c:pt>
                <c:pt idx="197">
                  <c:v>2939.8942264756897</c:v>
                </c:pt>
                <c:pt idx="198">
                  <c:v>2908.7468870989896</c:v>
                </c:pt>
                <c:pt idx="199">
                  <c:v>2879.3008817445052</c:v>
                </c:pt>
                <c:pt idx="200">
                  <c:v>2852.7639233423602</c:v>
                </c:pt>
                <c:pt idx="201">
                  <c:v>2821.4035402410291</c:v>
                </c:pt>
                <c:pt idx="202">
                  <c:v>2833.665346286999</c:v>
                </c:pt>
                <c:pt idx="203">
                  <c:v>3044.1089869514599</c:v>
                </c:pt>
                <c:pt idx="204">
                  <c:v>3235.0262677789069</c:v>
                </c:pt>
                <c:pt idx="205">
                  <c:v>3385.7868333460119</c:v>
                </c:pt>
                <c:pt idx="206">
                  <c:v>3538.0683650301526</c:v>
                </c:pt>
                <c:pt idx="207">
                  <c:v>3591.9189043661877</c:v>
                </c:pt>
                <c:pt idx="208">
                  <c:v>3736.1650900791151</c:v>
                </c:pt>
                <c:pt idx="209">
                  <c:v>3718.8583680253405</c:v>
                </c:pt>
                <c:pt idx="210">
                  <c:v>3683.1326148643434</c:v>
                </c:pt>
                <c:pt idx="211">
                  <c:v>3652.2115719942544</c:v>
                </c:pt>
                <c:pt idx="212">
                  <c:v>3687.7527602254218</c:v>
                </c:pt>
                <c:pt idx="213">
                  <c:v>3819.8191818000914</c:v>
                </c:pt>
                <c:pt idx="214">
                  <c:v>3965.2611877197642</c:v>
                </c:pt>
                <c:pt idx="215">
                  <c:v>4098.722260682981</c:v>
                </c:pt>
                <c:pt idx="216">
                  <c:v>4274.9986730385262</c:v>
                </c:pt>
                <c:pt idx="217">
                  <c:v>4378.1998948628288</c:v>
                </c:pt>
                <c:pt idx="218">
                  <c:v>4373.7516571397509</c:v>
                </c:pt>
                <c:pt idx="219">
                  <c:v>4320.4867216206658</c:v>
                </c:pt>
                <c:pt idx="220">
                  <c:v>4218.5854511263769</c:v>
                </c:pt>
                <c:pt idx="221">
                  <c:v>4163.6398421690246</c:v>
                </c:pt>
                <c:pt idx="222">
                  <c:v>4149.8157403222376</c:v>
                </c:pt>
                <c:pt idx="223">
                  <c:v>4066.9934699577807</c:v>
                </c:pt>
                <c:pt idx="224">
                  <c:v>4019.0025174742941</c:v>
                </c:pt>
                <c:pt idx="225">
                  <c:v>4029.613462690837</c:v>
                </c:pt>
                <c:pt idx="226">
                  <c:v>4067.531403437094</c:v>
                </c:pt>
                <c:pt idx="227">
                  <c:v>4040.131119822599</c:v>
                </c:pt>
                <c:pt idx="228">
                  <c:v>3988.9726410865119</c:v>
                </c:pt>
                <c:pt idx="229">
                  <c:v>4080.4763193665985</c:v>
                </c:pt>
                <c:pt idx="230">
                  <c:v>3809.596465097698</c:v>
                </c:pt>
                <c:pt idx="231">
                  <c:v>3883.278356858767</c:v>
                </c:pt>
                <c:pt idx="232">
                  <c:v>4156.5175807632886</c:v>
                </c:pt>
                <c:pt idx="233">
                  <c:v>4267.4011489529648</c:v>
                </c:pt>
                <c:pt idx="234">
                  <c:v>4273.6442270073167</c:v>
                </c:pt>
                <c:pt idx="235">
                  <c:v>4266.1796988417764</c:v>
                </c:pt>
                <c:pt idx="236">
                  <c:v>4212.4720185784963</c:v>
                </c:pt>
                <c:pt idx="237">
                  <c:v>4237.7512570145545</c:v>
                </c:pt>
                <c:pt idx="238">
                  <c:v>4219.4906465170116</c:v>
                </c:pt>
                <c:pt idx="239">
                  <c:v>4184.4203257686959</c:v>
                </c:pt>
                <c:pt idx="240">
                  <c:v>4212.8067470678834</c:v>
                </c:pt>
                <c:pt idx="241">
                  <c:v>4291.0390243654711</c:v>
                </c:pt>
                <c:pt idx="242">
                  <c:v>4301.2092849315604</c:v>
                </c:pt>
                <c:pt idx="243">
                  <c:v>4276.8546699663248</c:v>
                </c:pt>
                <c:pt idx="244">
                  <c:v>4152.4012015217895</c:v>
                </c:pt>
                <c:pt idx="245">
                  <c:v>3991.0218429104061</c:v>
                </c:pt>
                <c:pt idx="246">
                  <c:v>4068.0172912961316</c:v>
                </c:pt>
                <c:pt idx="247">
                  <c:v>4097.7453573009689</c:v>
                </c:pt>
                <c:pt idx="248">
                  <c:v>4134.2258439310617</c:v>
                </c:pt>
                <c:pt idx="249">
                  <c:v>4148.2820501825272</c:v>
                </c:pt>
                <c:pt idx="250">
                  <c:v>4243.1405453284151</c:v>
                </c:pt>
                <c:pt idx="251">
                  <c:v>4323.4715353229594</c:v>
                </c:pt>
                <c:pt idx="252">
                  <c:v>4262.2495093234556</c:v>
                </c:pt>
                <c:pt idx="253">
                  <c:v>4107.4369531576694</c:v>
                </c:pt>
                <c:pt idx="254">
                  <c:v>3990.8264159301034</c:v>
                </c:pt>
                <c:pt idx="255">
                  <c:v>3952.6299232631759</c:v>
                </c:pt>
                <c:pt idx="256">
                  <c:v>3811.3158860073304</c:v>
                </c:pt>
                <c:pt idx="257">
                  <c:v>3814.4600244077615</c:v>
                </c:pt>
                <c:pt idx="258">
                  <c:v>3813.4516693977143</c:v>
                </c:pt>
                <c:pt idx="259">
                  <c:v>3719.4275864170754</c:v>
                </c:pt>
                <c:pt idx="260">
                  <c:v>3693.5184543017785</c:v>
                </c:pt>
                <c:pt idx="261">
                  <c:v>3745.7811915962238</c:v>
                </c:pt>
                <c:pt idx="262">
                  <c:v>3848.2620923509962</c:v>
                </c:pt>
                <c:pt idx="263">
                  <c:v>3946.4829366511203</c:v>
                </c:pt>
                <c:pt idx="264">
                  <c:v>3911.6289269337581</c:v>
                </c:pt>
                <c:pt idx="265">
                  <c:v>3927.8522694387184</c:v>
                </c:pt>
                <c:pt idx="266">
                  <c:v>3947.7215728581564</c:v>
                </c:pt>
                <c:pt idx="267">
                  <c:v>3913.9154139949437</c:v>
                </c:pt>
                <c:pt idx="268">
                  <c:v>3853.0223175163878</c:v>
                </c:pt>
                <c:pt idx="269">
                  <c:v>3512.4023523244546</c:v>
                </c:pt>
                <c:pt idx="270">
                  <c:v>3376.427714584484</c:v>
                </c:pt>
                <c:pt idx="271">
                  <c:v>3428.3333726294177</c:v>
                </c:pt>
                <c:pt idx="272">
                  <c:v>3480.2988484911839</c:v>
                </c:pt>
                <c:pt idx="273">
                  <c:v>3558.9338744045067</c:v>
                </c:pt>
                <c:pt idx="274">
                  <c:v>3657.86510906173</c:v>
                </c:pt>
                <c:pt idx="275">
                  <c:v>3536.527216062178</c:v>
                </c:pt>
                <c:pt idx="276">
                  <c:v>3346.0874693394612</c:v>
                </c:pt>
                <c:pt idx="277">
                  <c:v>3471.1556428557496</c:v>
                </c:pt>
                <c:pt idx="278">
                  <c:v>3395.4670714074923</c:v>
                </c:pt>
                <c:pt idx="279">
                  <c:v>3363.1585626472397</c:v>
                </c:pt>
                <c:pt idx="280">
                  <c:v>3389.8184791148842</c:v>
                </c:pt>
                <c:pt idx="281">
                  <c:v>3374.3950520489038</c:v>
                </c:pt>
                <c:pt idx="282">
                  <c:v>3281.9242118404304</c:v>
                </c:pt>
                <c:pt idx="283">
                  <c:v>3430.6128332570597</c:v>
                </c:pt>
                <c:pt idx="284">
                  <c:v>3450.8762590610118</c:v>
                </c:pt>
                <c:pt idx="285">
                  <c:v>3383.657490485899</c:v>
                </c:pt>
                <c:pt idx="286">
                  <c:v>3229.2117037665898</c:v>
                </c:pt>
                <c:pt idx="287">
                  <c:v>3230.6119577423397</c:v>
                </c:pt>
                <c:pt idx="288">
                  <c:v>3258.6395249011885</c:v>
                </c:pt>
                <c:pt idx="289">
                  <c:v>3265.9967484349404</c:v>
                </c:pt>
                <c:pt idx="290">
                  <c:v>3236.4819894990546</c:v>
                </c:pt>
                <c:pt idx="291">
                  <c:v>3290.2063518601194</c:v>
                </c:pt>
                <c:pt idx="292">
                  <c:v>3382.1431753805355</c:v>
                </c:pt>
                <c:pt idx="293">
                  <c:v>3069.8983203777652</c:v>
                </c:pt>
                <c:pt idx="294">
                  <c:v>3077.9373268507056</c:v>
                </c:pt>
                <c:pt idx="295">
                  <c:v>3137.2930420052144</c:v>
                </c:pt>
                <c:pt idx="296">
                  <c:v>3214.622444035329</c:v>
                </c:pt>
                <c:pt idx="297">
                  <c:v>3234.2278253260729</c:v>
                </c:pt>
                <c:pt idx="298">
                  <c:v>3257.3088145150923</c:v>
                </c:pt>
                <c:pt idx="299">
                  <c:v>3535.0938732881241</c:v>
                </c:pt>
                <c:pt idx="300">
                  <c:v>3656.0497094375323</c:v>
                </c:pt>
                <c:pt idx="301">
                  <c:v>3709.2414644614691</c:v>
                </c:pt>
                <c:pt idx="302">
                  <c:v>4095.2897847211734</c:v>
                </c:pt>
                <c:pt idx="303">
                  <c:v>3969.624287972184</c:v>
                </c:pt>
                <c:pt idx="304">
                  <c:v>3420.0286915055331</c:v>
                </c:pt>
                <c:pt idx="305">
                  <c:v>3212.9446054917466</c:v>
                </c:pt>
                <c:pt idx="306">
                  <c:v>3086.2019559026471</c:v>
                </c:pt>
                <c:pt idx="307">
                  <c:v>3047.3683220886437</c:v>
                </c:pt>
                <c:pt idx="308">
                  <c:v>3078.1076450107475</c:v>
                </c:pt>
                <c:pt idx="309">
                  <c:v>3175.2691328092005</c:v>
                </c:pt>
                <c:pt idx="310">
                  <c:v>2793.2858918030029</c:v>
                </c:pt>
                <c:pt idx="311">
                  <c:v>2663.8767402954072</c:v>
                </c:pt>
                <c:pt idx="312">
                  <c:v>2623.0136895302139</c:v>
                </c:pt>
                <c:pt idx="313">
                  <c:v>2430.1385425040967</c:v>
                </c:pt>
                <c:pt idx="314">
                  <c:v>2589.7448630254912</c:v>
                </c:pt>
                <c:pt idx="315">
                  <c:v>2609.8790126477334</c:v>
                </c:pt>
                <c:pt idx="316">
                  <c:v>2531.2158069871175</c:v>
                </c:pt>
                <c:pt idx="317">
                  <c:v>2554.7289565380902</c:v>
                </c:pt>
                <c:pt idx="318">
                  <c:v>2664.4101841079769</c:v>
                </c:pt>
                <c:pt idx="319">
                  <c:v>2784.3027224458874</c:v>
                </c:pt>
                <c:pt idx="320">
                  <c:v>2761.7275122582059</c:v>
                </c:pt>
                <c:pt idx="321">
                  <c:v>2850.8237205290911</c:v>
                </c:pt>
                <c:pt idx="322">
                  <c:v>2771.2815947944891</c:v>
                </c:pt>
                <c:pt idx="323">
                  <c:v>2721.9559127460179</c:v>
                </c:pt>
                <c:pt idx="324">
                  <c:v>2450.9575617986338</c:v>
                </c:pt>
                <c:pt idx="325">
                  <c:v>2678.8256554084714</c:v>
                </c:pt>
                <c:pt idx="326">
                  <c:v>2580.270907435488</c:v>
                </c:pt>
                <c:pt idx="327">
                  <c:v>2425.8163921097748</c:v>
                </c:pt>
                <c:pt idx="328">
                  <c:v>2405.0060103350752</c:v>
                </c:pt>
                <c:pt idx="329">
                  <c:v>2404.7682208443557</c:v>
                </c:pt>
                <c:pt idx="330">
                  <c:v>2364.015134791362</c:v>
                </c:pt>
                <c:pt idx="331">
                  <c:v>2343.8303965275713</c:v>
                </c:pt>
                <c:pt idx="332">
                  <c:v>2035.1671542380452</c:v>
                </c:pt>
                <c:pt idx="333">
                  <c:v>2077.8233345825961</c:v>
                </c:pt>
                <c:pt idx="334">
                  <c:v>2069.1639080266877</c:v>
                </c:pt>
                <c:pt idx="335">
                  <c:v>2152.6679739843275</c:v>
                </c:pt>
                <c:pt idx="336">
                  <c:v>2210.8425747490382</c:v>
                </c:pt>
                <c:pt idx="337">
                  <c:v>2173.484688449239</c:v>
                </c:pt>
                <c:pt idx="338">
                  <c:v>2232.3949436088869</c:v>
                </c:pt>
                <c:pt idx="339">
                  <c:v>2193.2900889867906</c:v>
                </c:pt>
                <c:pt idx="340">
                  <c:v>2309.1562733015498</c:v>
                </c:pt>
                <c:pt idx="341">
                  <c:v>2341.952662338208</c:v>
                </c:pt>
                <c:pt idx="342">
                  <c:v>2378.2400153242579</c:v>
                </c:pt>
                <c:pt idx="343">
                  <c:v>2433.1014953876438</c:v>
                </c:pt>
                <c:pt idx="344">
                  <c:v>2493.6749619997472</c:v>
                </c:pt>
                <c:pt idx="345">
                  <c:v>2244.9309412950079</c:v>
                </c:pt>
                <c:pt idx="346">
                  <c:v>1993.3174180344517</c:v>
                </c:pt>
                <c:pt idx="347">
                  <c:v>1883.6921464077598</c:v>
                </c:pt>
                <c:pt idx="348">
                  <c:v>1767.160241526977</c:v>
                </c:pt>
                <c:pt idx="349">
                  <c:v>1684.5764840448012</c:v>
                </c:pt>
                <c:pt idx="350">
                  <c:v>1737.2891536836514</c:v>
                </c:pt>
                <c:pt idx="351">
                  <c:v>1764.5899433245966</c:v>
                </c:pt>
                <c:pt idx="352">
                  <c:v>1837.8043201365981</c:v>
                </c:pt>
                <c:pt idx="353">
                  <c:v>1860.8229640150912</c:v>
                </c:pt>
                <c:pt idx="354">
                  <c:v>1997.7293767276819</c:v>
                </c:pt>
                <c:pt idx="355">
                  <c:v>1906.3967588919136</c:v>
                </c:pt>
                <c:pt idx="356">
                  <c:v>1907.8091929759742</c:v>
                </c:pt>
                <c:pt idx="357">
                  <c:v>1969.409005354401</c:v>
                </c:pt>
                <c:pt idx="358">
                  <c:v>1953.4645488599729</c:v>
                </c:pt>
                <c:pt idx="359">
                  <c:v>2039.2154142779882</c:v>
                </c:pt>
                <c:pt idx="360">
                  <c:v>1988.019028667705</c:v>
                </c:pt>
                <c:pt idx="361">
                  <c:v>1669.1136408740629</c:v>
                </c:pt>
                <c:pt idx="362">
                  <c:v>1677.4780599025278</c:v>
                </c:pt>
                <c:pt idx="363">
                  <c:v>1763.7252354586524</c:v>
                </c:pt>
                <c:pt idx="364">
                  <c:v>1694.2729711764127</c:v>
                </c:pt>
                <c:pt idx="365">
                  <c:v>1717.5209299622675</c:v>
                </c:pt>
                <c:pt idx="366">
                  <c:v>1719.1787788805464</c:v>
                </c:pt>
                <c:pt idx="367">
                  <c:v>1739.3280449642839</c:v>
                </c:pt>
                <c:pt idx="368">
                  <c:v>1762.3601384766312</c:v>
                </c:pt>
                <c:pt idx="369">
                  <c:v>1748.104028026708</c:v>
                </c:pt>
                <c:pt idx="370">
                  <c:v>1840.226358627046</c:v>
                </c:pt>
                <c:pt idx="371">
                  <c:v>1511.7989078314135</c:v>
                </c:pt>
                <c:pt idx="372">
                  <c:v>1634.063333752466</c:v>
                </c:pt>
                <c:pt idx="373">
                  <c:v>1442.4751958066702</c:v>
                </c:pt>
                <c:pt idx="374">
                  <c:v>1325.5795893932836</c:v>
                </c:pt>
                <c:pt idx="375">
                  <c:v>1318.2971312171312</c:v>
                </c:pt>
                <c:pt idx="376">
                  <c:v>1314.6976272611787</c:v>
                </c:pt>
                <c:pt idx="377">
                  <c:v>1307.1259914000691</c:v>
                </c:pt>
                <c:pt idx="378">
                  <c:v>1313.1990276767024</c:v>
                </c:pt>
                <c:pt idx="379">
                  <c:v>1278.3211426962707</c:v>
                </c:pt>
                <c:pt idx="380">
                  <c:v>1278.9940691960369</c:v>
                </c:pt>
                <c:pt idx="381">
                  <c:v>1284.9258451523961</c:v>
                </c:pt>
                <c:pt idx="382">
                  <c:v>1296.9454993170607</c:v>
                </c:pt>
                <c:pt idx="383">
                  <c:v>1291.7381031308757</c:v>
                </c:pt>
                <c:pt idx="384">
                  <c:v>1312.6271970194757</c:v>
                </c:pt>
                <c:pt idx="385">
                  <c:v>1330.4503459206549</c:v>
                </c:pt>
                <c:pt idx="386">
                  <c:v>1209.3033474209265</c:v>
                </c:pt>
                <c:pt idx="387">
                  <c:v>1162.6578126816896</c:v>
                </c:pt>
                <c:pt idx="388">
                  <c:v>1159.0196064737695</c:v>
                </c:pt>
                <c:pt idx="389">
                  <c:v>1144.1813112999873</c:v>
                </c:pt>
                <c:pt idx="390">
                  <c:v>1125.7824071810533</c:v>
                </c:pt>
                <c:pt idx="391">
                  <c:v>1114.3855874448097</c:v>
                </c:pt>
                <c:pt idx="392">
                  <c:v>1103.104143023789</c:v>
                </c:pt>
                <c:pt idx="393">
                  <c:v>1097.5116455026568</c:v>
                </c:pt>
                <c:pt idx="394">
                  <c:v>1080.8935700523273</c:v>
                </c:pt>
                <c:pt idx="395">
                  <c:v>1069.9404406726835</c:v>
                </c:pt>
                <c:pt idx="396">
                  <c:v>1059.2195328718433</c:v>
                </c:pt>
                <c:pt idx="397">
                  <c:v>1048.4976797515092</c:v>
                </c:pt>
                <c:pt idx="398">
                  <c:v>1038.4276210754967</c:v>
                </c:pt>
                <c:pt idx="399">
                  <c:v>1027.9217537611742</c:v>
                </c:pt>
                <c:pt idx="400">
                  <c:v>1020.3422768012666</c:v>
                </c:pt>
                <c:pt idx="401">
                  <c:v>1008.5549944719896</c:v>
                </c:pt>
                <c:pt idx="402">
                  <c:v>999.04201163842811</c:v>
                </c:pt>
                <c:pt idx="403">
                  <c:v>988.27811454547384</c:v>
                </c:pt>
                <c:pt idx="404">
                  <c:v>977.74233480649525</c:v>
                </c:pt>
                <c:pt idx="405">
                  <c:v>966.47199782660459</c:v>
                </c:pt>
                <c:pt idx="406">
                  <c:v>956.64603752492519</c:v>
                </c:pt>
                <c:pt idx="407">
                  <c:v>946.96069146877528</c:v>
                </c:pt>
                <c:pt idx="408">
                  <c:v>937.38501735461352</c:v>
                </c:pt>
                <c:pt idx="409">
                  <c:v>928.53854173728962</c:v>
                </c:pt>
                <c:pt idx="410">
                  <c:v>921.14915371030372</c:v>
                </c:pt>
                <c:pt idx="411">
                  <c:v>938.0217787308585</c:v>
                </c:pt>
                <c:pt idx="412">
                  <c:v>926.53902759155756</c:v>
                </c:pt>
                <c:pt idx="413">
                  <c:v>917.15440742295448</c:v>
                </c:pt>
                <c:pt idx="414">
                  <c:v>907.86962611439424</c:v>
                </c:pt>
                <c:pt idx="415">
                  <c:v>898.67883897219258</c:v>
                </c:pt>
                <c:pt idx="416">
                  <c:v>889.58109444961781</c:v>
                </c:pt>
                <c:pt idx="417">
                  <c:v>880.57545063288865</c:v>
                </c:pt>
                <c:pt idx="418">
                  <c:v>872.6527731560144</c:v>
                </c:pt>
                <c:pt idx="419">
                  <c:v>862.84059477033611</c:v>
                </c:pt>
                <c:pt idx="420">
                  <c:v>856.75971750746066</c:v>
                </c:pt>
                <c:pt idx="421">
                  <c:v>848.11324664282392</c:v>
                </c:pt>
                <c:pt idx="422">
                  <c:v>838.32623882651114</c:v>
                </c:pt>
                <c:pt idx="423">
                  <c:v>830.40497926349542</c:v>
                </c:pt>
                <c:pt idx="424">
                  <c:v>820.03762124065281</c:v>
                </c:pt>
                <c:pt idx="425">
                  <c:v>811.73984812683477</c:v>
                </c:pt>
                <c:pt idx="426">
                  <c:v>803.51841675249875</c:v>
                </c:pt>
                <c:pt idx="427">
                  <c:v>795.38402551306694</c:v>
                </c:pt>
                <c:pt idx="428">
                  <c:v>787.33198250543262</c:v>
                </c:pt>
                <c:pt idx="429">
                  <c:v>779.3614540800844</c:v>
                </c:pt>
                <c:pt idx="430">
                  <c:v>771.47161502693336</c:v>
                </c:pt>
                <c:pt idx="431">
                  <c:v>763.66164848987739</c:v>
                </c:pt>
                <c:pt idx="432">
                  <c:v>755.93074588222817</c:v>
                </c:pt>
                <c:pt idx="433">
                  <c:v>748.27810680299774</c:v>
                </c:pt>
                <c:pt idx="434">
                  <c:v>740.7029389540304</c:v>
                </c:pt>
                <c:pt idx="435">
                  <c:v>733.20445805797272</c:v>
                </c:pt>
                <c:pt idx="436">
                  <c:v>725.78188777707749</c:v>
                </c:pt>
                <c:pt idx="437">
                  <c:v>718.43445963282556</c:v>
                </c:pt>
                <c:pt idx="438">
                  <c:v>711.16141292636382</c:v>
                </c:pt>
                <c:pt idx="439">
                  <c:v>703.96199465974803</c:v>
                </c:pt>
                <c:pt idx="440">
                  <c:v>696.83545945798312</c:v>
                </c:pt>
                <c:pt idx="441">
                  <c:v>689.78106949185189</c:v>
                </c:pt>
                <c:pt idx="442">
                  <c:v>682.79809440152655</c:v>
                </c:pt>
                <c:pt idx="443">
                  <c:v>675.88581122095172</c:v>
                </c:pt>
                <c:pt idx="444">
                  <c:v>669.04350430299428</c:v>
                </c:pt>
                <c:pt idx="445">
                  <c:v>662.27046524535012</c:v>
                </c:pt>
                <c:pt idx="446">
                  <c:v>655.5659928172023</c:v>
                </c:pt>
                <c:pt idx="447">
                  <c:v>648.92939288661955</c:v>
                </c:pt>
                <c:pt idx="448">
                  <c:v>642.35997834869158</c:v>
                </c:pt>
                <c:pt idx="449">
                  <c:v>635.85706905439156</c:v>
                </c:pt>
                <c:pt idx="450">
                  <c:v>629.41999174015757</c:v>
                </c:pt>
                <c:pt idx="451">
                  <c:v>623.04807995818851</c:v>
                </c:pt>
                <c:pt idx="452">
                  <c:v>616.74067400744514</c:v>
                </c:pt>
                <c:pt idx="453">
                  <c:v>610.49712086534873</c:v>
                </c:pt>
                <c:pt idx="454">
                  <c:v>604.31677412017268</c:v>
                </c:pt>
                <c:pt idx="455">
                  <c:v>598.19899390411706</c:v>
                </c:pt>
                <c:pt idx="456">
                  <c:v>592.14314682706197</c:v>
                </c:pt>
                <c:pt idx="457">
                  <c:v>586.1486059109908</c:v>
                </c:pt>
                <c:pt idx="458">
                  <c:v>580.21475052507731</c:v>
                </c:pt>
                <c:pt idx="459">
                  <c:v>574.34096632143041</c:v>
                </c:pt>
                <c:pt idx="460">
                  <c:v>568.52664517148855</c:v>
                </c:pt>
                <c:pt idx="461">
                  <c:v>562.77118510305922</c:v>
                </c:pt>
                <c:pt idx="462">
                  <c:v>557.07399023799496</c:v>
                </c:pt>
                <c:pt idx="463">
                  <c:v>551.43447073050004</c:v>
                </c:pt>
                <c:pt idx="464">
                  <c:v>545.85204270606243</c:v>
                </c:pt>
                <c:pt idx="465">
                  <c:v>540.32612820100417</c:v>
                </c:pt>
                <c:pt idx="466">
                  <c:v>534.85615510264245</c:v>
                </c:pt>
                <c:pt idx="467">
                  <c:v>529.44155709005804</c:v>
                </c:pt>
                <c:pt idx="468">
                  <c:v>524.08177357546185</c:v>
                </c:pt>
                <c:pt idx="469">
                  <c:v>518.77624964615632</c:v>
                </c:pt>
                <c:pt idx="470">
                  <c:v>513.52443600708364</c:v>
                </c:pt>
                <c:pt idx="471">
                  <c:v>508.32578892395532</c:v>
                </c:pt>
                <c:pt idx="472">
                  <c:v>503.17977016695909</c:v>
                </c:pt>
                <c:pt idx="473">
                  <c:v>498.08584695503333</c:v>
                </c:pt>
                <c:pt idx="474">
                  <c:v>493.04349190070741</c:v>
                </c:pt>
                <c:pt idx="475">
                  <c:v>488.05218295549963</c:v>
                </c:pt>
                <c:pt idx="476">
                  <c:v>483.11140335586833</c:v>
                </c:pt>
                <c:pt idx="477">
                  <c:v>478.22064156970998</c:v>
                </c:pt>
                <c:pt idx="478">
                  <c:v>473.37939124339886</c:v>
                </c:pt>
                <c:pt idx="479">
                  <c:v>468.58715114936268</c:v>
                </c:pt>
                <c:pt idx="480">
                  <c:v>463.84342513418943</c:v>
                </c:pt>
                <c:pt idx="481">
                  <c:v>459.14772206725928</c:v>
                </c:pt>
                <c:pt idx="482">
                  <c:v>454.49955578989653</c:v>
                </c:pt>
                <c:pt idx="483">
                  <c:v>449.89844506503579</c:v>
                </c:pt>
                <c:pt idx="484">
                  <c:v>445.34391352739931</c:v>
                </c:pt>
                <c:pt idx="485">
                  <c:v>440.83548963417655</c:v>
                </c:pt>
                <c:pt idx="486">
                  <c:v>436.37270661620454</c:v>
                </c:pt>
                <c:pt idx="487">
                  <c:v>431.95510242964195</c:v>
                </c:pt>
                <c:pt idx="488">
                  <c:v>427.58221970813264</c:v>
                </c:pt>
                <c:pt idx="489">
                  <c:v>423.25360571545309</c:v>
                </c:pt>
                <c:pt idx="490">
                  <c:v>418.96881229863948</c:v>
                </c:pt>
                <c:pt idx="491">
                  <c:v>414.72739584158899</c:v>
                </c:pt>
                <c:pt idx="492">
                  <c:v>410.52891721913159</c:v>
                </c:pt>
                <c:pt idx="493">
                  <c:v>406.3729417515658</c:v>
                </c:pt>
                <c:pt idx="494">
                  <c:v>402.25903915965517</c:v>
                </c:pt>
                <c:pt idx="495">
                  <c:v>398.18678352008038</c:v>
                </c:pt>
                <c:pt idx="496">
                  <c:v>394.15575322134248</c:v>
                </c:pt>
                <c:pt idx="497">
                  <c:v>390.16553092011191</c:v>
                </c:pt>
                <c:pt idx="498">
                  <c:v>386.21570349802016</c:v>
                </c:pt>
                <c:pt idx="499">
                  <c:v>382.30586201888821</c:v>
                </c:pt>
                <c:pt idx="500">
                  <c:v>378.43560168638908</c:v>
                </c:pt>
                <c:pt idx="501">
                  <c:v>374.60452180213656</c:v>
                </c:pt>
                <c:pt idx="502">
                  <c:v>370.81222572420182</c:v>
                </c:pt>
                <c:pt idx="503">
                  <c:v>367.05832082604667</c:v>
                </c:pt>
                <c:pt idx="504">
                  <c:v>363.34241845587405</c:v>
                </c:pt>
                <c:pt idx="505">
                  <c:v>359.66413389639052</c:v>
                </c:pt>
                <c:pt idx="506">
                  <c:v>356.0230863249746</c:v>
                </c:pt>
                <c:pt idx="507">
                  <c:v>352.41889877425001</c:v>
                </c:pt>
                <c:pt idx="508">
                  <c:v>348.85119809305644</c:v>
                </c:pt>
                <c:pt idx="509">
                  <c:v>345.31961490781697</c:v>
                </c:pt>
                <c:pt idx="510">
                  <c:v>341.82378358429509</c:v>
                </c:pt>
                <c:pt idx="511">
                  <c:v>338.36334218974031</c:v>
                </c:pt>
                <c:pt idx="512">
                  <c:v>334.93793245541576</c:v>
                </c:pt>
                <c:pt idx="513">
                  <c:v>331.54719973950603</c:v>
                </c:pt>
                <c:pt idx="514">
                  <c:v>328.19079299039993</c:v>
                </c:pt>
                <c:pt idx="515">
                  <c:v>324.86836471034519</c:v>
                </c:pt>
                <c:pt idx="516">
                  <c:v>321.57957091947145</c:v>
                </c:pt>
                <c:pt idx="517">
                  <c:v>318.32407112017648</c:v>
                </c:pt>
                <c:pt idx="518">
                  <c:v>315.10152826187408</c:v>
                </c:pt>
                <c:pt idx="519">
                  <c:v>311.91160870609809</c:v>
                </c:pt>
                <c:pt idx="520">
                  <c:v>308.75398219196001</c:v>
                </c:pt>
                <c:pt idx="521">
                  <c:v>305.62832180195613</c:v>
                </c:pt>
                <c:pt idx="522">
                  <c:v>302.53430392812089</c:v>
                </c:pt>
                <c:pt idx="523">
                  <c:v>299.47160823852283</c:v>
                </c:pt>
                <c:pt idx="524">
                  <c:v>296.43991764410015</c:v>
                </c:pt>
                <c:pt idx="525">
                  <c:v>293.43891826583103</c:v>
                </c:pt>
                <c:pt idx="526">
                  <c:v>290.46829940223734</c:v>
                </c:pt>
                <c:pt idx="527">
                  <c:v>287.52775349721668</c:v>
                </c:pt>
                <c:pt idx="528">
                  <c:v>284.61697610820062</c:v>
                </c:pt>
                <c:pt idx="529">
                  <c:v>281.73566587463415</c:v>
                </c:pt>
                <c:pt idx="530">
                  <c:v>278.88352448677585</c:v>
                </c:pt>
                <c:pt idx="531">
                  <c:v>276.06025665481303</c:v>
                </c:pt>
                <c:pt idx="532">
                  <c:v>273.26557007828882</c:v>
                </c:pt>
                <c:pt idx="533">
                  <c:v>270.49917541584034</c:v>
                </c:pt>
                <c:pt idx="534">
                  <c:v>267.76078625524207</c:v>
                </c:pt>
                <c:pt idx="535">
                  <c:v>265.0501190837528</c:v>
                </c:pt>
                <c:pt idx="536">
                  <c:v>262.36689325876307</c:v>
                </c:pt>
                <c:pt idx="537">
                  <c:v>259.71083097873901</c:v>
                </c:pt>
                <c:pt idx="538">
                  <c:v>257.08165725446116</c:v>
                </c:pt>
                <c:pt idx="539">
                  <c:v>254.47909988055417</c:v>
                </c:pt>
                <c:pt idx="540">
                  <c:v>251.9028894073044</c:v>
                </c:pt>
                <c:pt idx="541">
                  <c:v>249.35275911276327</c:v>
                </c:pt>
                <c:pt idx="542">
                  <c:v>246.8284449751325</c:v>
                </c:pt>
                <c:pt idx="543">
                  <c:v>244.32968564542978</c:v>
                </c:pt>
                <c:pt idx="544">
                  <c:v>241.85622242043007</c:v>
                </c:pt>
                <c:pt idx="545">
                  <c:v>240.04375407606278</c:v>
                </c:pt>
                <c:pt idx="546">
                  <c:v>240.40334529094832</c:v>
                </c:pt>
                <c:pt idx="547">
                  <c:v>238.96244244400557</c:v>
                </c:pt>
                <c:pt idx="548">
                  <c:v>244.85923989971502</c:v>
                </c:pt>
                <c:pt idx="549">
                  <c:v>243.74016324450932</c:v>
                </c:pt>
                <c:pt idx="550">
                  <c:v>239.88724741163387</c:v>
                </c:pt>
                <c:pt idx="551">
                  <c:v>238.85834637066228</c:v>
                </c:pt>
                <c:pt idx="552">
                  <c:v>235.23907256524976</c:v>
                </c:pt>
                <c:pt idx="553">
                  <c:v>232.6752816862782</c:v>
                </c:pt>
                <c:pt idx="554">
                  <c:v>230.37254942377029</c:v>
                </c:pt>
                <c:pt idx="555">
                  <c:v>228.95631207370093</c:v>
                </c:pt>
                <c:pt idx="556">
                  <c:v>225.83470780243678</c:v>
                </c:pt>
                <c:pt idx="557">
                  <c:v>224.79506052610728</c:v>
                </c:pt>
                <c:pt idx="558">
                  <c:v>221.13393479333379</c:v>
                </c:pt>
                <c:pt idx="559">
                  <c:v>218.89529295959218</c:v>
                </c:pt>
                <c:pt idx="560">
                  <c:v>216.67931393997026</c:v>
                </c:pt>
                <c:pt idx="561">
                  <c:v>216.42902921889495</c:v>
                </c:pt>
                <c:pt idx="562">
                  <c:v>217.81413167976953</c:v>
                </c:pt>
                <c:pt idx="563">
                  <c:v>242.90294125675393</c:v>
                </c:pt>
                <c:pt idx="564">
                  <c:v>282.72203457636806</c:v>
                </c:pt>
                <c:pt idx="565">
                  <c:v>347.07129814428708</c:v>
                </c:pt>
                <c:pt idx="566">
                  <c:v>426.48296049149064</c:v>
                </c:pt>
                <c:pt idx="567">
                  <c:v>546.87374791534148</c:v>
                </c:pt>
                <c:pt idx="568">
                  <c:v>729.0874080555518</c:v>
                </c:pt>
                <c:pt idx="569">
                  <c:v>899.15794249155385</c:v>
                </c:pt>
                <c:pt idx="570">
                  <c:v>1061.218873192556</c:v>
                </c:pt>
                <c:pt idx="571">
                  <c:v>1237.6704342346318</c:v>
                </c:pt>
                <c:pt idx="572">
                  <c:v>1238.6702405743274</c:v>
                </c:pt>
                <c:pt idx="573">
                  <c:v>1374.5574243696926</c:v>
                </c:pt>
                <c:pt idx="574">
                  <c:v>1424.5452043355574</c:v>
                </c:pt>
                <c:pt idx="575">
                  <c:v>1802.0620517714462</c:v>
                </c:pt>
                <c:pt idx="576">
                  <c:v>2043.1119061999343</c:v>
                </c:pt>
                <c:pt idx="577">
                  <c:v>2281.3735271852829</c:v>
                </c:pt>
                <c:pt idx="578">
                  <c:v>2554.8838039867255</c:v>
                </c:pt>
                <c:pt idx="579">
                  <c:v>2913.3722241466526</c:v>
                </c:pt>
                <c:pt idx="580">
                  <c:v>3552.1829266531113</c:v>
                </c:pt>
                <c:pt idx="581">
                  <c:v>3975.801125103505</c:v>
                </c:pt>
                <c:pt idx="582">
                  <c:v>4499.898169626621</c:v>
                </c:pt>
                <c:pt idx="583">
                  <c:v>5335.9115677627278</c:v>
                </c:pt>
                <c:pt idx="584">
                  <c:v>6142.8937920238895</c:v>
                </c:pt>
                <c:pt idx="585">
                  <c:v>6119.2376269836859</c:v>
                </c:pt>
                <c:pt idx="586">
                  <c:v>6194.6665011895138</c:v>
                </c:pt>
                <c:pt idx="587">
                  <c:v>6229.1889546525954</c:v>
                </c:pt>
                <c:pt idx="588">
                  <c:v>6416.0256292739396</c:v>
                </c:pt>
                <c:pt idx="589">
                  <c:v>6581.3804826041305</c:v>
                </c:pt>
                <c:pt idx="590">
                  <c:v>6811.4385699663799</c:v>
                </c:pt>
                <c:pt idx="591">
                  <c:v>7164.259567192109</c:v>
                </c:pt>
                <c:pt idx="592">
                  <c:v>7130.9396001428577</c:v>
                </c:pt>
                <c:pt idx="593">
                  <c:v>7122.4214695407236</c:v>
                </c:pt>
                <c:pt idx="594">
                  <c:v>7087.7778933488125</c:v>
                </c:pt>
                <c:pt idx="595">
                  <c:v>6863.6450132605087</c:v>
                </c:pt>
                <c:pt idx="596">
                  <c:v>6696.0191209365057</c:v>
                </c:pt>
                <c:pt idx="597">
                  <c:v>6593.3949753249408</c:v>
                </c:pt>
                <c:pt idx="598">
                  <c:v>6524.2052718726018</c:v>
                </c:pt>
                <c:pt idx="599">
                  <c:v>6482.8453148118379</c:v>
                </c:pt>
                <c:pt idx="600">
                  <c:v>6511.4926989331252</c:v>
                </c:pt>
                <c:pt idx="601">
                  <c:v>6531.6725196871093</c:v>
                </c:pt>
                <c:pt idx="602">
                  <c:v>6512.9054451327384</c:v>
                </c:pt>
                <c:pt idx="603">
                  <c:v>6411.6523401662025</c:v>
                </c:pt>
                <c:pt idx="604">
                  <c:v>6403.3535605818179</c:v>
                </c:pt>
                <c:pt idx="605">
                  <c:v>6101.328449927817</c:v>
                </c:pt>
                <c:pt idx="606">
                  <c:v>5999.4379510506333</c:v>
                </c:pt>
                <c:pt idx="607">
                  <c:v>6006.8737097787098</c:v>
                </c:pt>
                <c:pt idx="608">
                  <c:v>6175.7371705444721</c:v>
                </c:pt>
                <c:pt idx="609">
                  <c:v>6134.9880516325511</c:v>
                </c:pt>
                <c:pt idx="610">
                  <c:v>6125.0436370598582</c:v>
                </c:pt>
                <c:pt idx="611">
                  <c:v>6072.5209264956038</c:v>
                </c:pt>
                <c:pt idx="612">
                  <c:v>6070.7631738805594</c:v>
                </c:pt>
                <c:pt idx="613">
                  <c:v>6041.748745799171</c:v>
                </c:pt>
                <c:pt idx="614">
                  <c:v>5888.8261364276095</c:v>
                </c:pt>
                <c:pt idx="615">
                  <c:v>6106.1153627182675</c:v>
                </c:pt>
                <c:pt idx="616">
                  <c:v>5998.7918727987562</c:v>
                </c:pt>
                <c:pt idx="617">
                  <c:v>6020.3946766715198</c:v>
                </c:pt>
                <c:pt idx="618">
                  <c:v>6045.6186642391913</c:v>
                </c:pt>
                <c:pt idx="619">
                  <c:v>5987.0750900889116</c:v>
                </c:pt>
                <c:pt idx="620">
                  <c:v>6122.5214816875778</c:v>
                </c:pt>
                <c:pt idx="621">
                  <c:v>6020.7147305614117</c:v>
                </c:pt>
                <c:pt idx="622">
                  <c:v>5736.8255451932037</c:v>
                </c:pt>
                <c:pt idx="623">
                  <c:v>5906.1804417944195</c:v>
                </c:pt>
                <c:pt idx="624">
                  <c:v>5770.8975984290028</c:v>
                </c:pt>
                <c:pt idx="625">
                  <c:v>5865.4946396072937</c:v>
                </c:pt>
                <c:pt idx="626">
                  <c:v>5791.7293852174025</c:v>
                </c:pt>
                <c:pt idx="627">
                  <c:v>5873.763778679493</c:v>
                </c:pt>
                <c:pt idx="628">
                  <c:v>5888.8215379796875</c:v>
                </c:pt>
                <c:pt idx="629">
                  <c:v>5967.3293300744936</c:v>
                </c:pt>
                <c:pt idx="630">
                  <c:v>5805.2956796614772</c:v>
                </c:pt>
                <c:pt idx="631">
                  <c:v>5656.7875206557774</c:v>
                </c:pt>
                <c:pt idx="632">
                  <c:v>5540.6105246771467</c:v>
                </c:pt>
                <c:pt idx="633">
                  <c:v>5646.6555934789994</c:v>
                </c:pt>
                <c:pt idx="634">
                  <c:v>5792.9792784943165</c:v>
                </c:pt>
                <c:pt idx="635">
                  <c:v>5806.2248234176332</c:v>
                </c:pt>
                <c:pt idx="636">
                  <c:v>5690.9215465724974</c:v>
                </c:pt>
                <c:pt idx="637">
                  <c:v>5738.8527383571591</c:v>
                </c:pt>
                <c:pt idx="638">
                  <c:v>5622.7292254552758</c:v>
                </c:pt>
                <c:pt idx="639">
                  <c:v>5185.1521313848698</c:v>
                </c:pt>
                <c:pt idx="640">
                  <c:v>5045.1443476004151</c:v>
                </c:pt>
                <c:pt idx="641">
                  <c:v>4965.0674353524619</c:v>
                </c:pt>
                <c:pt idx="642">
                  <c:v>5001.8185880562141</c:v>
                </c:pt>
                <c:pt idx="643">
                  <c:v>4973.4737479489868</c:v>
                </c:pt>
                <c:pt idx="644">
                  <c:v>4926.6734041341779</c:v>
                </c:pt>
                <c:pt idx="645">
                  <c:v>4920.3502980223802</c:v>
                </c:pt>
                <c:pt idx="646">
                  <c:v>5120.587109760686</c:v>
                </c:pt>
                <c:pt idx="647">
                  <c:v>5165.2621122580822</c:v>
                </c:pt>
                <c:pt idx="648">
                  <c:v>5120.3283110235725</c:v>
                </c:pt>
                <c:pt idx="649">
                  <c:v>5034.8376037886228</c:v>
                </c:pt>
                <c:pt idx="650">
                  <c:v>4842.1825851224039</c:v>
                </c:pt>
                <c:pt idx="651">
                  <c:v>4673.1703907370584</c:v>
                </c:pt>
                <c:pt idx="652">
                  <c:v>4630.0286885869209</c:v>
                </c:pt>
                <c:pt idx="653">
                  <c:v>4489.0511728120819</c:v>
                </c:pt>
                <c:pt idx="654">
                  <c:v>4396.0962970335713</c:v>
                </c:pt>
                <c:pt idx="655">
                  <c:v>4338.6598982203677</c:v>
                </c:pt>
                <c:pt idx="656">
                  <c:v>4400.6865973642825</c:v>
                </c:pt>
                <c:pt idx="657">
                  <c:v>4420.7835725628875</c:v>
                </c:pt>
                <c:pt idx="658">
                  <c:v>4309.5434912688943</c:v>
                </c:pt>
                <c:pt idx="659">
                  <c:v>4482.7197296246368</c:v>
                </c:pt>
                <c:pt idx="660">
                  <c:v>4496.9718518446098</c:v>
                </c:pt>
                <c:pt idx="661">
                  <c:v>4260.8855521389214</c:v>
                </c:pt>
                <c:pt idx="662">
                  <c:v>4180.4604113408104</c:v>
                </c:pt>
                <c:pt idx="663">
                  <c:v>4251.1598268387397</c:v>
                </c:pt>
                <c:pt idx="664">
                  <c:v>4399.3026826201612</c:v>
                </c:pt>
                <c:pt idx="665">
                  <c:v>3991.5339626342893</c:v>
                </c:pt>
                <c:pt idx="666">
                  <c:v>3791.8525380726019</c:v>
                </c:pt>
                <c:pt idx="667">
                  <c:v>3787.5859156490978</c:v>
                </c:pt>
                <c:pt idx="668">
                  <c:v>3831.7093278037669</c:v>
                </c:pt>
                <c:pt idx="669">
                  <c:v>3861.6942945659343</c:v>
                </c:pt>
                <c:pt idx="670">
                  <c:v>3862.9465130025924</c:v>
                </c:pt>
                <c:pt idx="671">
                  <c:v>3888.4872819549132</c:v>
                </c:pt>
                <c:pt idx="672">
                  <c:v>3811.8321017218714</c:v>
                </c:pt>
                <c:pt idx="673">
                  <c:v>3818.4476287989451</c:v>
                </c:pt>
                <c:pt idx="674">
                  <c:v>3867.7919380816247</c:v>
                </c:pt>
                <c:pt idx="675">
                  <c:v>3928.1589365235482</c:v>
                </c:pt>
                <c:pt idx="676">
                  <c:v>3885.3153515980966</c:v>
                </c:pt>
                <c:pt idx="677">
                  <c:v>3774.5467464059916</c:v>
                </c:pt>
                <c:pt idx="678">
                  <c:v>3766.3899817927986</c:v>
                </c:pt>
                <c:pt idx="679">
                  <c:v>3733.6117847997079</c:v>
                </c:pt>
                <c:pt idx="680">
                  <c:v>3753.525296277402</c:v>
                </c:pt>
                <c:pt idx="681">
                  <c:v>3777.11586346482</c:v>
                </c:pt>
                <c:pt idx="682">
                  <c:v>3542.1655946952455</c:v>
                </c:pt>
                <c:pt idx="683">
                  <c:v>3408.8202336348072</c:v>
                </c:pt>
                <c:pt idx="684">
                  <c:v>3278.1921361260829</c:v>
                </c:pt>
                <c:pt idx="685">
                  <c:v>3233.0096425074939</c:v>
                </c:pt>
                <c:pt idx="686">
                  <c:v>3316.3062292371983</c:v>
                </c:pt>
                <c:pt idx="687">
                  <c:v>3324.6661534283867</c:v>
                </c:pt>
                <c:pt idx="688">
                  <c:v>3478.9121130287481</c:v>
                </c:pt>
                <c:pt idx="689">
                  <c:v>3754.4537776790871</c:v>
                </c:pt>
                <c:pt idx="690">
                  <c:v>3760.6937594019187</c:v>
                </c:pt>
                <c:pt idx="691">
                  <c:v>3696.1357931864804</c:v>
                </c:pt>
                <c:pt idx="692">
                  <c:v>3702.9661543386001</c:v>
                </c:pt>
                <c:pt idx="693">
                  <c:v>3674.5399100184177</c:v>
                </c:pt>
                <c:pt idx="694">
                  <c:v>3359.7265894029915</c:v>
                </c:pt>
                <c:pt idx="695">
                  <c:v>3202.9688385846534</c:v>
                </c:pt>
                <c:pt idx="696">
                  <c:v>3175.3972013911043</c:v>
                </c:pt>
                <c:pt idx="697">
                  <c:v>3197.2197706369257</c:v>
                </c:pt>
                <c:pt idx="698">
                  <c:v>3222.5634283439263</c:v>
                </c:pt>
                <c:pt idx="699">
                  <c:v>3251.5291704349966</c:v>
                </c:pt>
                <c:pt idx="700">
                  <c:v>3230.4408034438366</c:v>
                </c:pt>
                <c:pt idx="701">
                  <c:v>2956.6474586159234</c:v>
                </c:pt>
                <c:pt idx="702">
                  <c:v>2890.4353959456516</c:v>
                </c:pt>
                <c:pt idx="703">
                  <c:v>2864.759254552363</c:v>
                </c:pt>
                <c:pt idx="704">
                  <c:v>2750.8547437303873</c:v>
                </c:pt>
                <c:pt idx="705">
                  <c:v>2680.446198664406</c:v>
                </c:pt>
                <c:pt idx="706">
                  <c:v>2685.0807433757514</c:v>
                </c:pt>
                <c:pt idx="707">
                  <c:v>2617.0360551115455</c:v>
                </c:pt>
                <c:pt idx="708">
                  <c:v>2592.6335223824199</c:v>
                </c:pt>
                <c:pt idx="709">
                  <c:v>2611.8706188829351</c:v>
                </c:pt>
                <c:pt idx="710">
                  <c:v>2544.5670707959584</c:v>
                </c:pt>
                <c:pt idx="711">
                  <c:v>2482.8431857834594</c:v>
                </c:pt>
                <c:pt idx="712">
                  <c:v>2447.8544936496123</c:v>
                </c:pt>
                <c:pt idx="713">
                  <c:v>2436.2218029681894</c:v>
                </c:pt>
                <c:pt idx="714">
                  <c:v>2327.6221537830456</c:v>
                </c:pt>
                <c:pt idx="715">
                  <c:v>2367.9619369124775</c:v>
                </c:pt>
                <c:pt idx="716">
                  <c:v>2553.6914878742346</c:v>
                </c:pt>
                <c:pt idx="717">
                  <c:v>2334.2181963194862</c:v>
                </c:pt>
                <c:pt idx="718">
                  <c:v>2201.264558886337</c:v>
                </c:pt>
                <c:pt idx="719">
                  <c:v>2209.1190634877903</c:v>
                </c:pt>
                <c:pt idx="720">
                  <c:v>2168.5481097885186</c:v>
                </c:pt>
                <c:pt idx="721">
                  <c:v>2225.8729148277507</c:v>
                </c:pt>
                <c:pt idx="722">
                  <c:v>2443.2000065977368</c:v>
                </c:pt>
                <c:pt idx="723">
                  <c:v>2216.8296113712909</c:v>
                </c:pt>
                <c:pt idx="724">
                  <c:v>2173.5156614035764</c:v>
                </c:pt>
                <c:pt idx="725">
                  <c:v>2142.4992396728198</c:v>
                </c:pt>
                <c:pt idx="726">
                  <c:v>2074.6188162335238</c:v>
                </c:pt>
                <c:pt idx="727">
                  <c:v>2031.3473436030556</c:v>
                </c:pt>
                <c:pt idx="728">
                  <c:v>2015.6963788799417</c:v>
                </c:pt>
                <c:pt idx="729">
                  <c:v>2072.9408045113623</c:v>
                </c:pt>
                <c:pt idx="730">
                  <c:v>1997.9612117723707</c:v>
                </c:pt>
                <c:pt idx="731">
                  <c:v>1934.2281695888109</c:v>
                </c:pt>
                <c:pt idx="732">
                  <c:v>1944.7860078351719</c:v>
                </c:pt>
                <c:pt idx="733">
                  <c:v>1893.7450279134778</c:v>
                </c:pt>
                <c:pt idx="734">
                  <c:v>1904.4855989619712</c:v>
                </c:pt>
                <c:pt idx="735">
                  <c:v>1876.7481243945294</c:v>
                </c:pt>
                <c:pt idx="736">
                  <c:v>1858.7841543718396</c:v>
                </c:pt>
                <c:pt idx="737">
                  <c:v>1833.8225676344307</c:v>
                </c:pt>
                <c:pt idx="738">
                  <c:v>1815.2579275243434</c:v>
                </c:pt>
                <c:pt idx="739">
                  <c:v>1797.5350757429594</c:v>
                </c:pt>
                <c:pt idx="740">
                  <c:v>1784.2652997975688</c:v>
                </c:pt>
                <c:pt idx="741">
                  <c:v>1777.246102854529</c:v>
                </c:pt>
                <c:pt idx="742">
                  <c:v>1824.6236689774596</c:v>
                </c:pt>
                <c:pt idx="743">
                  <c:v>1837.9944935579313</c:v>
                </c:pt>
                <c:pt idx="744">
                  <c:v>1814.0416769143069</c:v>
                </c:pt>
                <c:pt idx="745">
                  <c:v>1820.4965771569643</c:v>
                </c:pt>
                <c:pt idx="746">
                  <c:v>1812.4518288098602</c:v>
                </c:pt>
                <c:pt idx="747">
                  <c:v>1794.6216682112661</c:v>
                </c:pt>
                <c:pt idx="748">
                  <c:v>1733.4022603510771</c:v>
                </c:pt>
                <c:pt idx="749">
                  <c:v>1828.6533610281915</c:v>
                </c:pt>
                <c:pt idx="750">
                  <c:v>1804.6091699321778</c:v>
                </c:pt>
                <c:pt idx="751">
                  <c:v>2186.278252537451</c:v>
                </c:pt>
                <c:pt idx="752">
                  <c:v>2093.8336913972221</c:v>
                </c:pt>
                <c:pt idx="753">
                  <c:v>2109.0051547779572</c:v>
                </c:pt>
                <c:pt idx="754">
                  <c:v>2135.3296366619325</c:v>
                </c:pt>
                <c:pt idx="755">
                  <c:v>2053.2210287157968</c:v>
                </c:pt>
                <c:pt idx="756">
                  <c:v>2030.9371962876903</c:v>
                </c:pt>
                <c:pt idx="757">
                  <c:v>2010.3770729689397</c:v>
                </c:pt>
                <c:pt idx="758">
                  <c:v>1990.0250893561604</c:v>
                </c:pt>
                <c:pt idx="759">
                  <c:v>1969.8791383541511</c:v>
                </c:pt>
                <c:pt idx="760">
                  <c:v>1950.0477318932419</c:v>
                </c:pt>
                <c:pt idx="761">
                  <c:v>1934.638861566433</c:v>
                </c:pt>
                <c:pt idx="762">
                  <c:v>1915.0985780590438</c:v>
                </c:pt>
                <c:pt idx="763">
                  <c:v>1891.3859159951719</c:v>
                </c:pt>
                <c:pt idx="764">
                  <c:v>1880.5547972814311</c:v>
                </c:pt>
                <c:pt idx="765">
                  <c:v>1882.403615183289</c:v>
                </c:pt>
                <c:pt idx="766">
                  <c:v>1862.6248870543116</c:v>
                </c:pt>
                <c:pt idx="767">
                  <c:v>1843.7686676476203</c:v>
                </c:pt>
                <c:pt idx="768">
                  <c:v>1825.1033385338619</c:v>
                </c:pt>
                <c:pt idx="769">
                  <c:v>1806.6269672416774</c:v>
                </c:pt>
                <c:pt idx="770">
                  <c:v>1788.3376408630163</c:v>
                </c:pt>
                <c:pt idx="771">
                  <c:v>1770.233465855086</c:v>
                </c:pt>
                <c:pt idx="772">
                  <c:v>1752.3125678443116</c:v>
                </c:pt>
                <c:pt idx="773">
                  <c:v>1734.5730914322739</c:v>
                </c:pt>
                <c:pt idx="774">
                  <c:v>1717.0132000036165</c:v>
                </c:pt>
                <c:pt idx="775">
                  <c:v>1699.6310755358957</c:v>
                </c:pt>
                <c:pt idx="776">
                  <c:v>1682.4249184113555</c:v>
                </c:pt>
                <c:pt idx="777">
                  <c:v>1665.5035449250374</c:v>
                </c:pt>
                <c:pt idx="778">
                  <c:v>1648.5333986282078</c:v>
                </c:pt>
                <c:pt idx="779">
                  <c:v>1631.8445270900677</c:v>
                </c:pt>
                <c:pt idx="780">
                  <c:v>1615.3246047727616</c:v>
                </c:pt>
                <c:pt idx="781">
                  <c:v>1598.9719213246246</c:v>
                </c:pt>
                <c:pt idx="782">
                  <c:v>1582.7847837086777</c:v>
                </c:pt>
                <c:pt idx="783">
                  <c:v>1566.7615160273454</c:v>
                </c:pt>
                <c:pt idx="784">
                  <c:v>1550.9004593489428</c:v>
                </c:pt>
                <c:pt idx="785">
                  <c:v>1535.1999715359241</c:v>
                </c:pt>
                <c:pt idx="786">
                  <c:v>1519.6584270748667</c:v>
                </c:pt>
                <c:pt idx="787">
                  <c:v>1504.2742169081769</c:v>
                </c:pt>
                <c:pt idx="788">
                  <c:v>1489.0457482675008</c:v>
                </c:pt>
                <c:pt idx="789">
                  <c:v>1473.9714445088214</c:v>
                </c:pt>
                <c:pt idx="790">
                  <c:v>1459.0497449492227</c:v>
                </c:pt>
                <c:pt idx="791">
                  <c:v>1444.2791047053092</c:v>
                </c:pt>
                <c:pt idx="792">
                  <c:v>1429.6579945332596</c:v>
                </c:pt>
                <c:pt idx="793">
                  <c:v>1415.1849006705004</c:v>
                </c:pt>
                <c:pt idx="794">
                  <c:v>1400.8583246789804</c:v>
                </c:pt>
                <c:pt idx="795">
                  <c:v>1386.6767832900375</c:v>
                </c:pt>
                <c:pt idx="796">
                  <c:v>1372.6388082508267</c:v>
                </c:pt>
                <c:pt idx="797">
                  <c:v>1358.7429461723113</c:v>
                </c:pt>
                <c:pt idx="798">
                  <c:v>1344.98775837879</c:v>
                </c:pt>
                <c:pt idx="799">
                  <c:v>1331.3718207589441</c:v>
                </c:pt>
                <c:pt idx="800">
                  <c:v>1317.8937236183983</c:v>
                </c:pt>
                <c:pt idx="801">
                  <c:v>1304.5520715337695</c:v>
                </c:pt>
                <c:pt idx="802">
                  <c:v>1291.3454832081961</c:v>
                </c:pt>
                <c:pt idx="803">
                  <c:v>1278.2725913283275</c:v>
                </c:pt>
                <c:pt idx="804">
                  <c:v>1265.3320424227641</c:v>
                </c:pt>
                <c:pt idx="805">
                  <c:v>1252.522496721926</c:v>
                </c:pt>
                <c:pt idx="806">
                  <c:v>1239.8426280193471</c:v>
                </c:pt>
                <c:pt idx="807">
                  <c:v>1227.2911235343649</c:v>
                </c:pt>
                <c:pt idx="808">
                  <c:v>1214.8666837762089</c:v>
                </c:pt>
                <c:pt idx="809">
                  <c:v>1202.5680224094583</c:v>
                </c:pt>
                <c:pt idx="810">
                  <c:v>1190.3938661208642</c:v>
                </c:pt>
                <c:pt idx="811">
                  <c:v>1178.3429544875228</c:v>
                </c:pt>
                <c:pt idx="812">
                  <c:v>1166.4140398463767</c:v>
                </c:pt>
                <c:pt idx="813">
                  <c:v>1154.6058871650437</c:v>
                </c:pt>
                <c:pt idx="814">
                  <c:v>1142.9172739139494</c:v>
                </c:pt>
                <c:pt idx="815">
                  <c:v>1131.3469899397558</c:v>
                </c:pt>
                <c:pt idx="816">
                  <c:v>1119.8938373400711</c:v>
                </c:pt>
                <c:pt idx="817">
                  <c:v>1108.5566303394273</c:v>
                </c:pt>
                <c:pt idx="818">
                  <c:v>1097.3341951665138</c:v>
                </c:pt>
                <c:pt idx="819">
                  <c:v>1086.2253699326538</c:v>
                </c:pt>
                <c:pt idx="820">
                  <c:v>1075.229004511511</c:v>
                </c:pt>
                <c:pt idx="821">
                  <c:v>1064.3439604200134</c:v>
                </c:pt>
                <c:pt idx="822">
                  <c:v>1053.5691107004839</c:v>
                </c:pt>
                <c:pt idx="823">
                  <c:v>1042.9033398039624</c:v>
                </c:pt>
                <c:pt idx="824">
                  <c:v>1032.3455434747109</c:v>
                </c:pt>
                <c:pt idx="825">
                  <c:v>1021.894628635887</c:v>
                </c:pt>
                <c:pt idx="826">
                  <c:v>1011.5495132763737</c:v>
                </c:pt>
                <c:pt idx="827">
                  <c:v>1001.3091263387568</c:v>
                </c:pt>
                <c:pt idx="828">
                  <c:v>991.17240760843561</c:v>
                </c:pt>
                <c:pt idx="829">
                  <c:v>981.13830760385542</c:v>
                </c:pt>
                <c:pt idx="830">
                  <c:v>971.20578746785225</c:v>
                </c:pt>
                <c:pt idx="831">
                  <c:v>961.37381886009678</c:v>
                </c:pt>
                <c:pt idx="832">
                  <c:v>951.64138385062847</c:v>
                </c:pt>
                <c:pt idx="833">
                  <c:v>942.00747481446547</c:v>
                </c:pt>
                <c:pt idx="834">
                  <c:v>932.47109432728337</c:v>
                </c:pt>
                <c:pt idx="835">
                  <c:v>923.0312550621486</c:v>
                </c:pt>
                <c:pt idx="836">
                  <c:v>913.68697968729816</c:v>
                </c:pt>
                <c:pt idx="837">
                  <c:v>904.43730076495365</c:v>
                </c:pt>
                <c:pt idx="838">
                  <c:v>895.28126065116032</c:v>
                </c:pt>
                <c:pt idx="839">
                  <c:v>886.21791139663878</c:v>
                </c:pt>
                <c:pt idx="840">
                  <c:v>877.24631464864183</c:v>
                </c:pt>
                <c:pt idx="841">
                  <c:v>868.36554155380486</c:v>
                </c:pt>
                <c:pt idx="842">
                  <c:v>859.57467266197773</c:v>
                </c:pt>
                <c:pt idx="843">
                  <c:v>850.87279783103327</c:v>
                </c:pt>
                <c:pt idx="844">
                  <c:v>842.25901613263636</c:v>
                </c:pt>
                <c:pt idx="845">
                  <c:v>833.73243575896959</c:v>
                </c:pt>
                <c:pt idx="846">
                  <c:v>825.29217393040119</c:v>
                </c:pt>
                <c:pt idx="847">
                  <c:v>816.93735680408895</c:v>
                </c:pt>
                <c:pt idx="848">
                  <c:v>808.66711938350898</c:v>
                </c:pt>
                <c:pt idx="849">
                  <c:v>800.48060542889982</c:v>
                </c:pt>
                <c:pt idx="850">
                  <c:v>792.37696736861437</c:v>
                </c:pt>
                <c:pt idx="851">
                  <c:v>784.35536621136805</c:v>
                </c:pt>
                <c:pt idx="852">
                  <c:v>776.41497145937524</c:v>
                </c:pt>
                <c:pt idx="853">
                  <c:v>768.55496102236725</c:v>
                </c:pt>
                <c:pt idx="854">
                  <c:v>760.77452113247773</c:v>
                </c:pt>
                <c:pt idx="855">
                  <c:v>753.07284625999114</c:v>
                </c:pt>
                <c:pt idx="856">
                  <c:v>745.44913902994517</c:v>
                </c:pt>
                <c:pt idx="857">
                  <c:v>737.90261013957502</c:v>
                </c:pt>
                <c:pt idx="858">
                  <c:v>730.43247827659616</c:v>
                </c:pt>
                <c:pt idx="859">
                  <c:v>723.03797003831187</c:v>
                </c:pt>
                <c:pt idx="860">
                  <c:v>715.71831985154108</c:v>
                </c:pt>
                <c:pt idx="861">
                  <c:v>708.47276989335705</c:v>
                </c:pt>
                <c:pt idx="862">
                  <c:v>701.3114201054085</c:v>
                </c:pt>
                <c:pt idx="863">
                  <c:v>694.2009982553152</c:v>
                </c:pt>
                <c:pt idx="864">
                  <c:v>687.17325777276869</c:v>
                </c:pt>
                <c:pt idx="865">
                  <c:v>680.21668277528454</c:v>
                </c:pt>
                <c:pt idx="866">
                  <c:v>673.33053242711276</c:v>
                </c:pt>
                <c:pt idx="867">
                  <c:v>666.51409378672236</c:v>
                </c:pt>
                <c:pt idx="868">
                  <c:v>659.76666113002148</c:v>
                </c:pt>
                <c:pt idx="869">
                  <c:v>653.08753587729166</c:v>
                </c:pt>
                <c:pt idx="870">
                  <c:v>646.47602652086232</c:v>
                </c:pt>
                <c:pt idx="871">
                  <c:v>639.93144855351795</c:v>
                </c:pt>
                <c:pt idx="872">
                  <c:v>633.45312439762745</c:v>
                </c:pt>
                <c:pt idx="873">
                  <c:v>627.0403833349942</c:v>
                </c:pt>
                <c:pt idx="874">
                  <c:v>620.6925614374145</c:v>
                </c:pt>
                <c:pt idx="875">
                  <c:v>615.83880307302445</c:v>
                </c:pt>
                <c:pt idx="876">
                  <c:v>608.18905296282981</c:v>
                </c:pt>
                <c:pt idx="877">
                  <c:v>602.03207186420866</c:v>
                </c:pt>
                <c:pt idx="878">
                  <c:v>595.93742075338344</c:v>
                </c:pt>
                <c:pt idx="879">
                  <c:v>589.90446863485238</c:v>
                </c:pt>
                <c:pt idx="880">
                  <c:v>583.93259090097445</c:v>
                </c:pt>
                <c:pt idx="881">
                  <c:v>578.02116926730389</c:v>
                </c:pt>
                <c:pt idx="882">
                  <c:v>572.16959170857524</c:v>
                </c:pt>
                <c:pt idx="883">
                  <c:v>566.37725239534063</c:v>
                </c:pt>
                <c:pt idx="884">
                  <c:v>560.64355163124583</c:v>
                </c:pt>
                <c:pt idx="885">
                  <c:v>554.96789579094195</c:v>
                </c:pt>
                <c:pt idx="886">
                  <c:v>549.34969725862595</c:v>
                </c:pt>
                <c:pt idx="887">
                  <c:v>543.78837436720357</c:v>
                </c:pt>
                <c:pt idx="888">
                  <c:v>538.28335133806775</c:v>
                </c:pt>
                <c:pt idx="889">
                  <c:v>532.83405822148563</c:v>
                </c:pt>
                <c:pt idx="890">
                  <c:v>527.43993083759176</c:v>
                </c:pt>
                <c:pt idx="891">
                  <c:v>522.10041071797593</c:v>
                </c:pt>
                <c:pt idx="892">
                  <c:v>516.81494504786417</c:v>
                </c:pt>
                <c:pt idx="893">
                  <c:v>511.58298660888329</c:v>
                </c:pt>
                <c:pt idx="894">
                  <c:v>506.40399372240734</c:v>
                </c:pt>
                <c:pt idx="895">
                  <c:v>501.27743019347508</c:v>
                </c:pt>
                <c:pt idx="896">
                  <c:v>496.20276525527657</c:v>
                </c:pt>
                <c:pt idx="897">
                  <c:v>491.17947351420173</c:v>
                </c:pt>
                <c:pt idx="898">
                  <c:v>486.20703489544474</c:v>
                </c:pt>
                <c:pt idx="899">
                  <c:v>481.50237340105519</c:v>
                </c:pt>
                <c:pt idx="900">
                  <c:v>476.41267032425594</c:v>
                </c:pt>
                <c:pt idx="901">
                  <c:v>471.58971568015619</c:v>
                </c:pt>
                <c:pt idx="902">
                  <c:v>466.82531029937326</c:v>
                </c:pt>
                <c:pt idx="903">
                  <c:v>473.97950616432172</c:v>
                </c:pt>
                <c:pt idx="904">
                  <c:v>537.35623305590582</c:v>
                </c:pt>
                <c:pt idx="905">
                  <c:v>530.27710456992884</c:v>
                </c:pt>
                <c:pt idx="906">
                  <c:v>526.85153496829605</c:v>
                </c:pt>
                <c:pt idx="907">
                  <c:v>519.59497745741089</c:v>
                </c:pt>
                <c:pt idx="908">
                  <c:v>514.37453637483929</c:v>
                </c:pt>
                <c:pt idx="909">
                  <c:v>509.12744151107989</c:v>
                </c:pt>
                <c:pt idx="910">
                  <c:v>503.97330725150681</c:v>
                </c:pt>
                <c:pt idx="911">
                  <c:v>498.87135069401711</c:v>
                </c:pt>
                <c:pt idx="912">
                  <c:v>493.82104361942675</c:v>
                </c:pt>
                <c:pt idx="913">
                  <c:v>488.82245753445272</c:v>
                </c:pt>
                <c:pt idx="914">
                  <c:v>484.50924658529686</c:v>
                </c:pt>
                <c:pt idx="915">
                  <c:v>479.36486101658062</c:v>
                </c:pt>
                <c:pt idx="916">
                  <c:v>482.41454448853904</c:v>
                </c:pt>
                <c:pt idx="917">
                  <c:v>533.33077880111307</c:v>
                </c:pt>
                <c:pt idx="918">
                  <c:v>604.43122820848237</c:v>
                </c:pt>
                <c:pt idx="919">
                  <c:v>717.05820966871602</c:v>
                </c:pt>
                <c:pt idx="920">
                  <c:v>815.89077995875311</c:v>
                </c:pt>
                <c:pt idx="921">
                  <c:v>981.81271771090235</c:v>
                </c:pt>
                <c:pt idx="922">
                  <c:v>1210.9868454928962</c:v>
                </c:pt>
                <c:pt idx="923">
                  <c:v>1496.6680496892216</c:v>
                </c:pt>
                <c:pt idx="924">
                  <c:v>1788.1700070494508</c:v>
                </c:pt>
                <c:pt idx="925">
                  <c:v>2007.7763308981246</c:v>
                </c:pt>
                <c:pt idx="926">
                  <c:v>2150.7164755499507</c:v>
                </c:pt>
                <c:pt idx="927">
                  <c:v>2131.2141780165025</c:v>
                </c:pt>
                <c:pt idx="928">
                  <c:v>2126.3772121000006</c:v>
                </c:pt>
                <c:pt idx="929">
                  <c:v>2106.0352567816117</c:v>
                </c:pt>
                <c:pt idx="930">
                  <c:v>2102.3706883764748</c:v>
                </c:pt>
                <c:pt idx="931">
                  <c:v>2191.6692673637817</c:v>
                </c:pt>
                <c:pt idx="932">
                  <c:v>2276.9287238338966</c:v>
                </c:pt>
                <c:pt idx="933">
                  <c:v>2507.3595163594309</c:v>
                </c:pt>
                <c:pt idx="934">
                  <c:v>3234.3407940561146</c:v>
                </c:pt>
                <c:pt idx="935">
                  <c:v>3804.1808393145197</c:v>
                </c:pt>
                <c:pt idx="936">
                  <c:v>4122.9011700867313</c:v>
                </c:pt>
                <c:pt idx="937">
                  <c:v>4101.3569795493449</c:v>
                </c:pt>
                <c:pt idx="938">
                  <c:v>4394.1968591936893</c:v>
                </c:pt>
                <c:pt idx="939">
                  <c:v>4449.9860364804636</c:v>
                </c:pt>
                <c:pt idx="940">
                  <c:v>4549.3395155510925</c:v>
                </c:pt>
                <c:pt idx="941">
                  <c:v>4717.9868837291624</c:v>
                </c:pt>
                <c:pt idx="942">
                  <c:v>4850.1323891163202</c:v>
                </c:pt>
                <c:pt idx="943">
                  <c:v>4876.3895797157275</c:v>
                </c:pt>
                <c:pt idx="944">
                  <c:v>4992.2897005611085</c:v>
                </c:pt>
                <c:pt idx="945">
                  <c:v>5326.9135813391076</c:v>
                </c:pt>
                <c:pt idx="946">
                  <c:v>5485.0174479818488</c:v>
                </c:pt>
                <c:pt idx="947">
                  <c:v>5459.8113813326754</c:v>
                </c:pt>
                <c:pt idx="948">
                  <c:v>5470.9075573624468</c:v>
                </c:pt>
                <c:pt idx="949">
                  <c:v>5361.981260947111</c:v>
                </c:pt>
                <c:pt idx="950">
                  <c:v>5214.8560492183278</c:v>
                </c:pt>
                <c:pt idx="951">
                  <c:v>5365.5600420643459</c:v>
                </c:pt>
                <c:pt idx="952">
                  <c:v>5347.04154172177</c:v>
                </c:pt>
                <c:pt idx="953">
                  <c:v>5284.7328764859503</c:v>
                </c:pt>
                <c:pt idx="954">
                  <c:v>5219.1502609568552</c:v>
                </c:pt>
                <c:pt idx="955">
                  <c:v>5245.0325385798042</c:v>
                </c:pt>
                <c:pt idx="956">
                  <c:v>5311.8638871433695</c:v>
                </c:pt>
                <c:pt idx="957">
                  <c:v>5014.0108914499651</c:v>
                </c:pt>
                <c:pt idx="958">
                  <c:v>5060.1764861031343</c:v>
                </c:pt>
                <c:pt idx="959">
                  <c:v>5215.0102408277544</c:v>
                </c:pt>
                <c:pt idx="960">
                  <c:v>5106.7567251085857</c:v>
                </c:pt>
                <c:pt idx="961">
                  <c:v>5157.0813117727921</c:v>
                </c:pt>
                <c:pt idx="962">
                  <c:v>5079.7499101064495</c:v>
                </c:pt>
                <c:pt idx="963">
                  <c:v>5013.559422792564</c:v>
                </c:pt>
                <c:pt idx="964">
                  <c:v>4921.0382609976368</c:v>
                </c:pt>
                <c:pt idx="965">
                  <c:v>4930.7964558803242</c:v>
                </c:pt>
                <c:pt idx="966">
                  <c:v>4906.0955892612446</c:v>
                </c:pt>
                <c:pt idx="967">
                  <c:v>4919.9222437170156</c:v>
                </c:pt>
                <c:pt idx="968">
                  <c:v>4920.4616109153276</c:v>
                </c:pt>
                <c:pt idx="969">
                  <c:v>4903.29981223296</c:v>
                </c:pt>
                <c:pt idx="970">
                  <c:v>4878.847564365271</c:v>
                </c:pt>
                <c:pt idx="971">
                  <c:v>4850.4615940650056</c:v>
                </c:pt>
                <c:pt idx="972">
                  <c:v>4796.8338576580472</c:v>
                </c:pt>
                <c:pt idx="973">
                  <c:v>4761.7585281437068</c:v>
                </c:pt>
                <c:pt idx="974">
                  <c:v>4729.3603562929766</c:v>
                </c:pt>
                <c:pt idx="975">
                  <c:v>4744.8209943148604</c:v>
                </c:pt>
                <c:pt idx="976">
                  <c:v>4790.8737094040844</c:v>
                </c:pt>
                <c:pt idx="977">
                  <c:v>4746.1207512748997</c:v>
                </c:pt>
                <c:pt idx="978">
                  <c:v>4663.2451797285112</c:v>
                </c:pt>
                <c:pt idx="979">
                  <c:v>4721.2682057821448</c:v>
                </c:pt>
                <c:pt idx="980">
                  <c:v>4621.2685310156048</c:v>
                </c:pt>
                <c:pt idx="981">
                  <c:v>4341.8232866513399</c:v>
                </c:pt>
                <c:pt idx="982">
                  <c:v>4391.0092910592512</c:v>
                </c:pt>
                <c:pt idx="983">
                  <c:v>4448.3825783196544</c:v>
                </c:pt>
                <c:pt idx="984">
                  <c:v>4486.7391574237354</c:v>
                </c:pt>
                <c:pt idx="985">
                  <c:v>4404.0275943439456</c:v>
                </c:pt>
                <c:pt idx="986">
                  <c:v>4102.7829539348813</c:v>
                </c:pt>
                <c:pt idx="987">
                  <c:v>4208.1402626708896</c:v>
                </c:pt>
                <c:pt idx="988">
                  <c:v>4154.0018591813423</c:v>
                </c:pt>
                <c:pt idx="989">
                  <c:v>4205.7797001587496</c:v>
                </c:pt>
                <c:pt idx="990">
                  <c:v>4282.0278003174508</c:v>
                </c:pt>
                <c:pt idx="991">
                  <c:v>4334.8199324686184</c:v>
                </c:pt>
                <c:pt idx="992">
                  <c:v>4400.780314018506</c:v>
                </c:pt>
                <c:pt idx="993">
                  <c:v>4282.5985772993236</c:v>
                </c:pt>
                <c:pt idx="994">
                  <c:v>4172.1062943245997</c:v>
                </c:pt>
                <c:pt idx="995">
                  <c:v>3974.2137071872139</c:v>
                </c:pt>
                <c:pt idx="996">
                  <c:v>3902.5671524420059</c:v>
                </c:pt>
                <c:pt idx="997">
                  <c:v>3931.8347919281996</c:v>
                </c:pt>
                <c:pt idx="998">
                  <c:v>3844.5208773392269</c:v>
                </c:pt>
                <c:pt idx="999">
                  <c:v>3841.3840410342527</c:v>
                </c:pt>
                <c:pt idx="1000">
                  <c:v>3921.3210875543728</c:v>
                </c:pt>
                <c:pt idx="1001">
                  <c:v>4055.0813571609806</c:v>
                </c:pt>
                <c:pt idx="1002">
                  <c:v>4099.8397082195079</c:v>
                </c:pt>
                <c:pt idx="1003">
                  <c:v>4093.9222579101452</c:v>
                </c:pt>
                <c:pt idx="1004">
                  <c:v>4151.9528154645659</c:v>
                </c:pt>
                <c:pt idx="1005">
                  <c:v>4150.3237440285329</c:v>
                </c:pt>
                <c:pt idx="1006">
                  <c:v>4149.9704135290667</c:v>
                </c:pt>
                <c:pt idx="1007">
                  <c:v>3807.406779364293</c:v>
                </c:pt>
                <c:pt idx="1008">
                  <c:v>3608.6354245980433</c:v>
                </c:pt>
                <c:pt idx="1009">
                  <c:v>3681.1932084644641</c:v>
                </c:pt>
                <c:pt idx="1010">
                  <c:v>3773.3918112545634</c:v>
                </c:pt>
                <c:pt idx="1011">
                  <c:v>3593.6237451333518</c:v>
                </c:pt>
                <c:pt idx="1012">
                  <c:v>3561.631909267835</c:v>
                </c:pt>
                <c:pt idx="1013">
                  <c:v>3529.9639423262588</c:v>
                </c:pt>
                <c:pt idx="1014">
                  <c:v>3760.9349227417415</c:v>
                </c:pt>
                <c:pt idx="1015">
                  <c:v>3858.9988757284646</c:v>
                </c:pt>
                <c:pt idx="1016">
                  <c:v>4050.4115827747846</c:v>
                </c:pt>
                <c:pt idx="1017">
                  <c:v>4144.6493485360206</c:v>
                </c:pt>
                <c:pt idx="1018">
                  <c:v>4343.6171321187485</c:v>
                </c:pt>
                <c:pt idx="1019">
                  <c:v>3863.2670877247251</c:v>
                </c:pt>
                <c:pt idx="1020">
                  <c:v>3363.0592958408229</c:v>
                </c:pt>
                <c:pt idx="1021">
                  <c:v>3322.0830525916258</c:v>
                </c:pt>
                <c:pt idx="1022">
                  <c:v>3406.4451736577103</c:v>
                </c:pt>
                <c:pt idx="1023">
                  <c:v>3230.3918797296992</c:v>
                </c:pt>
                <c:pt idx="1024">
                  <c:v>3349.5262588719588</c:v>
                </c:pt>
                <c:pt idx="1025">
                  <c:v>3499.0845521162046</c:v>
                </c:pt>
                <c:pt idx="1026">
                  <c:v>3607.857966204997</c:v>
                </c:pt>
                <c:pt idx="1027">
                  <c:v>3460.123914036079</c:v>
                </c:pt>
                <c:pt idx="1028">
                  <c:v>3294.8135971861675</c:v>
                </c:pt>
                <c:pt idx="1029">
                  <c:v>3327.0642564113068</c:v>
                </c:pt>
                <c:pt idx="1030">
                  <c:v>2945.6131294401171</c:v>
                </c:pt>
                <c:pt idx="1031">
                  <c:v>3106.8292165496541</c:v>
                </c:pt>
                <c:pt idx="1032">
                  <c:v>3188.7964060417644</c:v>
                </c:pt>
                <c:pt idx="1033">
                  <c:v>3192.101871191619</c:v>
                </c:pt>
                <c:pt idx="1034">
                  <c:v>3166.5265084302218</c:v>
                </c:pt>
                <c:pt idx="1035">
                  <c:v>3141.2100572757286</c:v>
                </c:pt>
                <c:pt idx="1036">
                  <c:v>3345.4030662199666</c:v>
                </c:pt>
                <c:pt idx="1037">
                  <c:v>3285.0492804470023</c:v>
                </c:pt>
                <c:pt idx="1038">
                  <c:v>3192.2480661766695</c:v>
                </c:pt>
                <c:pt idx="1039">
                  <c:v>3135.216807935954</c:v>
                </c:pt>
                <c:pt idx="1040">
                  <c:v>3143.8806280961376</c:v>
                </c:pt>
                <c:pt idx="1041">
                  <c:v>2729.8219273115656</c:v>
                </c:pt>
                <c:pt idx="1042">
                  <c:v>2618.6134910618166</c:v>
                </c:pt>
                <c:pt idx="1043">
                  <c:v>2560.8281720937712</c:v>
                </c:pt>
                <c:pt idx="1044">
                  <c:v>2554.6168572050756</c:v>
                </c:pt>
                <c:pt idx="1045">
                  <c:v>2647.5804475623827</c:v>
                </c:pt>
                <c:pt idx="1046">
                  <c:v>2646.7863371837052</c:v>
                </c:pt>
                <c:pt idx="1047">
                  <c:v>2602.5381760735472</c:v>
                </c:pt>
                <c:pt idx="1048">
                  <c:v>2697.289219644239</c:v>
                </c:pt>
                <c:pt idx="1049">
                  <c:v>2701.1018816171304</c:v>
                </c:pt>
                <c:pt idx="1050">
                  <c:v>2705.9609781558047</c:v>
                </c:pt>
                <c:pt idx="1051">
                  <c:v>2894.7588877537983</c:v>
                </c:pt>
                <c:pt idx="1052">
                  <c:v>3089.7521263411682</c:v>
                </c:pt>
                <c:pt idx="1053">
                  <c:v>3030.185674671302</c:v>
                </c:pt>
                <c:pt idx="1054">
                  <c:v>2676.9156922877351</c:v>
                </c:pt>
                <c:pt idx="1055">
                  <c:v>2133.9032283599099</c:v>
                </c:pt>
                <c:pt idx="1056">
                  <c:v>2132.7174109184357</c:v>
                </c:pt>
                <c:pt idx="1057">
                  <c:v>2133.7897632744262</c:v>
                </c:pt>
                <c:pt idx="1058">
                  <c:v>2119.4162746854718</c:v>
                </c:pt>
                <c:pt idx="1059">
                  <c:v>2057.9818771950368</c:v>
                </c:pt>
                <c:pt idx="1060">
                  <c:v>1975.1191678798464</c:v>
                </c:pt>
                <c:pt idx="1061">
                  <c:v>2014.2914812274669</c:v>
                </c:pt>
                <c:pt idx="1062">
                  <c:v>2071.6675335511577</c:v>
                </c:pt>
                <c:pt idx="1063">
                  <c:v>2093.8661269476261</c:v>
                </c:pt>
                <c:pt idx="1064">
                  <c:v>2033.7798744533754</c:v>
                </c:pt>
                <c:pt idx="1065">
                  <c:v>2074.1915699729657</c:v>
                </c:pt>
                <c:pt idx="1066">
                  <c:v>1912.7778429925049</c:v>
                </c:pt>
                <c:pt idx="1067">
                  <c:v>1816.3350620739302</c:v>
                </c:pt>
                <c:pt idx="1068">
                  <c:v>1852.2572902231132</c:v>
                </c:pt>
                <c:pt idx="1069">
                  <c:v>1932.1006115468595</c:v>
                </c:pt>
                <c:pt idx="1070">
                  <c:v>1902.2558291880837</c:v>
                </c:pt>
                <c:pt idx="1071">
                  <c:v>1896.8176543393154</c:v>
                </c:pt>
                <c:pt idx="1072">
                  <c:v>1933.6987509683254</c:v>
                </c:pt>
                <c:pt idx="1073">
                  <c:v>2076.051989199228</c:v>
                </c:pt>
                <c:pt idx="1074">
                  <c:v>2172.8144720310029</c:v>
                </c:pt>
                <c:pt idx="1075">
                  <c:v>2085.3926791592821</c:v>
                </c:pt>
                <c:pt idx="1076">
                  <c:v>2046.7289618970306</c:v>
                </c:pt>
                <c:pt idx="1077">
                  <c:v>1707.644299964074</c:v>
                </c:pt>
                <c:pt idx="1078">
                  <c:v>1722.2955865780973</c:v>
                </c:pt>
                <c:pt idx="1079">
                  <c:v>1708.5613870503128</c:v>
                </c:pt>
                <c:pt idx="1080">
                  <c:v>1762.2671785973653</c:v>
                </c:pt>
                <c:pt idx="1081">
                  <c:v>1746.1326207651964</c:v>
                </c:pt>
                <c:pt idx="1082">
                  <c:v>1642.0857978504389</c:v>
                </c:pt>
                <c:pt idx="1083">
                  <c:v>1604.5107384396554</c:v>
                </c:pt>
                <c:pt idx="1084">
                  <c:v>1599.6690166288408</c:v>
                </c:pt>
                <c:pt idx="1085">
                  <c:v>1666.5665667322762</c:v>
                </c:pt>
                <c:pt idx="1086">
                  <c:v>1700.7172110300939</c:v>
                </c:pt>
                <c:pt idx="1087">
                  <c:v>1685.0887311546348</c:v>
                </c:pt>
                <c:pt idx="1088">
                  <c:v>1638.135370837042</c:v>
                </c:pt>
                <c:pt idx="1089">
                  <c:v>1595.8588639769753</c:v>
                </c:pt>
                <c:pt idx="1090">
                  <c:v>1547.9651318840331</c:v>
                </c:pt>
                <c:pt idx="1091">
                  <c:v>1523.9288930760633</c:v>
                </c:pt>
                <c:pt idx="1092">
                  <c:v>1479.4013422864607</c:v>
                </c:pt>
                <c:pt idx="1093">
                  <c:v>1520.5019323576551</c:v>
                </c:pt>
                <c:pt idx="1094">
                  <c:v>1485.7403205030969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C-49A9-812A-C14D19A8AF38}"/>
            </c:ext>
          </c:extLst>
        </c:ser>
        <c:ser>
          <c:idx val="1"/>
          <c:order val="1"/>
          <c:tx>
            <c:strRef>
              <c:f>'Sheet 1'!$AJ$5</c:f>
              <c:strCache>
                <c:ptCount val="1"/>
                <c:pt idx="0">
                  <c:v>Stream (cfs)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1'!$AJ$6:$AJ$1100</c:f>
              <c:numCache>
                <c:formatCode>General</c:formatCode>
                <c:ptCount val="1095"/>
                <c:pt idx="0">
                  <c:v>1539.5160000000001</c:v>
                </c:pt>
                <c:pt idx="1">
                  <c:v>1422.9929999999999</c:v>
                </c:pt>
                <c:pt idx="2">
                  <c:v>1394.7450000000001</c:v>
                </c:pt>
                <c:pt idx="3">
                  <c:v>1366.4970000000003</c:v>
                </c:pt>
                <c:pt idx="4">
                  <c:v>1366.4970000000003</c:v>
                </c:pt>
                <c:pt idx="5">
                  <c:v>1313.5320000000002</c:v>
                </c:pt>
                <c:pt idx="6">
                  <c:v>1285.2840000000001</c:v>
                </c:pt>
                <c:pt idx="7">
                  <c:v>1285.2840000000001</c:v>
                </c:pt>
                <c:pt idx="8">
                  <c:v>1257.0360000000001</c:v>
                </c:pt>
                <c:pt idx="9">
                  <c:v>1232.319</c:v>
                </c:pt>
                <c:pt idx="10">
                  <c:v>1204.0710000000001</c:v>
                </c:pt>
                <c:pt idx="11">
                  <c:v>1179.354</c:v>
                </c:pt>
                <c:pt idx="12">
                  <c:v>1154.6370000000002</c:v>
                </c:pt>
                <c:pt idx="13">
                  <c:v>1154.6370000000002</c:v>
                </c:pt>
                <c:pt idx="14">
                  <c:v>1154.6370000000002</c:v>
                </c:pt>
                <c:pt idx="15">
                  <c:v>1154.6370000000002</c:v>
                </c:pt>
                <c:pt idx="16">
                  <c:v>1126.3890000000001</c:v>
                </c:pt>
                <c:pt idx="17">
                  <c:v>1126.3890000000001</c:v>
                </c:pt>
                <c:pt idx="18">
                  <c:v>1101.672</c:v>
                </c:pt>
                <c:pt idx="19">
                  <c:v>1052.2380000000001</c:v>
                </c:pt>
                <c:pt idx="20">
                  <c:v>1052.2380000000001</c:v>
                </c:pt>
                <c:pt idx="21">
                  <c:v>1052.2380000000001</c:v>
                </c:pt>
                <c:pt idx="22">
                  <c:v>1052.2380000000001</c:v>
                </c:pt>
                <c:pt idx="23">
                  <c:v>1027.5210000000002</c:v>
                </c:pt>
                <c:pt idx="24">
                  <c:v>1027.5210000000002</c:v>
                </c:pt>
                <c:pt idx="25">
                  <c:v>1002.804</c:v>
                </c:pt>
                <c:pt idx="26">
                  <c:v>1002.804</c:v>
                </c:pt>
                <c:pt idx="27">
                  <c:v>1002.804</c:v>
                </c:pt>
                <c:pt idx="28">
                  <c:v>956.90100000000007</c:v>
                </c:pt>
                <c:pt idx="29">
                  <c:v>956.90100000000007</c:v>
                </c:pt>
                <c:pt idx="30">
                  <c:v>932.18399999999997</c:v>
                </c:pt>
                <c:pt idx="31">
                  <c:v>932.18399999999997</c:v>
                </c:pt>
                <c:pt idx="32">
                  <c:v>907.46699999999998</c:v>
                </c:pt>
                <c:pt idx="33">
                  <c:v>907.46699999999998</c:v>
                </c:pt>
                <c:pt idx="34">
                  <c:v>886.28100000000006</c:v>
                </c:pt>
                <c:pt idx="35">
                  <c:v>907.46699999999998</c:v>
                </c:pt>
                <c:pt idx="36">
                  <c:v>886.28100000000006</c:v>
                </c:pt>
                <c:pt idx="37">
                  <c:v>886.28100000000006</c:v>
                </c:pt>
                <c:pt idx="38">
                  <c:v>861.56399999999996</c:v>
                </c:pt>
                <c:pt idx="39">
                  <c:v>861.56399999999996</c:v>
                </c:pt>
                <c:pt idx="40">
                  <c:v>840.37800000000004</c:v>
                </c:pt>
                <c:pt idx="41">
                  <c:v>819.19200000000001</c:v>
                </c:pt>
                <c:pt idx="42">
                  <c:v>819.19200000000001</c:v>
                </c:pt>
                <c:pt idx="43">
                  <c:v>819.19200000000001</c:v>
                </c:pt>
                <c:pt idx="44">
                  <c:v>819.19200000000001</c:v>
                </c:pt>
                <c:pt idx="45">
                  <c:v>798.00600000000009</c:v>
                </c:pt>
                <c:pt idx="46">
                  <c:v>907.46699999999998</c:v>
                </c:pt>
                <c:pt idx="47">
                  <c:v>833.31600000000014</c:v>
                </c:pt>
                <c:pt idx="48">
                  <c:v>819.19200000000001</c:v>
                </c:pt>
                <c:pt idx="49">
                  <c:v>840.37800000000004</c:v>
                </c:pt>
                <c:pt idx="50">
                  <c:v>819.19200000000001</c:v>
                </c:pt>
                <c:pt idx="51">
                  <c:v>798.00600000000009</c:v>
                </c:pt>
                <c:pt idx="52">
                  <c:v>798.00600000000009</c:v>
                </c:pt>
                <c:pt idx="53">
                  <c:v>773.28899999999999</c:v>
                </c:pt>
                <c:pt idx="54">
                  <c:v>773.28899999999999</c:v>
                </c:pt>
                <c:pt idx="55">
                  <c:v>752.10300000000007</c:v>
                </c:pt>
                <c:pt idx="56">
                  <c:v>752.10300000000007</c:v>
                </c:pt>
                <c:pt idx="57">
                  <c:v>752.10300000000007</c:v>
                </c:pt>
                <c:pt idx="58">
                  <c:v>773.28899999999999</c:v>
                </c:pt>
                <c:pt idx="59">
                  <c:v>773.28899999999999</c:v>
                </c:pt>
                <c:pt idx="60">
                  <c:v>752.10300000000007</c:v>
                </c:pt>
                <c:pt idx="61">
                  <c:v>752.10300000000007</c:v>
                </c:pt>
                <c:pt idx="62">
                  <c:v>730.91700000000003</c:v>
                </c:pt>
                <c:pt idx="63">
                  <c:v>730.91700000000003</c:v>
                </c:pt>
                <c:pt idx="64">
                  <c:v>713.26200000000006</c:v>
                </c:pt>
                <c:pt idx="65">
                  <c:v>730.91700000000003</c:v>
                </c:pt>
                <c:pt idx="66">
                  <c:v>730.91700000000003</c:v>
                </c:pt>
                <c:pt idx="67">
                  <c:v>730.91700000000003</c:v>
                </c:pt>
                <c:pt idx="68">
                  <c:v>713.26200000000006</c:v>
                </c:pt>
                <c:pt idx="69">
                  <c:v>730.91700000000003</c:v>
                </c:pt>
                <c:pt idx="70">
                  <c:v>713.26200000000006</c:v>
                </c:pt>
                <c:pt idx="71">
                  <c:v>692.07600000000014</c:v>
                </c:pt>
                <c:pt idx="72">
                  <c:v>713.26200000000006</c:v>
                </c:pt>
                <c:pt idx="73">
                  <c:v>692.07600000000014</c:v>
                </c:pt>
                <c:pt idx="74">
                  <c:v>692.07600000000014</c:v>
                </c:pt>
                <c:pt idx="75">
                  <c:v>692.07600000000014</c:v>
                </c:pt>
                <c:pt idx="76">
                  <c:v>649.70399999999995</c:v>
                </c:pt>
                <c:pt idx="77">
                  <c:v>649.70399999999995</c:v>
                </c:pt>
                <c:pt idx="78">
                  <c:v>632.04899999999998</c:v>
                </c:pt>
                <c:pt idx="79">
                  <c:v>632.04899999999998</c:v>
                </c:pt>
                <c:pt idx="80">
                  <c:v>624.98699999999997</c:v>
                </c:pt>
                <c:pt idx="81">
                  <c:v>621.45600000000013</c:v>
                </c:pt>
                <c:pt idx="82">
                  <c:v>617.92500000000007</c:v>
                </c:pt>
                <c:pt idx="83">
                  <c:v>610.86300000000006</c:v>
                </c:pt>
                <c:pt idx="84">
                  <c:v>593.20800000000008</c:v>
                </c:pt>
                <c:pt idx="85">
                  <c:v>593.20800000000008</c:v>
                </c:pt>
                <c:pt idx="86">
                  <c:v>593.20800000000008</c:v>
                </c:pt>
                <c:pt idx="87">
                  <c:v>589.67700000000002</c:v>
                </c:pt>
                <c:pt idx="88">
                  <c:v>586.14600000000007</c:v>
                </c:pt>
                <c:pt idx="89">
                  <c:v>582.61500000000001</c:v>
                </c:pt>
                <c:pt idx="90">
                  <c:v>579.08399999999995</c:v>
                </c:pt>
                <c:pt idx="91">
                  <c:v>575.55300000000011</c:v>
                </c:pt>
                <c:pt idx="92">
                  <c:v>529.65000000000009</c:v>
                </c:pt>
                <c:pt idx="93">
                  <c:v>529.65000000000009</c:v>
                </c:pt>
                <c:pt idx="94">
                  <c:v>508.46400000000006</c:v>
                </c:pt>
                <c:pt idx="95">
                  <c:v>508.46400000000006</c:v>
                </c:pt>
                <c:pt idx="96">
                  <c:v>529.65000000000009</c:v>
                </c:pt>
                <c:pt idx="97">
                  <c:v>529.65000000000009</c:v>
                </c:pt>
                <c:pt idx="98">
                  <c:v>529.65000000000009</c:v>
                </c:pt>
                <c:pt idx="99">
                  <c:v>508.46400000000006</c:v>
                </c:pt>
                <c:pt idx="100">
                  <c:v>508.46400000000006</c:v>
                </c:pt>
                <c:pt idx="101">
                  <c:v>508.46400000000006</c:v>
                </c:pt>
                <c:pt idx="102">
                  <c:v>508.46400000000006</c:v>
                </c:pt>
                <c:pt idx="103">
                  <c:v>508.46400000000006</c:v>
                </c:pt>
                <c:pt idx="104">
                  <c:v>550.83600000000001</c:v>
                </c:pt>
                <c:pt idx="105">
                  <c:v>572.02200000000005</c:v>
                </c:pt>
                <c:pt idx="106">
                  <c:v>572.02200000000005</c:v>
                </c:pt>
                <c:pt idx="107">
                  <c:v>572.02200000000005</c:v>
                </c:pt>
                <c:pt idx="108">
                  <c:v>593.20800000000008</c:v>
                </c:pt>
                <c:pt idx="109">
                  <c:v>593.20800000000008</c:v>
                </c:pt>
                <c:pt idx="110">
                  <c:v>593.20800000000008</c:v>
                </c:pt>
                <c:pt idx="111">
                  <c:v>593.20800000000008</c:v>
                </c:pt>
                <c:pt idx="112">
                  <c:v>572.02200000000005</c:v>
                </c:pt>
                <c:pt idx="113">
                  <c:v>572.02200000000005</c:v>
                </c:pt>
                <c:pt idx="114">
                  <c:v>572.02200000000005</c:v>
                </c:pt>
                <c:pt idx="115">
                  <c:v>572.02200000000005</c:v>
                </c:pt>
                <c:pt idx="116">
                  <c:v>593.20800000000008</c:v>
                </c:pt>
                <c:pt idx="117">
                  <c:v>550.83600000000001</c:v>
                </c:pt>
                <c:pt idx="118">
                  <c:v>550.83600000000001</c:v>
                </c:pt>
                <c:pt idx="119">
                  <c:v>572.02200000000005</c:v>
                </c:pt>
                <c:pt idx="120">
                  <c:v>550.83600000000001</c:v>
                </c:pt>
                <c:pt idx="121">
                  <c:v>550.83600000000001</c:v>
                </c:pt>
                <c:pt idx="122">
                  <c:v>550.83600000000001</c:v>
                </c:pt>
                <c:pt idx="123">
                  <c:v>550.83600000000001</c:v>
                </c:pt>
                <c:pt idx="124">
                  <c:v>572.02200000000005</c:v>
                </c:pt>
                <c:pt idx="125">
                  <c:v>593.20800000000008</c:v>
                </c:pt>
                <c:pt idx="126">
                  <c:v>593.20800000000008</c:v>
                </c:pt>
                <c:pt idx="127">
                  <c:v>572.02200000000005</c:v>
                </c:pt>
                <c:pt idx="128">
                  <c:v>572.02200000000005</c:v>
                </c:pt>
                <c:pt idx="129">
                  <c:v>572.02200000000005</c:v>
                </c:pt>
                <c:pt idx="130">
                  <c:v>572.02200000000005</c:v>
                </c:pt>
                <c:pt idx="131">
                  <c:v>593.20800000000008</c:v>
                </c:pt>
                <c:pt idx="132">
                  <c:v>635.58000000000004</c:v>
                </c:pt>
                <c:pt idx="133">
                  <c:v>614.39400000000001</c:v>
                </c:pt>
                <c:pt idx="134">
                  <c:v>614.39400000000001</c:v>
                </c:pt>
                <c:pt idx="135">
                  <c:v>614.39400000000001</c:v>
                </c:pt>
                <c:pt idx="136">
                  <c:v>614.39400000000001</c:v>
                </c:pt>
                <c:pt idx="137">
                  <c:v>614.39400000000001</c:v>
                </c:pt>
                <c:pt idx="138">
                  <c:v>593.20800000000008</c:v>
                </c:pt>
                <c:pt idx="139">
                  <c:v>593.20800000000008</c:v>
                </c:pt>
                <c:pt idx="140">
                  <c:v>593.20800000000008</c:v>
                </c:pt>
                <c:pt idx="141">
                  <c:v>572.02200000000005</c:v>
                </c:pt>
                <c:pt idx="142">
                  <c:v>572.02200000000005</c:v>
                </c:pt>
                <c:pt idx="143">
                  <c:v>593.20800000000008</c:v>
                </c:pt>
                <c:pt idx="144">
                  <c:v>572.02200000000005</c:v>
                </c:pt>
                <c:pt idx="145">
                  <c:v>572.02200000000005</c:v>
                </c:pt>
                <c:pt idx="146">
                  <c:v>572.02200000000005</c:v>
                </c:pt>
                <c:pt idx="147">
                  <c:v>572.02200000000005</c:v>
                </c:pt>
                <c:pt idx="148">
                  <c:v>614.39400000000001</c:v>
                </c:pt>
                <c:pt idx="149">
                  <c:v>635.58000000000004</c:v>
                </c:pt>
                <c:pt idx="150">
                  <c:v>593.20800000000008</c:v>
                </c:pt>
                <c:pt idx="151">
                  <c:v>593.20800000000008</c:v>
                </c:pt>
                <c:pt idx="152">
                  <c:v>614.39400000000001</c:v>
                </c:pt>
                <c:pt idx="153">
                  <c:v>702.66899999999998</c:v>
                </c:pt>
                <c:pt idx="154">
                  <c:v>723.85500000000002</c:v>
                </c:pt>
                <c:pt idx="155">
                  <c:v>819.19200000000001</c:v>
                </c:pt>
                <c:pt idx="156">
                  <c:v>868.62600000000009</c:v>
                </c:pt>
                <c:pt idx="157">
                  <c:v>967.49400000000003</c:v>
                </c:pt>
                <c:pt idx="158">
                  <c:v>967.49400000000003</c:v>
                </c:pt>
                <c:pt idx="159">
                  <c:v>918.06000000000006</c:v>
                </c:pt>
                <c:pt idx="160">
                  <c:v>819.19200000000001</c:v>
                </c:pt>
                <c:pt idx="161">
                  <c:v>819.19200000000001</c:v>
                </c:pt>
                <c:pt idx="162">
                  <c:v>819.19200000000001</c:v>
                </c:pt>
                <c:pt idx="163">
                  <c:v>819.19200000000001</c:v>
                </c:pt>
                <c:pt idx="164">
                  <c:v>819.19200000000001</c:v>
                </c:pt>
                <c:pt idx="165">
                  <c:v>843.90899999999999</c:v>
                </c:pt>
                <c:pt idx="166">
                  <c:v>868.62600000000009</c:v>
                </c:pt>
                <c:pt idx="167">
                  <c:v>868.62600000000009</c:v>
                </c:pt>
                <c:pt idx="168">
                  <c:v>843.90899999999999</c:v>
                </c:pt>
                <c:pt idx="169">
                  <c:v>843.90899999999999</c:v>
                </c:pt>
                <c:pt idx="170">
                  <c:v>819.19200000000001</c:v>
                </c:pt>
                <c:pt idx="171">
                  <c:v>893.34300000000007</c:v>
                </c:pt>
                <c:pt idx="172">
                  <c:v>1020.4590000000001</c:v>
                </c:pt>
                <c:pt idx="173">
                  <c:v>992.21100000000013</c:v>
                </c:pt>
                <c:pt idx="174">
                  <c:v>1045.1760000000002</c:v>
                </c:pt>
                <c:pt idx="175">
                  <c:v>1154.6370000000002</c:v>
                </c:pt>
                <c:pt idx="176">
                  <c:v>1324.125</c:v>
                </c:pt>
                <c:pt idx="177">
                  <c:v>1267.6290000000001</c:v>
                </c:pt>
                <c:pt idx="178">
                  <c:v>1267.6290000000001</c:v>
                </c:pt>
                <c:pt idx="179">
                  <c:v>1324.125</c:v>
                </c:pt>
                <c:pt idx="180">
                  <c:v>1352.373</c:v>
                </c:pt>
                <c:pt idx="181">
                  <c:v>1412.4</c:v>
                </c:pt>
                <c:pt idx="182">
                  <c:v>1412.4</c:v>
                </c:pt>
                <c:pt idx="183">
                  <c:v>1324.125</c:v>
                </c:pt>
                <c:pt idx="184">
                  <c:v>1267.6290000000001</c:v>
                </c:pt>
                <c:pt idx="185">
                  <c:v>1239.3810000000001</c:v>
                </c:pt>
                <c:pt idx="186">
                  <c:v>1324.125</c:v>
                </c:pt>
                <c:pt idx="187">
                  <c:v>1440.6479999999999</c:v>
                </c:pt>
                <c:pt idx="188">
                  <c:v>1500.6750000000002</c:v>
                </c:pt>
                <c:pt idx="189">
                  <c:v>1532.454</c:v>
                </c:pt>
                <c:pt idx="190">
                  <c:v>1656.039</c:v>
                </c:pt>
                <c:pt idx="191">
                  <c:v>1786.6860000000001</c:v>
                </c:pt>
                <c:pt idx="192">
                  <c:v>1917.3330000000001</c:v>
                </c:pt>
                <c:pt idx="193">
                  <c:v>2086.8210000000004</c:v>
                </c:pt>
                <c:pt idx="194">
                  <c:v>2228.0610000000001</c:v>
                </c:pt>
                <c:pt idx="195">
                  <c:v>2263.3710000000001</c:v>
                </c:pt>
                <c:pt idx="196">
                  <c:v>2408.1420000000003</c:v>
                </c:pt>
                <c:pt idx="197">
                  <c:v>2443.4520000000002</c:v>
                </c:pt>
                <c:pt idx="198">
                  <c:v>2228.0610000000001</c:v>
                </c:pt>
                <c:pt idx="199">
                  <c:v>1984.4220000000003</c:v>
                </c:pt>
                <c:pt idx="200">
                  <c:v>1850.2440000000001</c:v>
                </c:pt>
                <c:pt idx="201">
                  <c:v>1786.6860000000001</c:v>
                </c:pt>
                <c:pt idx="202">
                  <c:v>1786.6860000000001</c:v>
                </c:pt>
                <c:pt idx="203">
                  <c:v>1882.0229999999999</c:v>
                </c:pt>
                <c:pt idx="204">
                  <c:v>2192.7510000000002</c:v>
                </c:pt>
                <c:pt idx="205">
                  <c:v>2408.1420000000003</c:v>
                </c:pt>
                <c:pt idx="206">
                  <c:v>2478.7620000000002</c:v>
                </c:pt>
                <c:pt idx="207">
                  <c:v>2517.6030000000001</c:v>
                </c:pt>
                <c:pt idx="208">
                  <c:v>2408.1420000000003</c:v>
                </c:pt>
                <c:pt idx="209">
                  <c:v>2369.3009999999999</c:v>
                </c:pt>
                <c:pt idx="210">
                  <c:v>2228.0610000000001</c:v>
                </c:pt>
                <c:pt idx="211">
                  <c:v>2228.0610000000001</c:v>
                </c:pt>
                <c:pt idx="212">
                  <c:v>2263.3710000000001</c:v>
                </c:pt>
                <c:pt idx="213">
                  <c:v>2369.3009999999999</c:v>
                </c:pt>
                <c:pt idx="214">
                  <c:v>2517.6030000000001</c:v>
                </c:pt>
                <c:pt idx="215">
                  <c:v>2478.7620000000002</c:v>
                </c:pt>
                <c:pt idx="216">
                  <c:v>2591.7540000000004</c:v>
                </c:pt>
                <c:pt idx="217">
                  <c:v>2704.7460000000001</c:v>
                </c:pt>
                <c:pt idx="218">
                  <c:v>2860.11</c:v>
                </c:pt>
                <c:pt idx="219">
                  <c:v>3057.846</c:v>
                </c:pt>
                <c:pt idx="220">
                  <c:v>3139.0590000000002</c:v>
                </c:pt>
                <c:pt idx="221">
                  <c:v>3019.0050000000001</c:v>
                </c:pt>
                <c:pt idx="222">
                  <c:v>2976.6330000000003</c:v>
                </c:pt>
                <c:pt idx="223">
                  <c:v>2937.7920000000004</c:v>
                </c:pt>
                <c:pt idx="224">
                  <c:v>2976.6330000000003</c:v>
                </c:pt>
                <c:pt idx="225">
                  <c:v>2937.7920000000004</c:v>
                </c:pt>
                <c:pt idx="226">
                  <c:v>3057.846</c:v>
                </c:pt>
                <c:pt idx="227">
                  <c:v>3220.2720000000004</c:v>
                </c:pt>
                <c:pt idx="228">
                  <c:v>3425.07</c:v>
                </c:pt>
                <c:pt idx="229">
                  <c:v>3566.3100000000004</c:v>
                </c:pt>
                <c:pt idx="230">
                  <c:v>4025.34</c:v>
                </c:pt>
                <c:pt idx="231">
                  <c:v>4449.0600000000004</c:v>
                </c:pt>
                <c:pt idx="232">
                  <c:v>4908.09</c:v>
                </c:pt>
                <c:pt idx="233">
                  <c:v>4484.37</c:v>
                </c:pt>
                <c:pt idx="234">
                  <c:v>4131.2700000000004</c:v>
                </c:pt>
                <c:pt idx="235">
                  <c:v>4131.2700000000004</c:v>
                </c:pt>
                <c:pt idx="236">
                  <c:v>4166.58</c:v>
                </c:pt>
                <c:pt idx="237">
                  <c:v>4025.34</c:v>
                </c:pt>
                <c:pt idx="238">
                  <c:v>3884.1000000000004</c:v>
                </c:pt>
                <c:pt idx="239">
                  <c:v>3848.7900000000004</c:v>
                </c:pt>
                <c:pt idx="240">
                  <c:v>3954.7200000000003</c:v>
                </c:pt>
                <c:pt idx="241">
                  <c:v>4166.58</c:v>
                </c:pt>
                <c:pt idx="242">
                  <c:v>4378.4400000000005</c:v>
                </c:pt>
                <c:pt idx="243">
                  <c:v>4625.6100000000006</c:v>
                </c:pt>
                <c:pt idx="244">
                  <c:v>4908.09</c:v>
                </c:pt>
                <c:pt idx="245">
                  <c:v>5155.26</c:v>
                </c:pt>
                <c:pt idx="246">
                  <c:v>5155.26</c:v>
                </c:pt>
                <c:pt idx="247">
                  <c:v>4943.4000000000005</c:v>
                </c:pt>
                <c:pt idx="248">
                  <c:v>4908.09</c:v>
                </c:pt>
                <c:pt idx="249">
                  <c:v>4802.16</c:v>
                </c:pt>
                <c:pt idx="250">
                  <c:v>4766.8500000000004</c:v>
                </c:pt>
                <c:pt idx="251">
                  <c:v>4908.09</c:v>
                </c:pt>
                <c:pt idx="252">
                  <c:v>5367.1200000000008</c:v>
                </c:pt>
                <c:pt idx="253">
                  <c:v>5790.84</c:v>
                </c:pt>
                <c:pt idx="254">
                  <c:v>5861.46</c:v>
                </c:pt>
                <c:pt idx="255">
                  <c:v>5790.84</c:v>
                </c:pt>
                <c:pt idx="256">
                  <c:v>5649.6</c:v>
                </c:pt>
                <c:pt idx="257">
                  <c:v>5367.1200000000008</c:v>
                </c:pt>
                <c:pt idx="258">
                  <c:v>5261.1900000000005</c:v>
                </c:pt>
                <c:pt idx="259">
                  <c:v>5119.9500000000007</c:v>
                </c:pt>
                <c:pt idx="260">
                  <c:v>5049.33</c:v>
                </c:pt>
                <c:pt idx="261">
                  <c:v>5119.9500000000007</c:v>
                </c:pt>
                <c:pt idx="262">
                  <c:v>5190.5700000000006</c:v>
                </c:pt>
                <c:pt idx="263">
                  <c:v>5296.5</c:v>
                </c:pt>
                <c:pt idx="264">
                  <c:v>5296.5</c:v>
                </c:pt>
                <c:pt idx="265">
                  <c:v>5402.43</c:v>
                </c:pt>
                <c:pt idx="266">
                  <c:v>5437.7400000000007</c:v>
                </c:pt>
                <c:pt idx="267">
                  <c:v>5508.3600000000006</c:v>
                </c:pt>
                <c:pt idx="268">
                  <c:v>5508.3600000000006</c:v>
                </c:pt>
                <c:pt idx="269">
                  <c:v>5437.7400000000007</c:v>
                </c:pt>
                <c:pt idx="270">
                  <c:v>5261.1900000000005</c:v>
                </c:pt>
                <c:pt idx="271">
                  <c:v>4908.09</c:v>
                </c:pt>
                <c:pt idx="272">
                  <c:v>4519.68</c:v>
                </c:pt>
                <c:pt idx="273">
                  <c:v>4272.51</c:v>
                </c:pt>
                <c:pt idx="274">
                  <c:v>4131.2700000000004</c:v>
                </c:pt>
                <c:pt idx="275">
                  <c:v>4166.58</c:v>
                </c:pt>
                <c:pt idx="276">
                  <c:v>4166.58</c:v>
                </c:pt>
                <c:pt idx="277">
                  <c:v>4272.51</c:v>
                </c:pt>
                <c:pt idx="278">
                  <c:v>4201.8900000000003</c:v>
                </c:pt>
                <c:pt idx="279">
                  <c:v>4201.8900000000003</c:v>
                </c:pt>
                <c:pt idx="280">
                  <c:v>4201.8900000000003</c:v>
                </c:pt>
                <c:pt idx="281">
                  <c:v>4166.58</c:v>
                </c:pt>
                <c:pt idx="282">
                  <c:v>4025.34</c:v>
                </c:pt>
                <c:pt idx="283">
                  <c:v>3884.1000000000004</c:v>
                </c:pt>
                <c:pt idx="284">
                  <c:v>3813.4800000000005</c:v>
                </c:pt>
                <c:pt idx="285">
                  <c:v>3884.1000000000004</c:v>
                </c:pt>
                <c:pt idx="286">
                  <c:v>3954.7200000000003</c:v>
                </c:pt>
                <c:pt idx="287">
                  <c:v>4131.2700000000004</c:v>
                </c:pt>
                <c:pt idx="288">
                  <c:v>4025.34</c:v>
                </c:pt>
                <c:pt idx="289">
                  <c:v>4060.65</c:v>
                </c:pt>
                <c:pt idx="290">
                  <c:v>4131.2700000000004</c:v>
                </c:pt>
                <c:pt idx="291">
                  <c:v>4131.2700000000004</c:v>
                </c:pt>
                <c:pt idx="292">
                  <c:v>4060.65</c:v>
                </c:pt>
                <c:pt idx="293">
                  <c:v>4131.2700000000004</c:v>
                </c:pt>
                <c:pt idx="294">
                  <c:v>4060.65</c:v>
                </c:pt>
                <c:pt idx="295">
                  <c:v>3884.1000000000004</c:v>
                </c:pt>
                <c:pt idx="296">
                  <c:v>3778.17</c:v>
                </c:pt>
                <c:pt idx="297">
                  <c:v>3778.17</c:v>
                </c:pt>
                <c:pt idx="298">
                  <c:v>3813.4800000000005</c:v>
                </c:pt>
                <c:pt idx="299">
                  <c:v>3813.4800000000005</c:v>
                </c:pt>
                <c:pt idx="300">
                  <c:v>3848.7900000000004</c:v>
                </c:pt>
                <c:pt idx="301">
                  <c:v>4025.34</c:v>
                </c:pt>
                <c:pt idx="302">
                  <c:v>4025.34</c:v>
                </c:pt>
                <c:pt idx="303">
                  <c:v>3990.03</c:v>
                </c:pt>
                <c:pt idx="304">
                  <c:v>3990.03</c:v>
                </c:pt>
                <c:pt idx="305">
                  <c:v>3990.03</c:v>
                </c:pt>
                <c:pt idx="306">
                  <c:v>3954.7200000000003</c:v>
                </c:pt>
                <c:pt idx="307">
                  <c:v>3813.4800000000005</c:v>
                </c:pt>
                <c:pt idx="308">
                  <c:v>3672.2400000000002</c:v>
                </c:pt>
                <c:pt idx="309">
                  <c:v>3601.6200000000003</c:v>
                </c:pt>
                <c:pt idx="310">
                  <c:v>3707.55</c:v>
                </c:pt>
                <c:pt idx="311">
                  <c:v>3778.17</c:v>
                </c:pt>
                <c:pt idx="312">
                  <c:v>3566.3100000000004</c:v>
                </c:pt>
                <c:pt idx="313">
                  <c:v>3386.2290000000003</c:v>
                </c:pt>
                <c:pt idx="314">
                  <c:v>3813.4800000000005</c:v>
                </c:pt>
                <c:pt idx="315">
                  <c:v>3601.6200000000003</c:v>
                </c:pt>
                <c:pt idx="316">
                  <c:v>3343.8570000000004</c:v>
                </c:pt>
                <c:pt idx="317">
                  <c:v>3220.2720000000004</c:v>
                </c:pt>
                <c:pt idx="318">
                  <c:v>3177.9</c:v>
                </c:pt>
                <c:pt idx="319">
                  <c:v>3139.0590000000002</c:v>
                </c:pt>
                <c:pt idx="320">
                  <c:v>3139.0590000000002</c:v>
                </c:pt>
                <c:pt idx="321">
                  <c:v>3096.6870000000004</c:v>
                </c:pt>
                <c:pt idx="322">
                  <c:v>3057.846</c:v>
                </c:pt>
                <c:pt idx="323">
                  <c:v>2976.6330000000003</c:v>
                </c:pt>
                <c:pt idx="324">
                  <c:v>2898.951</c:v>
                </c:pt>
                <c:pt idx="325">
                  <c:v>2782.4279999999999</c:v>
                </c:pt>
                <c:pt idx="326">
                  <c:v>2743.5870000000004</c:v>
                </c:pt>
                <c:pt idx="327">
                  <c:v>2704.7460000000001</c:v>
                </c:pt>
                <c:pt idx="328">
                  <c:v>2665.9050000000002</c:v>
                </c:pt>
                <c:pt idx="329">
                  <c:v>2630.5950000000003</c:v>
                </c:pt>
                <c:pt idx="330">
                  <c:v>2630.5950000000003</c:v>
                </c:pt>
                <c:pt idx="331">
                  <c:v>2591.7540000000004</c:v>
                </c:pt>
                <c:pt idx="332">
                  <c:v>2591.7540000000004</c:v>
                </c:pt>
                <c:pt idx="333">
                  <c:v>2408.1420000000003</c:v>
                </c:pt>
                <c:pt idx="334">
                  <c:v>2298.681</c:v>
                </c:pt>
                <c:pt idx="335">
                  <c:v>2263.3710000000001</c:v>
                </c:pt>
                <c:pt idx="336">
                  <c:v>2263.3710000000001</c:v>
                </c:pt>
                <c:pt idx="337">
                  <c:v>2263.3710000000001</c:v>
                </c:pt>
                <c:pt idx="338">
                  <c:v>2263.3710000000001</c:v>
                </c:pt>
                <c:pt idx="339">
                  <c:v>2228.0610000000001</c:v>
                </c:pt>
                <c:pt idx="340">
                  <c:v>2228.0610000000001</c:v>
                </c:pt>
                <c:pt idx="341">
                  <c:v>2228.0610000000001</c:v>
                </c:pt>
                <c:pt idx="342">
                  <c:v>2192.7510000000002</c:v>
                </c:pt>
                <c:pt idx="343">
                  <c:v>2192.7510000000002</c:v>
                </c:pt>
                <c:pt idx="344">
                  <c:v>2192.7510000000002</c:v>
                </c:pt>
                <c:pt idx="345">
                  <c:v>2192.7510000000002</c:v>
                </c:pt>
                <c:pt idx="346">
                  <c:v>2157.4410000000003</c:v>
                </c:pt>
                <c:pt idx="347">
                  <c:v>2086.8210000000004</c:v>
                </c:pt>
                <c:pt idx="348">
                  <c:v>2019.7320000000002</c:v>
                </c:pt>
                <c:pt idx="349">
                  <c:v>2051.511</c:v>
                </c:pt>
                <c:pt idx="350">
                  <c:v>1882.0229999999999</c:v>
                </c:pt>
                <c:pt idx="351">
                  <c:v>1786.6860000000001</c:v>
                </c:pt>
                <c:pt idx="352">
                  <c:v>1719.5970000000002</c:v>
                </c:pt>
                <c:pt idx="353">
                  <c:v>1687.818</c:v>
                </c:pt>
                <c:pt idx="354">
                  <c:v>1656.039</c:v>
                </c:pt>
                <c:pt idx="355">
                  <c:v>1656.039</c:v>
                </c:pt>
                <c:pt idx="356">
                  <c:v>1592.4810000000002</c:v>
                </c:pt>
                <c:pt idx="357">
                  <c:v>1592.4810000000002</c:v>
                </c:pt>
                <c:pt idx="358">
                  <c:v>1564.2329999999999</c:v>
                </c:pt>
                <c:pt idx="359">
                  <c:v>1532.454</c:v>
                </c:pt>
                <c:pt idx="360">
                  <c:v>1532.454</c:v>
                </c:pt>
                <c:pt idx="361">
                  <c:v>1532.454</c:v>
                </c:pt>
                <c:pt idx="362">
                  <c:v>1500.6750000000002</c:v>
                </c:pt>
                <c:pt idx="363">
                  <c:v>1472.4270000000001</c:v>
                </c:pt>
                <c:pt idx="364">
                  <c:v>1472.4270000000001</c:v>
                </c:pt>
                <c:pt idx="365">
                  <c:v>1440.6479999999999</c:v>
                </c:pt>
                <c:pt idx="366">
                  <c:v>1412.4</c:v>
                </c:pt>
                <c:pt idx="367">
                  <c:v>1412.4</c:v>
                </c:pt>
                <c:pt idx="368">
                  <c:v>1380.6210000000001</c:v>
                </c:pt>
                <c:pt idx="369">
                  <c:v>1352.373</c:v>
                </c:pt>
                <c:pt idx="370">
                  <c:v>1352.373</c:v>
                </c:pt>
                <c:pt idx="371">
                  <c:v>1324.125</c:v>
                </c:pt>
                <c:pt idx="372">
                  <c:v>1324.125</c:v>
                </c:pt>
                <c:pt idx="373">
                  <c:v>1324.125</c:v>
                </c:pt>
                <c:pt idx="374">
                  <c:v>1324.125</c:v>
                </c:pt>
                <c:pt idx="375">
                  <c:v>1295.8770000000002</c:v>
                </c:pt>
                <c:pt idx="376">
                  <c:v>1239.3810000000001</c:v>
                </c:pt>
                <c:pt idx="377">
                  <c:v>1211.133</c:v>
                </c:pt>
                <c:pt idx="378">
                  <c:v>1211.133</c:v>
                </c:pt>
                <c:pt idx="379">
                  <c:v>1211.133</c:v>
                </c:pt>
                <c:pt idx="380">
                  <c:v>1182.885</c:v>
                </c:pt>
                <c:pt idx="381">
                  <c:v>1182.885</c:v>
                </c:pt>
                <c:pt idx="382">
                  <c:v>1154.6370000000002</c:v>
                </c:pt>
                <c:pt idx="383">
                  <c:v>1154.6370000000002</c:v>
                </c:pt>
                <c:pt idx="384">
                  <c:v>1154.6370000000002</c:v>
                </c:pt>
                <c:pt idx="385">
                  <c:v>1126.3890000000001</c:v>
                </c:pt>
                <c:pt idx="386">
                  <c:v>1126.3890000000001</c:v>
                </c:pt>
                <c:pt idx="387">
                  <c:v>1073.424</c:v>
                </c:pt>
                <c:pt idx="388">
                  <c:v>1045.1760000000002</c:v>
                </c:pt>
                <c:pt idx="389">
                  <c:v>1045.1760000000002</c:v>
                </c:pt>
                <c:pt idx="390">
                  <c:v>1045.1760000000002</c:v>
                </c:pt>
                <c:pt idx="391">
                  <c:v>1020.4590000000001</c:v>
                </c:pt>
                <c:pt idx="392">
                  <c:v>1020.4590000000001</c:v>
                </c:pt>
                <c:pt idx="393">
                  <c:v>1020.4590000000001</c:v>
                </c:pt>
                <c:pt idx="394">
                  <c:v>992.21100000000013</c:v>
                </c:pt>
                <c:pt idx="395">
                  <c:v>992.21100000000013</c:v>
                </c:pt>
                <c:pt idx="396">
                  <c:v>967.49400000000003</c:v>
                </c:pt>
                <c:pt idx="397">
                  <c:v>942.77700000000004</c:v>
                </c:pt>
                <c:pt idx="398">
                  <c:v>942.77700000000004</c:v>
                </c:pt>
                <c:pt idx="399">
                  <c:v>918.06000000000006</c:v>
                </c:pt>
                <c:pt idx="400">
                  <c:v>918.06000000000006</c:v>
                </c:pt>
                <c:pt idx="401">
                  <c:v>918.06000000000006</c:v>
                </c:pt>
                <c:pt idx="402">
                  <c:v>918.06000000000006</c:v>
                </c:pt>
                <c:pt idx="403">
                  <c:v>893.34300000000007</c:v>
                </c:pt>
                <c:pt idx="404">
                  <c:v>893.34300000000007</c:v>
                </c:pt>
                <c:pt idx="405">
                  <c:v>893.34300000000007</c:v>
                </c:pt>
                <c:pt idx="406">
                  <c:v>893.34300000000007</c:v>
                </c:pt>
                <c:pt idx="407">
                  <c:v>893.34300000000007</c:v>
                </c:pt>
                <c:pt idx="408">
                  <c:v>868.62600000000009</c:v>
                </c:pt>
                <c:pt idx="409">
                  <c:v>868.62600000000009</c:v>
                </c:pt>
                <c:pt idx="410">
                  <c:v>843.90899999999999</c:v>
                </c:pt>
                <c:pt idx="411">
                  <c:v>794.47500000000002</c:v>
                </c:pt>
                <c:pt idx="412">
                  <c:v>769.75800000000004</c:v>
                </c:pt>
                <c:pt idx="413">
                  <c:v>769.75800000000004</c:v>
                </c:pt>
                <c:pt idx="414">
                  <c:v>769.75800000000004</c:v>
                </c:pt>
                <c:pt idx="415">
                  <c:v>769.75800000000004</c:v>
                </c:pt>
                <c:pt idx="416">
                  <c:v>748.572</c:v>
                </c:pt>
                <c:pt idx="417">
                  <c:v>748.572</c:v>
                </c:pt>
                <c:pt idx="418">
                  <c:v>723.85500000000002</c:v>
                </c:pt>
                <c:pt idx="419">
                  <c:v>702.66899999999998</c:v>
                </c:pt>
                <c:pt idx="420">
                  <c:v>702.66899999999998</c:v>
                </c:pt>
                <c:pt idx="421">
                  <c:v>677.952</c:v>
                </c:pt>
                <c:pt idx="422">
                  <c:v>677.952</c:v>
                </c:pt>
                <c:pt idx="423">
                  <c:v>677.952</c:v>
                </c:pt>
                <c:pt idx="424">
                  <c:v>677.952</c:v>
                </c:pt>
                <c:pt idx="425">
                  <c:v>865.09500000000003</c:v>
                </c:pt>
                <c:pt idx="426">
                  <c:v>889.81200000000001</c:v>
                </c:pt>
                <c:pt idx="427">
                  <c:v>812.13000000000011</c:v>
                </c:pt>
                <c:pt idx="428">
                  <c:v>787.41300000000012</c:v>
                </c:pt>
                <c:pt idx="429">
                  <c:v>787.41300000000012</c:v>
                </c:pt>
                <c:pt idx="430">
                  <c:v>787.41300000000012</c:v>
                </c:pt>
                <c:pt idx="431">
                  <c:v>759.16500000000008</c:v>
                </c:pt>
                <c:pt idx="432">
                  <c:v>812.13000000000011</c:v>
                </c:pt>
                <c:pt idx="433">
                  <c:v>787.41300000000012</c:v>
                </c:pt>
                <c:pt idx="434">
                  <c:v>787.41300000000012</c:v>
                </c:pt>
                <c:pt idx="435">
                  <c:v>787.41300000000012</c:v>
                </c:pt>
                <c:pt idx="436">
                  <c:v>787.41300000000012</c:v>
                </c:pt>
                <c:pt idx="437">
                  <c:v>759.16500000000008</c:v>
                </c:pt>
                <c:pt idx="438">
                  <c:v>759.16500000000008</c:v>
                </c:pt>
                <c:pt idx="439">
                  <c:v>759.16500000000008</c:v>
                </c:pt>
                <c:pt idx="440">
                  <c:v>734.44800000000009</c:v>
                </c:pt>
                <c:pt idx="441">
                  <c:v>734.44800000000009</c:v>
                </c:pt>
                <c:pt idx="442">
                  <c:v>734.44800000000009</c:v>
                </c:pt>
                <c:pt idx="443">
                  <c:v>734.44800000000009</c:v>
                </c:pt>
                <c:pt idx="444">
                  <c:v>709.73100000000011</c:v>
                </c:pt>
                <c:pt idx="445">
                  <c:v>709.73100000000011</c:v>
                </c:pt>
                <c:pt idx="446">
                  <c:v>709.73100000000011</c:v>
                </c:pt>
                <c:pt idx="447">
                  <c:v>709.73100000000011</c:v>
                </c:pt>
                <c:pt idx="448">
                  <c:v>734.44800000000009</c:v>
                </c:pt>
                <c:pt idx="449">
                  <c:v>734.44800000000009</c:v>
                </c:pt>
                <c:pt idx="450">
                  <c:v>734.44800000000009</c:v>
                </c:pt>
                <c:pt idx="451">
                  <c:v>709.73100000000011</c:v>
                </c:pt>
                <c:pt idx="452">
                  <c:v>709.73100000000011</c:v>
                </c:pt>
                <c:pt idx="453">
                  <c:v>709.73100000000011</c:v>
                </c:pt>
                <c:pt idx="454">
                  <c:v>709.73100000000011</c:v>
                </c:pt>
                <c:pt idx="455">
                  <c:v>709.73100000000011</c:v>
                </c:pt>
                <c:pt idx="456">
                  <c:v>709.73100000000011</c:v>
                </c:pt>
                <c:pt idx="457">
                  <c:v>692.07600000000014</c:v>
                </c:pt>
                <c:pt idx="458">
                  <c:v>688.54500000000007</c:v>
                </c:pt>
                <c:pt idx="459">
                  <c:v>685.01400000000001</c:v>
                </c:pt>
                <c:pt idx="460">
                  <c:v>685.01400000000001</c:v>
                </c:pt>
                <c:pt idx="461">
                  <c:v>685.01400000000001</c:v>
                </c:pt>
                <c:pt idx="462">
                  <c:v>674.42100000000005</c:v>
                </c:pt>
                <c:pt idx="463">
                  <c:v>677.952</c:v>
                </c:pt>
                <c:pt idx="464">
                  <c:v>677.952</c:v>
                </c:pt>
                <c:pt idx="465">
                  <c:v>681.48300000000006</c:v>
                </c:pt>
                <c:pt idx="466">
                  <c:v>681.48300000000006</c:v>
                </c:pt>
                <c:pt idx="467">
                  <c:v>685.01400000000001</c:v>
                </c:pt>
                <c:pt idx="468">
                  <c:v>670.8900000000001</c:v>
                </c:pt>
                <c:pt idx="469">
                  <c:v>670.8900000000001</c:v>
                </c:pt>
                <c:pt idx="470">
                  <c:v>670.8900000000001</c:v>
                </c:pt>
                <c:pt idx="471">
                  <c:v>670.8900000000001</c:v>
                </c:pt>
                <c:pt idx="472">
                  <c:v>670.8900000000001</c:v>
                </c:pt>
                <c:pt idx="473">
                  <c:v>670.8900000000001</c:v>
                </c:pt>
                <c:pt idx="474">
                  <c:v>639.1110000000001</c:v>
                </c:pt>
                <c:pt idx="475">
                  <c:v>624.98699999999997</c:v>
                </c:pt>
                <c:pt idx="476">
                  <c:v>624.98699999999997</c:v>
                </c:pt>
                <c:pt idx="477">
                  <c:v>624.98699999999997</c:v>
                </c:pt>
                <c:pt idx="478">
                  <c:v>624.98699999999997</c:v>
                </c:pt>
                <c:pt idx="479">
                  <c:v>624.98699999999997</c:v>
                </c:pt>
                <c:pt idx="480">
                  <c:v>624.98699999999997</c:v>
                </c:pt>
                <c:pt idx="481">
                  <c:v>639.1110000000001</c:v>
                </c:pt>
                <c:pt idx="482">
                  <c:v>624.98699999999997</c:v>
                </c:pt>
                <c:pt idx="483">
                  <c:v>607.33199999999999</c:v>
                </c:pt>
                <c:pt idx="484">
                  <c:v>579.08399999999995</c:v>
                </c:pt>
                <c:pt idx="485">
                  <c:v>564.96</c:v>
                </c:pt>
                <c:pt idx="486">
                  <c:v>593.20800000000008</c:v>
                </c:pt>
                <c:pt idx="487">
                  <c:v>579.08399999999995</c:v>
                </c:pt>
                <c:pt idx="488">
                  <c:v>550.83600000000001</c:v>
                </c:pt>
                <c:pt idx="489">
                  <c:v>536.71199999999999</c:v>
                </c:pt>
                <c:pt idx="490">
                  <c:v>536.71199999999999</c:v>
                </c:pt>
                <c:pt idx="491">
                  <c:v>536.71199999999999</c:v>
                </c:pt>
                <c:pt idx="492">
                  <c:v>536.71199999999999</c:v>
                </c:pt>
                <c:pt idx="493">
                  <c:v>536.71199999999999</c:v>
                </c:pt>
                <c:pt idx="494">
                  <c:v>536.71199999999999</c:v>
                </c:pt>
                <c:pt idx="495">
                  <c:v>536.71199999999999</c:v>
                </c:pt>
                <c:pt idx="496">
                  <c:v>536.71199999999999</c:v>
                </c:pt>
                <c:pt idx="497">
                  <c:v>536.71199999999999</c:v>
                </c:pt>
                <c:pt idx="498">
                  <c:v>536.71199999999999</c:v>
                </c:pt>
                <c:pt idx="499">
                  <c:v>536.71199999999999</c:v>
                </c:pt>
                <c:pt idx="500">
                  <c:v>522.58800000000008</c:v>
                </c:pt>
                <c:pt idx="501">
                  <c:v>508.46400000000006</c:v>
                </c:pt>
                <c:pt idx="502">
                  <c:v>508.46400000000006</c:v>
                </c:pt>
                <c:pt idx="503">
                  <c:v>508.46400000000006</c:v>
                </c:pt>
                <c:pt idx="504">
                  <c:v>508.46400000000006</c:v>
                </c:pt>
                <c:pt idx="505">
                  <c:v>508.46400000000006</c:v>
                </c:pt>
                <c:pt idx="506">
                  <c:v>508.46400000000006</c:v>
                </c:pt>
                <c:pt idx="507">
                  <c:v>508.46400000000006</c:v>
                </c:pt>
                <c:pt idx="508">
                  <c:v>564.96</c:v>
                </c:pt>
                <c:pt idx="509">
                  <c:v>593.20800000000008</c:v>
                </c:pt>
                <c:pt idx="510">
                  <c:v>639.1110000000001</c:v>
                </c:pt>
                <c:pt idx="511">
                  <c:v>624.98699999999997</c:v>
                </c:pt>
                <c:pt idx="512">
                  <c:v>624.98699999999997</c:v>
                </c:pt>
                <c:pt idx="513">
                  <c:v>639.1110000000001</c:v>
                </c:pt>
                <c:pt idx="514">
                  <c:v>639.1110000000001</c:v>
                </c:pt>
                <c:pt idx="515">
                  <c:v>624.98699999999997</c:v>
                </c:pt>
                <c:pt idx="516">
                  <c:v>607.33199999999999</c:v>
                </c:pt>
                <c:pt idx="517">
                  <c:v>624.98699999999997</c:v>
                </c:pt>
                <c:pt idx="518">
                  <c:v>653.23500000000001</c:v>
                </c:pt>
                <c:pt idx="519">
                  <c:v>670.8900000000001</c:v>
                </c:pt>
                <c:pt idx="520">
                  <c:v>653.23500000000001</c:v>
                </c:pt>
                <c:pt idx="521">
                  <c:v>653.23500000000001</c:v>
                </c:pt>
                <c:pt idx="522">
                  <c:v>685.01400000000001</c:v>
                </c:pt>
                <c:pt idx="523">
                  <c:v>716.79300000000012</c:v>
                </c:pt>
                <c:pt idx="524">
                  <c:v>716.79300000000012</c:v>
                </c:pt>
                <c:pt idx="525">
                  <c:v>716.79300000000012</c:v>
                </c:pt>
                <c:pt idx="526">
                  <c:v>716.79300000000012</c:v>
                </c:pt>
                <c:pt idx="527">
                  <c:v>699.13800000000003</c:v>
                </c:pt>
                <c:pt idx="528">
                  <c:v>730.91700000000003</c:v>
                </c:pt>
                <c:pt idx="529">
                  <c:v>794.47500000000002</c:v>
                </c:pt>
                <c:pt idx="530">
                  <c:v>812.13000000000011</c:v>
                </c:pt>
                <c:pt idx="531">
                  <c:v>829.78500000000008</c:v>
                </c:pt>
                <c:pt idx="532">
                  <c:v>843.90899999999999</c:v>
                </c:pt>
                <c:pt idx="533">
                  <c:v>861.56399999999996</c:v>
                </c:pt>
                <c:pt idx="534">
                  <c:v>879.21900000000005</c:v>
                </c:pt>
                <c:pt idx="535">
                  <c:v>928.65300000000013</c:v>
                </c:pt>
                <c:pt idx="536">
                  <c:v>1016.9280000000001</c:v>
                </c:pt>
                <c:pt idx="537">
                  <c:v>1052.2380000000001</c:v>
                </c:pt>
                <c:pt idx="538">
                  <c:v>1069.893</c:v>
                </c:pt>
                <c:pt idx="539">
                  <c:v>1069.893</c:v>
                </c:pt>
                <c:pt idx="540">
                  <c:v>1052.2380000000001</c:v>
                </c:pt>
                <c:pt idx="541">
                  <c:v>1016.9280000000001</c:v>
                </c:pt>
                <c:pt idx="542">
                  <c:v>1052.2380000000001</c:v>
                </c:pt>
                <c:pt idx="543">
                  <c:v>1052.2380000000001</c:v>
                </c:pt>
                <c:pt idx="544">
                  <c:v>1016.9280000000001</c:v>
                </c:pt>
                <c:pt idx="545">
                  <c:v>1034.5830000000001</c:v>
                </c:pt>
                <c:pt idx="546">
                  <c:v>1052.2380000000001</c:v>
                </c:pt>
                <c:pt idx="547">
                  <c:v>1179.354</c:v>
                </c:pt>
                <c:pt idx="548">
                  <c:v>1292.3460000000002</c:v>
                </c:pt>
                <c:pt idx="549">
                  <c:v>1348.8420000000001</c:v>
                </c:pt>
                <c:pt idx="550">
                  <c:v>1387.683</c:v>
                </c:pt>
                <c:pt idx="551">
                  <c:v>1366.4970000000003</c:v>
                </c:pt>
                <c:pt idx="552">
                  <c:v>1348.8420000000001</c:v>
                </c:pt>
                <c:pt idx="553">
                  <c:v>1348.8420000000001</c:v>
                </c:pt>
                <c:pt idx="554">
                  <c:v>1310.0010000000002</c:v>
                </c:pt>
                <c:pt idx="555">
                  <c:v>1271.1600000000001</c:v>
                </c:pt>
                <c:pt idx="556">
                  <c:v>1271.1600000000001</c:v>
                </c:pt>
                <c:pt idx="557">
                  <c:v>1348.8420000000001</c:v>
                </c:pt>
                <c:pt idx="558">
                  <c:v>1426.5240000000001</c:v>
                </c:pt>
                <c:pt idx="559">
                  <c:v>1486.5510000000002</c:v>
                </c:pt>
                <c:pt idx="560">
                  <c:v>1426.5240000000001</c:v>
                </c:pt>
                <c:pt idx="561">
                  <c:v>1387.683</c:v>
                </c:pt>
                <c:pt idx="562">
                  <c:v>1387.683</c:v>
                </c:pt>
                <c:pt idx="563">
                  <c:v>1387.683</c:v>
                </c:pt>
                <c:pt idx="564">
                  <c:v>1426.5240000000001</c:v>
                </c:pt>
                <c:pt idx="565">
                  <c:v>1465.365</c:v>
                </c:pt>
                <c:pt idx="566">
                  <c:v>1525.3920000000003</c:v>
                </c:pt>
                <c:pt idx="567">
                  <c:v>1564.2329999999999</c:v>
                </c:pt>
                <c:pt idx="568">
                  <c:v>1627.7910000000002</c:v>
                </c:pt>
                <c:pt idx="569">
                  <c:v>1709.0040000000001</c:v>
                </c:pt>
                <c:pt idx="570">
                  <c:v>1793.748</c:v>
                </c:pt>
                <c:pt idx="571">
                  <c:v>2228.0610000000001</c:v>
                </c:pt>
                <c:pt idx="572">
                  <c:v>2552.913</c:v>
                </c:pt>
                <c:pt idx="573">
                  <c:v>2521.1340000000005</c:v>
                </c:pt>
                <c:pt idx="574">
                  <c:v>2817.7380000000003</c:v>
                </c:pt>
                <c:pt idx="575">
                  <c:v>3520.4070000000002</c:v>
                </c:pt>
                <c:pt idx="576">
                  <c:v>3442.7250000000004</c:v>
                </c:pt>
                <c:pt idx="577">
                  <c:v>3365.0430000000001</c:v>
                </c:pt>
                <c:pt idx="578">
                  <c:v>3520.4070000000002</c:v>
                </c:pt>
                <c:pt idx="579">
                  <c:v>3742.86</c:v>
                </c:pt>
                <c:pt idx="580">
                  <c:v>3884.1000000000004</c:v>
                </c:pt>
                <c:pt idx="581">
                  <c:v>3990.03</c:v>
                </c:pt>
                <c:pt idx="582">
                  <c:v>4166.58</c:v>
                </c:pt>
                <c:pt idx="583">
                  <c:v>4519.68</c:v>
                </c:pt>
                <c:pt idx="584">
                  <c:v>4837.47</c:v>
                </c:pt>
                <c:pt idx="585">
                  <c:v>4978.71</c:v>
                </c:pt>
                <c:pt idx="586">
                  <c:v>5014.0200000000004</c:v>
                </c:pt>
                <c:pt idx="587">
                  <c:v>4872.7800000000007</c:v>
                </c:pt>
                <c:pt idx="588">
                  <c:v>4696.2300000000005</c:v>
                </c:pt>
                <c:pt idx="589">
                  <c:v>4519.68</c:v>
                </c:pt>
                <c:pt idx="590">
                  <c:v>4449.0600000000004</c:v>
                </c:pt>
                <c:pt idx="591">
                  <c:v>4554.9900000000007</c:v>
                </c:pt>
                <c:pt idx="592">
                  <c:v>4696.2300000000005</c:v>
                </c:pt>
                <c:pt idx="593">
                  <c:v>4837.47</c:v>
                </c:pt>
                <c:pt idx="594">
                  <c:v>5014.0200000000004</c:v>
                </c:pt>
                <c:pt idx="595">
                  <c:v>5261.1900000000005</c:v>
                </c:pt>
                <c:pt idx="596">
                  <c:v>5367.1200000000008</c:v>
                </c:pt>
                <c:pt idx="597">
                  <c:v>5190.5700000000006</c:v>
                </c:pt>
                <c:pt idx="598">
                  <c:v>4731.54</c:v>
                </c:pt>
                <c:pt idx="599">
                  <c:v>4484.37</c:v>
                </c:pt>
                <c:pt idx="600">
                  <c:v>4519.68</c:v>
                </c:pt>
                <c:pt idx="601">
                  <c:v>4696.2300000000005</c:v>
                </c:pt>
                <c:pt idx="602">
                  <c:v>4943.4000000000005</c:v>
                </c:pt>
                <c:pt idx="603">
                  <c:v>5190.5700000000006</c:v>
                </c:pt>
                <c:pt idx="604">
                  <c:v>5119.9500000000007</c:v>
                </c:pt>
                <c:pt idx="605">
                  <c:v>5225.88</c:v>
                </c:pt>
                <c:pt idx="606">
                  <c:v>5367.1200000000008</c:v>
                </c:pt>
                <c:pt idx="607">
                  <c:v>5473.05</c:v>
                </c:pt>
                <c:pt idx="608">
                  <c:v>5014.0200000000004</c:v>
                </c:pt>
                <c:pt idx="609">
                  <c:v>4660.92</c:v>
                </c:pt>
                <c:pt idx="610">
                  <c:v>4449.0600000000004</c:v>
                </c:pt>
                <c:pt idx="611">
                  <c:v>4307.8200000000006</c:v>
                </c:pt>
                <c:pt idx="612">
                  <c:v>4343.13</c:v>
                </c:pt>
                <c:pt idx="613">
                  <c:v>4484.37</c:v>
                </c:pt>
                <c:pt idx="614">
                  <c:v>4625.6100000000006</c:v>
                </c:pt>
                <c:pt idx="615">
                  <c:v>4731.54</c:v>
                </c:pt>
                <c:pt idx="616">
                  <c:v>4625.6100000000006</c:v>
                </c:pt>
                <c:pt idx="617">
                  <c:v>4449.0600000000004</c:v>
                </c:pt>
                <c:pt idx="618">
                  <c:v>4625.6100000000006</c:v>
                </c:pt>
                <c:pt idx="619">
                  <c:v>4660.92</c:v>
                </c:pt>
                <c:pt idx="620">
                  <c:v>4943.4000000000005</c:v>
                </c:pt>
                <c:pt idx="621">
                  <c:v>5402.43</c:v>
                </c:pt>
                <c:pt idx="622">
                  <c:v>5684.9100000000008</c:v>
                </c:pt>
                <c:pt idx="623">
                  <c:v>5684.9100000000008</c:v>
                </c:pt>
                <c:pt idx="624">
                  <c:v>5578.9800000000005</c:v>
                </c:pt>
                <c:pt idx="625">
                  <c:v>5331.81</c:v>
                </c:pt>
                <c:pt idx="626">
                  <c:v>5331.81</c:v>
                </c:pt>
                <c:pt idx="627">
                  <c:v>5367.1200000000008</c:v>
                </c:pt>
                <c:pt idx="628">
                  <c:v>5508.3600000000006</c:v>
                </c:pt>
                <c:pt idx="629">
                  <c:v>5684.9100000000008</c:v>
                </c:pt>
                <c:pt idx="630">
                  <c:v>5720.22</c:v>
                </c:pt>
                <c:pt idx="631">
                  <c:v>5720.22</c:v>
                </c:pt>
                <c:pt idx="632">
                  <c:v>5755.5300000000007</c:v>
                </c:pt>
                <c:pt idx="633">
                  <c:v>5861.46</c:v>
                </c:pt>
                <c:pt idx="634">
                  <c:v>5932.08</c:v>
                </c:pt>
                <c:pt idx="635">
                  <c:v>5932.08</c:v>
                </c:pt>
                <c:pt idx="636">
                  <c:v>5967.39</c:v>
                </c:pt>
                <c:pt idx="637">
                  <c:v>6038.01</c:v>
                </c:pt>
                <c:pt idx="638">
                  <c:v>6073.3200000000006</c:v>
                </c:pt>
                <c:pt idx="639">
                  <c:v>6038.01</c:v>
                </c:pt>
                <c:pt idx="640">
                  <c:v>5720.22</c:v>
                </c:pt>
                <c:pt idx="641">
                  <c:v>5402.43</c:v>
                </c:pt>
                <c:pt idx="642">
                  <c:v>5084.6400000000003</c:v>
                </c:pt>
                <c:pt idx="643">
                  <c:v>4943.4000000000005</c:v>
                </c:pt>
                <c:pt idx="644">
                  <c:v>4802.16</c:v>
                </c:pt>
                <c:pt idx="645">
                  <c:v>4696.2300000000005</c:v>
                </c:pt>
                <c:pt idx="646">
                  <c:v>4660.92</c:v>
                </c:pt>
                <c:pt idx="647">
                  <c:v>4660.92</c:v>
                </c:pt>
                <c:pt idx="648">
                  <c:v>4660.92</c:v>
                </c:pt>
                <c:pt idx="649">
                  <c:v>4519.68</c:v>
                </c:pt>
                <c:pt idx="650">
                  <c:v>4449.0600000000004</c:v>
                </c:pt>
                <c:pt idx="651">
                  <c:v>4449.0600000000004</c:v>
                </c:pt>
                <c:pt idx="652">
                  <c:v>4272.51</c:v>
                </c:pt>
                <c:pt idx="653">
                  <c:v>4131.2700000000004</c:v>
                </c:pt>
                <c:pt idx="654">
                  <c:v>3990.03</c:v>
                </c:pt>
                <c:pt idx="655">
                  <c:v>3884.1000000000004</c:v>
                </c:pt>
                <c:pt idx="656">
                  <c:v>3848.7900000000004</c:v>
                </c:pt>
                <c:pt idx="657">
                  <c:v>3742.86</c:v>
                </c:pt>
                <c:pt idx="658">
                  <c:v>3672.2400000000002</c:v>
                </c:pt>
                <c:pt idx="659">
                  <c:v>3566.3100000000004</c:v>
                </c:pt>
                <c:pt idx="660">
                  <c:v>3742.86</c:v>
                </c:pt>
                <c:pt idx="661">
                  <c:v>3601.6200000000003</c:v>
                </c:pt>
                <c:pt idx="662">
                  <c:v>3566.3100000000004</c:v>
                </c:pt>
                <c:pt idx="663">
                  <c:v>3403.8840000000005</c:v>
                </c:pt>
                <c:pt idx="664">
                  <c:v>3365.0430000000001</c:v>
                </c:pt>
                <c:pt idx="665">
                  <c:v>3442.7250000000004</c:v>
                </c:pt>
                <c:pt idx="666">
                  <c:v>3520.4070000000002</c:v>
                </c:pt>
                <c:pt idx="667">
                  <c:v>3181.431</c:v>
                </c:pt>
                <c:pt idx="668">
                  <c:v>2997.8190000000004</c:v>
                </c:pt>
                <c:pt idx="669">
                  <c:v>2895.42</c:v>
                </c:pt>
                <c:pt idx="670">
                  <c:v>2824.8</c:v>
                </c:pt>
                <c:pt idx="671">
                  <c:v>2757.7109999999998</c:v>
                </c:pt>
                <c:pt idx="672">
                  <c:v>2690.6220000000003</c:v>
                </c:pt>
                <c:pt idx="673">
                  <c:v>2591.7540000000004</c:v>
                </c:pt>
                <c:pt idx="674">
                  <c:v>2556.4440000000004</c:v>
                </c:pt>
                <c:pt idx="675">
                  <c:v>2722.4009999999998</c:v>
                </c:pt>
                <c:pt idx="676">
                  <c:v>2789.4900000000002</c:v>
                </c:pt>
                <c:pt idx="677">
                  <c:v>2824.8</c:v>
                </c:pt>
                <c:pt idx="678">
                  <c:v>2860.11</c:v>
                </c:pt>
                <c:pt idx="679">
                  <c:v>2824.8</c:v>
                </c:pt>
                <c:pt idx="680">
                  <c:v>2824.8</c:v>
                </c:pt>
                <c:pt idx="681">
                  <c:v>2824.8</c:v>
                </c:pt>
                <c:pt idx="682">
                  <c:v>2757.7109999999998</c:v>
                </c:pt>
                <c:pt idx="683">
                  <c:v>2722.4009999999998</c:v>
                </c:pt>
                <c:pt idx="684">
                  <c:v>2623.5329999999999</c:v>
                </c:pt>
                <c:pt idx="685">
                  <c:v>2492.886</c:v>
                </c:pt>
                <c:pt idx="686">
                  <c:v>2397.5490000000004</c:v>
                </c:pt>
                <c:pt idx="687">
                  <c:v>2429.328</c:v>
                </c:pt>
                <c:pt idx="688">
                  <c:v>2492.886</c:v>
                </c:pt>
                <c:pt idx="689">
                  <c:v>2524.665</c:v>
                </c:pt>
                <c:pt idx="690">
                  <c:v>2591.7540000000004</c:v>
                </c:pt>
                <c:pt idx="691">
                  <c:v>2623.5329999999999</c:v>
                </c:pt>
                <c:pt idx="692">
                  <c:v>2623.5329999999999</c:v>
                </c:pt>
                <c:pt idx="693">
                  <c:v>2556.4440000000004</c:v>
                </c:pt>
                <c:pt idx="694">
                  <c:v>2524.665</c:v>
                </c:pt>
                <c:pt idx="695">
                  <c:v>2492.886</c:v>
                </c:pt>
                <c:pt idx="696">
                  <c:v>2461.1070000000004</c:v>
                </c:pt>
                <c:pt idx="697">
                  <c:v>2461.1070000000004</c:v>
                </c:pt>
                <c:pt idx="698">
                  <c:v>2461.1070000000004</c:v>
                </c:pt>
                <c:pt idx="699">
                  <c:v>2461.1070000000004</c:v>
                </c:pt>
                <c:pt idx="700">
                  <c:v>2492.886</c:v>
                </c:pt>
                <c:pt idx="701">
                  <c:v>2461.1070000000004</c:v>
                </c:pt>
                <c:pt idx="702">
                  <c:v>2365.77</c:v>
                </c:pt>
                <c:pt idx="703">
                  <c:v>2245.7160000000003</c:v>
                </c:pt>
                <c:pt idx="704">
                  <c:v>2213.9370000000004</c:v>
                </c:pt>
                <c:pt idx="705">
                  <c:v>2097.4140000000002</c:v>
                </c:pt>
                <c:pt idx="706">
                  <c:v>1952.643</c:v>
                </c:pt>
                <c:pt idx="707">
                  <c:v>1952.643</c:v>
                </c:pt>
                <c:pt idx="708">
                  <c:v>1927.9260000000002</c:v>
                </c:pt>
                <c:pt idx="709">
                  <c:v>1899.6780000000001</c:v>
                </c:pt>
                <c:pt idx="710">
                  <c:v>1899.6780000000001</c:v>
                </c:pt>
                <c:pt idx="711">
                  <c:v>1843.1820000000002</c:v>
                </c:pt>
                <c:pt idx="712">
                  <c:v>1843.1820000000002</c:v>
                </c:pt>
                <c:pt idx="713">
                  <c:v>1818.4650000000001</c:v>
                </c:pt>
                <c:pt idx="714">
                  <c:v>1790.2170000000003</c:v>
                </c:pt>
                <c:pt idx="715">
                  <c:v>1765.5</c:v>
                </c:pt>
                <c:pt idx="716">
                  <c:v>1687.818</c:v>
                </c:pt>
                <c:pt idx="717">
                  <c:v>1712.5350000000001</c:v>
                </c:pt>
                <c:pt idx="718">
                  <c:v>1687.818</c:v>
                </c:pt>
                <c:pt idx="719">
                  <c:v>1687.818</c:v>
                </c:pt>
                <c:pt idx="720">
                  <c:v>1634.8530000000001</c:v>
                </c:pt>
                <c:pt idx="721">
                  <c:v>1511.268</c:v>
                </c:pt>
                <c:pt idx="722">
                  <c:v>1486.5510000000002</c:v>
                </c:pt>
                <c:pt idx="723">
                  <c:v>1440.6479999999999</c:v>
                </c:pt>
                <c:pt idx="724">
                  <c:v>1415.931</c:v>
                </c:pt>
                <c:pt idx="725">
                  <c:v>1415.931</c:v>
                </c:pt>
                <c:pt idx="726">
                  <c:v>1440.6479999999999</c:v>
                </c:pt>
                <c:pt idx="727">
                  <c:v>1440.6479999999999</c:v>
                </c:pt>
                <c:pt idx="728">
                  <c:v>1394.7450000000001</c:v>
                </c:pt>
                <c:pt idx="729">
                  <c:v>1394.7450000000001</c:v>
                </c:pt>
                <c:pt idx="730">
                  <c:v>1370.028</c:v>
                </c:pt>
                <c:pt idx="731">
                  <c:v>1348.8420000000001</c:v>
                </c:pt>
                <c:pt idx="732">
                  <c:v>1348.8420000000001</c:v>
                </c:pt>
                <c:pt idx="733">
                  <c:v>1348.8420000000001</c:v>
                </c:pt>
                <c:pt idx="734">
                  <c:v>1324.125</c:v>
                </c:pt>
                <c:pt idx="735">
                  <c:v>1324.125</c:v>
                </c:pt>
                <c:pt idx="736">
                  <c:v>1302.9390000000001</c:v>
                </c:pt>
                <c:pt idx="737">
                  <c:v>1302.9390000000001</c:v>
                </c:pt>
                <c:pt idx="738">
                  <c:v>1281.7529999999999</c:v>
                </c:pt>
                <c:pt idx="739">
                  <c:v>1281.7529999999999</c:v>
                </c:pt>
                <c:pt idx="740">
                  <c:v>1260.5670000000002</c:v>
                </c:pt>
                <c:pt idx="741">
                  <c:v>1260.5670000000002</c:v>
                </c:pt>
                <c:pt idx="742">
                  <c:v>1260.5670000000002</c:v>
                </c:pt>
                <c:pt idx="743">
                  <c:v>1239.3810000000001</c:v>
                </c:pt>
                <c:pt idx="744">
                  <c:v>1239.3810000000001</c:v>
                </c:pt>
                <c:pt idx="745">
                  <c:v>1239.3810000000001</c:v>
                </c:pt>
                <c:pt idx="746">
                  <c:v>1214.664</c:v>
                </c:pt>
                <c:pt idx="747">
                  <c:v>1214.664</c:v>
                </c:pt>
                <c:pt idx="748">
                  <c:v>1193.4780000000001</c:v>
                </c:pt>
                <c:pt idx="749">
                  <c:v>1193.4780000000001</c:v>
                </c:pt>
                <c:pt idx="750">
                  <c:v>1239.3810000000001</c:v>
                </c:pt>
                <c:pt idx="751">
                  <c:v>1193.4780000000001</c:v>
                </c:pt>
                <c:pt idx="752">
                  <c:v>1172.2920000000001</c:v>
                </c:pt>
                <c:pt idx="753">
                  <c:v>1172.2920000000001</c:v>
                </c:pt>
                <c:pt idx="754">
                  <c:v>1172.2920000000001</c:v>
                </c:pt>
                <c:pt idx="755">
                  <c:v>1172.2920000000001</c:v>
                </c:pt>
                <c:pt idx="756">
                  <c:v>1154.6370000000002</c:v>
                </c:pt>
                <c:pt idx="757">
                  <c:v>1154.6370000000002</c:v>
                </c:pt>
                <c:pt idx="758">
                  <c:v>1154.6370000000002</c:v>
                </c:pt>
                <c:pt idx="759">
                  <c:v>1133.451</c:v>
                </c:pt>
                <c:pt idx="760">
                  <c:v>1133.451</c:v>
                </c:pt>
                <c:pt idx="761">
                  <c:v>1133.451</c:v>
                </c:pt>
                <c:pt idx="762">
                  <c:v>1172.2920000000001</c:v>
                </c:pt>
                <c:pt idx="763">
                  <c:v>1193.4780000000001</c:v>
                </c:pt>
                <c:pt idx="764">
                  <c:v>1214.664</c:v>
                </c:pt>
                <c:pt idx="765">
                  <c:v>1214.664</c:v>
                </c:pt>
                <c:pt idx="766">
                  <c:v>1214.664</c:v>
                </c:pt>
                <c:pt idx="767">
                  <c:v>1214.664</c:v>
                </c:pt>
                <c:pt idx="768">
                  <c:v>1214.664</c:v>
                </c:pt>
                <c:pt idx="769">
                  <c:v>1214.664</c:v>
                </c:pt>
                <c:pt idx="770">
                  <c:v>1193.4780000000001</c:v>
                </c:pt>
                <c:pt idx="771">
                  <c:v>1193.4780000000001</c:v>
                </c:pt>
                <c:pt idx="772">
                  <c:v>1193.4780000000001</c:v>
                </c:pt>
                <c:pt idx="773">
                  <c:v>1193.4780000000001</c:v>
                </c:pt>
                <c:pt idx="774">
                  <c:v>1193.4780000000001</c:v>
                </c:pt>
                <c:pt idx="775">
                  <c:v>1193.4780000000001</c:v>
                </c:pt>
                <c:pt idx="776">
                  <c:v>1193.4780000000001</c:v>
                </c:pt>
                <c:pt idx="777">
                  <c:v>1193.4780000000001</c:v>
                </c:pt>
                <c:pt idx="778">
                  <c:v>1193.4780000000001</c:v>
                </c:pt>
                <c:pt idx="779">
                  <c:v>1193.4780000000001</c:v>
                </c:pt>
                <c:pt idx="780">
                  <c:v>1193.4780000000001</c:v>
                </c:pt>
                <c:pt idx="781">
                  <c:v>1193.4780000000001</c:v>
                </c:pt>
                <c:pt idx="782">
                  <c:v>1193.4780000000001</c:v>
                </c:pt>
                <c:pt idx="783">
                  <c:v>1193.4780000000001</c:v>
                </c:pt>
                <c:pt idx="784">
                  <c:v>1214.664</c:v>
                </c:pt>
                <c:pt idx="785">
                  <c:v>1214.664</c:v>
                </c:pt>
                <c:pt idx="786">
                  <c:v>1193.4780000000001</c:v>
                </c:pt>
                <c:pt idx="787">
                  <c:v>1214.664</c:v>
                </c:pt>
                <c:pt idx="788">
                  <c:v>1214.664</c:v>
                </c:pt>
                <c:pt idx="789">
                  <c:v>1214.664</c:v>
                </c:pt>
                <c:pt idx="790">
                  <c:v>1214.664</c:v>
                </c:pt>
                <c:pt idx="791">
                  <c:v>1214.664</c:v>
                </c:pt>
                <c:pt idx="792">
                  <c:v>1193.4780000000001</c:v>
                </c:pt>
                <c:pt idx="793">
                  <c:v>1193.4780000000001</c:v>
                </c:pt>
                <c:pt idx="794">
                  <c:v>1193.4780000000001</c:v>
                </c:pt>
                <c:pt idx="795">
                  <c:v>1172.2920000000001</c:v>
                </c:pt>
                <c:pt idx="796">
                  <c:v>1172.2920000000001</c:v>
                </c:pt>
                <c:pt idx="797">
                  <c:v>1172.2920000000001</c:v>
                </c:pt>
                <c:pt idx="798">
                  <c:v>1172.2920000000001</c:v>
                </c:pt>
                <c:pt idx="799">
                  <c:v>1172.2920000000001</c:v>
                </c:pt>
                <c:pt idx="800">
                  <c:v>1154.6370000000002</c:v>
                </c:pt>
                <c:pt idx="801">
                  <c:v>1154.6370000000002</c:v>
                </c:pt>
                <c:pt idx="802">
                  <c:v>1154.6370000000002</c:v>
                </c:pt>
                <c:pt idx="803">
                  <c:v>1154.6370000000002</c:v>
                </c:pt>
                <c:pt idx="804">
                  <c:v>1133.451</c:v>
                </c:pt>
                <c:pt idx="805">
                  <c:v>1133.451</c:v>
                </c:pt>
                <c:pt idx="806">
                  <c:v>1133.451</c:v>
                </c:pt>
                <c:pt idx="807">
                  <c:v>1133.451</c:v>
                </c:pt>
                <c:pt idx="808">
                  <c:v>1133.451</c:v>
                </c:pt>
                <c:pt idx="809">
                  <c:v>1133.451</c:v>
                </c:pt>
                <c:pt idx="810">
                  <c:v>1133.451</c:v>
                </c:pt>
                <c:pt idx="811">
                  <c:v>1133.451</c:v>
                </c:pt>
                <c:pt idx="812">
                  <c:v>1133.451</c:v>
                </c:pt>
                <c:pt idx="813">
                  <c:v>1133.451</c:v>
                </c:pt>
                <c:pt idx="814">
                  <c:v>1133.451</c:v>
                </c:pt>
                <c:pt idx="815">
                  <c:v>1133.451</c:v>
                </c:pt>
                <c:pt idx="816">
                  <c:v>1133.451</c:v>
                </c:pt>
                <c:pt idx="817">
                  <c:v>1133.451</c:v>
                </c:pt>
                <c:pt idx="818">
                  <c:v>1133.451</c:v>
                </c:pt>
                <c:pt idx="819">
                  <c:v>1112.2650000000001</c:v>
                </c:pt>
                <c:pt idx="820">
                  <c:v>1112.2650000000001</c:v>
                </c:pt>
                <c:pt idx="821">
                  <c:v>1091.079</c:v>
                </c:pt>
                <c:pt idx="822">
                  <c:v>1031.0520000000001</c:v>
                </c:pt>
                <c:pt idx="823">
                  <c:v>1031.0520000000001</c:v>
                </c:pt>
                <c:pt idx="824">
                  <c:v>1006.335</c:v>
                </c:pt>
                <c:pt idx="825">
                  <c:v>1006.335</c:v>
                </c:pt>
                <c:pt idx="826">
                  <c:v>1006.335</c:v>
                </c:pt>
                <c:pt idx="827">
                  <c:v>1006.335</c:v>
                </c:pt>
                <c:pt idx="828">
                  <c:v>1006.335</c:v>
                </c:pt>
                <c:pt idx="829">
                  <c:v>1006.335</c:v>
                </c:pt>
                <c:pt idx="830">
                  <c:v>1006.335</c:v>
                </c:pt>
                <c:pt idx="831">
                  <c:v>1006.335</c:v>
                </c:pt>
                <c:pt idx="832">
                  <c:v>1006.335</c:v>
                </c:pt>
                <c:pt idx="833">
                  <c:v>985.149</c:v>
                </c:pt>
                <c:pt idx="834">
                  <c:v>985.149</c:v>
                </c:pt>
                <c:pt idx="835">
                  <c:v>985.149</c:v>
                </c:pt>
                <c:pt idx="836">
                  <c:v>985.149</c:v>
                </c:pt>
                <c:pt idx="837">
                  <c:v>985.149</c:v>
                </c:pt>
                <c:pt idx="838">
                  <c:v>985.149</c:v>
                </c:pt>
                <c:pt idx="839">
                  <c:v>985.149</c:v>
                </c:pt>
                <c:pt idx="840">
                  <c:v>963.96300000000008</c:v>
                </c:pt>
                <c:pt idx="841">
                  <c:v>963.96300000000008</c:v>
                </c:pt>
                <c:pt idx="842">
                  <c:v>963.96300000000008</c:v>
                </c:pt>
                <c:pt idx="843">
                  <c:v>963.96300000000008</c:v>
                </c:pt>
                <c:pt idx="844">
                  <c:v>963.96300000000008</c:v>
                </c:pt>
                <c:pt idx="845">
                  <c:v>963.96300000000008</c:v>
                </c:pt>
                <c:pt idx="846">
                  <c:v>963.96300000000008</c:v>
                </c:pt>
                <c:pt idx="847">
                  <c:v>963.96300000000008</c:v>
                </c:pt>
                <c:pt idx="848">
                  <c:v>963.96300000000008</c:v>
                </c:pt>
                <c:pt idx="849">
                  <c:v>963.96300000000008</c:v>
                </c:pt>
                <c:pt idx="850">
                  <c:v>942.77700000000004</c:v>
                </c:pt>
                <c:pt idx="851">
                  <c:v>942.77700000000004</c:v>
                </c:pt>
                <c:pt idx="852">
                  <c:v>921.59100000000012</c:v>
                </c:pt>
                <c:pt idx="853">
                  <c:v>921.59100000000012</c:v>
                </c:pt>
                <c:pt idx="854">
                  <c:v>921.59100000000012</c:v>
                </c:pt>
                <c:pt idx="855">
                  <c:v>921.59100000000012</c:v>
                </c:pt>
                <c:pt idx="856">
                  <c:v>921.59100000000012</c:v>
                </c:pt>
                <c:pt idx="857">
                  <c:v>921.59100000000012</c:v>
                </c:pt>
                <c:pt idx="858">
                  <c:v>921.59100000000012</c:v>
                </c:pt>
                <c:pt idx="859">
                  <c:v>921.59100000000012</c:v>
                </c:pt>
                <c:pt idx="860">
                  <c:v>896.87400000000002</c:v>
                </c:pt>
                <c:pt idx="861">
                  <c:v>896.87400000000002</c:v>
                </c:pt>
                <c:pt idx="862">
                  <c:v>879.21900000000005</c:v>
                </c:pt>
                <c:pt idx="863">
                  <c:v>879.21900000000005</c:v>
                </c:pt>
                <c:pt idx="864">
                  <c:v>879.21900000000005</c:v>
                </c:pt>
                <c:pt idx="865">
                  <c:v>896.87400000000002</c:v>
                </c:pt>
                <c:pt idx="866">
                  <c:v>942.77700000000004</c:v>
                </c:pt>
                <c:pt idx="867">
                  <c:v>1006.335</c:v>
                </c:pt>
                <c:pt idx="868">
                  <c:v>1052.2380000000001</c:v>
                </c:pt>
                <c:pt idx="869">
                  <c:v>1098.1410000000001</c:v>
                </c:pt>
                <c:pt idx="870">
                  <c:v>1098.1410000000001</c:v>
                </c:pt>
                <c:pt idx="871">
                  <c:v>1098.1410000000001</c:v>
                </c:pt>
                <c:pt idx="872">
                  <c:v>1098.1410000000001</c:v>
                </c:pt>
                <c:pt idx="873">
                  <c:v>1122.8580000000002</c:v>
                </c:pt>
                <c:pt idx="874">
                  <c:v>1147.575</c:v>
                </c:pt>
                <c:pt idx="875">
                  <c:v>1147.575</c:v>
                </c:pt>
                <c:pt idx="876">
                  <c:v>1147.575</c:v>
                </c:pt>
                <c:pt idx="877">
                  <c:v>1147.575</c:v>
                </c:pt>
                <c:pt idx="878">
                  <c:v>1122.8580000000002</c:v>
                </c:pt>
                <c:pt idx="879">
                  <c:v>1122.8580000000002</c:v>
                </c:pt>
                <c:pt idx="880">
                  <c:v>1122.8580000000002</c:v>
                </c:pt>
                <c:pt idx="881">
                  <c:v>1098.1410000000001</c:v>
                </c:pt>
                <c:pt idx="882">
                  <c:v>1122.8580000000002</c:v>
                </c:pt>
                <c:pt idx="883">
                  <c:v>1122.8580000000002</c:v>
                </c:pt>
                <c:pt idx="884">
                  <c:v>1122.8580000000002</c:v>
                </c:pt>
                <c:pt idx="885">
                  <c:v>1098.1410000000001</c:v>
                </c:pt>
                <c:pt idx="886">
                  <c:v>1098.1410000000001</c:v>
                </c:pt>
                <c:pt idx="887">
                  <c:v>1098.1410000000001</c:v>
                </c:pt>
                <c:pt idx="888">
                  <c:v>1076.9550000000002</c:v>
                </c:pt>
                <c:pt idx="889">
                  <c:v>1076.9550000000002</c:v>
                </c:pt>
                <c:pt idx="890">
                  <c:v>1076.9550000000002</c:v>
                </c:pt>
                <c:pt idx="891">
                  <c:v>1076.9550000000002</c:v>
                </c:pt>
                <c:pt idx="892">
                  <c:v>1076.9550000000002</c:v>
                </c:pt>
                <c:pt idx="893">
                  <c:v>1031.0520000000001</c:v>
                </c:pt>
                <c:pt idx="894">
                  <c:v>1031.0520000000001</c:v>
                </c:pt>
                <c:pt idx="895">
                  <c:v>1052.2380000000001</c:v>
                </c:pt>
                <c:pt idx="896">
                  <c:v>1052.2380000000001</c:v>
                </c:pt>
                <c:pt idx="897">
                  <c:v>1052.2380000000001</c:v>
                </c:pt>
                <c:pt idx="898">
                  <c:v>1076.9550000000002</c:v>
                </c:pt>
                <c:pt idx="899">
                  <c:v>1076.9550000000002</c:v>
                </c:pt>
                <c:pt idx="900">
                  <c:v>1122.8580000000002</c:v>
                </c:pt>
                <c:pt idx="901">
                  <c:v>1098.1410000000001</c:v>
                </c:pt>
                <c:pt idx="902">
                  <c:v>1098.1410000000001</c:v>
                </c:pt>
                <c:pt idx="903">
                  <c:v>1076.9550000000002</c:v>
                </c:pt>
                <c:pt idx="904">
                  <c:v>1147.575</c:v>
                </c:pt>
                <c:pt idx="905">
                  <c:v>1147.575</c:v>
                </c:pt>
                <c:pt idx="906">
                  <c:v>1172.2920000000001</c:v>
                </c:pt>
                <c:pt idx="907">
                  <c:v>1320.5940000000001</c:v>
                </c:pt>
                <c:pt idx="908">
                  <c:v>1454.7720000000002</c:v>
                </c:pt>
                <c:pt idx="909">
                  <c:v>1373.559</c:v>
                </c:pt>
                <c:pt idx="910">
                  <c:v>1348.8420000000001</c:v>
                </c:pt>
                <c:pt idx="911">
                  <c:v>1348.8420000000001</c:v>
                </c:pt>
                <c:pt idx="912">
                  <c:v>1373.559</c:v>
                </c:pt>
                <c:pt idx="913">
                  <c:v>1348.8420000000001</c:v>
                </c:pt>
                <c:pt idx="914">
                  <c:v>1271.1600000000001</c:v>
                </c:pt>
                <c:pt idx="915">
                  <c:v>1320.5940000000001</c:v>
                </c:pt>
                <c:pt idx="916">
                  <c:v>1271.1600000000001</c:v>
                </c:pt>
                <c:pt idx="917">
                  <c:v>1295.8770000000002</c:v>
                </c:pt>
                <c:pt idx="918">
                  <c:v>1373.559</c:v>
                </c:pt>
                <c:pt idx="919">
                  <c:v>1564.2329999999999</c:v>
                </c:pt>
                <c:pt idx="920">
                  <c:v>1564.2329999999999</c:v>
                </c:pt>
                <c:pt idx="921">
                  <c:v>1740.7829999999999</c:v>
                </c:pt>
                <c:pt idx="922">
                  <c:v>1956.174</c:v>
                </c:pt>
                <c:pt idx="923">
                  <c:v>2185.6890000000003</c:v>
                </c:pt>
                <c:pt idx="924">
                  <c:v>2323.3980000000001</c:v>
                </c:pt>
                <c:pt idx="925">
                  <c:v>2499.9479999999999</c:v>
                </c:pt>
                <c:pt idx="926">
                  <c:v>3361.5120000000002</c:v>
                </c:pt>
                <c:pt idx="927">
                  <c:v>3280.2990000000004</c:v>
                </c:pt>
                <c:pt idx="928">
                  <c:v>2994.288</c:v>
                </c:pt>
                <c:pt idx="929">
                  <c:v>2722.4009999999998</c:v>
                </c:pt>
                <c:pt idx="930">
                  <c:v>2535.2580000000003</c:v>
                </c:pt>
                <c:pt idx="931">
                  <c:v>2609.4090000000006</c:v>
                </c:pt>
                <c:pt idx="932">
                  <c:v>2648.25</c:v>
                </c:pt>
                <c:pt idx="933">
                  <c:v>2835.393</c:v>
                </c:pt>
                <c:pt idx="934">
                  <c:v>3195.5550000000003</c:v>
                </c:pt>
                <c:pt idx="935">
                  <c:v>3531</c:v>
                </c:pt>
                <c:pt idx="936">
                  <c:v>3742.86</c:v>
                </c:pt>
                <c:pt idx="937">
                  <c:v>4307.8200000000006</c:v>
                </c:pt>
                <c:pt idx="938">
                  <c:v>4201.8900000000003</c:v>
                </c:pt>
                <c:pt idx="939">
                  <c:v>3848.7900000000004</c:v>
                </c:pt>
                <c:pt idx="940">
                  <c:v>3848.7900000000004</c:v>
                </c:pt>
                <c:pt idx="941">
                  <c:v>3742.86</c:v>
                </c:pt>
                <c:pt idx="942">
                  <c:v>3813.4800000000005</c:v>
                </c:pt>
                <c:pt idx="943">
                  <c:v>3636.9300000000003</c:v>
                </c:pt>
                <c:pt idx="944">
                  <c:v>3566.3100000000004</c:v>
                </c:pt>
                <c:pt idx="945">
                  <c:v>3707.55</c:v>
                </c:pt>
                <c:pt idx="946">
                  <c:v>3848.7900000000004</c:v>
                </c:pt>
                <c:pt idx="947">
                  <c:v>4413.75</c:v>
                </c:pt>
                <c:pt idx="948">
                  <c:v>4519.68</c:v>
                </c:pt>
                <c:pt idx="949">
                  <c:v>5331.81</c:v>
                </c:pt>
                <c:pt idx="950">
                  <c:v>6355.8</c:v>
                </c:pt>
                <c:pt idx="951">
                  <c:v>6108.63</c:v>
                </c:pt>
                <c:pt idx="952">
                  <c:v>5720.22</c:v>
                </c:pt>
                <c:pt idx="953">
                  <c:v>5508.3600000000006</c:v>
                </c:pt>
                <c:pt idx="954">
                  <c:v>5543.67</c:v>
                </c:pt>
                <c:pt idx="955">
                  <c:v>5437.7400000000007</c:v>
                </c:pt>
                <c:pt idx="956">
                  <c:v>5437.7400000000007</c:v>
                </c:pt>
                <c:pt idx="957">
                  <c:v>5932.08</c:v>
                </c:pt>
                <c:pt idx="958">
                  <c:v>6073.3200000000006</c:v>
                </c:pt>
                <c:pt idx="959">
                  <c:v>5614.29</c:v>
                </c:pt>
                <c:pt idx="960">
                  <c:v>5402.43</c:v>
                </c:pt>
                <c:pt idx="961">
                  <c:v>5084.6400000000003</c:v>
                </c:pt>
                <c:pt idx="962">
                  <c:v>5084.6400000000003</c:v>
                </c:pt>
                <c:pt idx="963">
                  <c:v>4978.71</c:v>
                </c:pt>
                <c:pt idx="964">
                  <c:v>4908.09</c:v>
                </c:pt>
                <c:pt idx="965">
                  <c:v>4625.6100000000006</c:v>
                </c:pt>
                <c:pt idx="966">
                  <c:v>4378.4400000000005</c:v>
                </c:pt>
                <c:pt idx="967">
                  <c:v>4272.51</c:v>
                </c:pt>
                <c:pt idx="968">
                  <c:v>4307.8200000000006</c:v>
                </c:pt>
                <c:pt idx="969">
                  <c:v>4449.0600000000004</c:v>
                </c:pt>
                <c:pt idx="970">
                  <c:v>4696.2300000000005</c:v>
                </c:pt>
                <c:pt idx="971">
                  <c:v>4978.71</c:v>
                </c:pt>
                <c:pt idx="972">
                  <c:v>5014.0200000000004</c:v>
                </c:pt>
                <c:pt idx="973">
                  <c:v>5296.5</c:v>
                </c:pt>
                <c:pt idx="974">
                  <c:v>5543.67</c:v>
                </c:pt>
                <c:pt idx="975">
                  <c:v>5932.08</c:v>
                </c:pt>
                <c:pt idx="976">
                  <c:v>6249.8700000000008</c:v>
                </c:pt>
                <c:pt idx="977">
                  <c:v>6355.8</c:v>
                </c:pt>
                <c:pt idx="978">
                  <c:v>6638.2800000000007</c:v>
                </c:pt>
                <c:pt idx="979">
                  <c:v>6779.52</c:v>
                </c:pt>
                <c:pt idx="980">
                  <c:v>7203.2400000000007</c:v>
                </c:pt>
                <c:pt idx="981">
                  <c:v>7803.51</c:v>
                </c:pt>
                <c:pt idx="982">
                  <c:v>7203.2400000000007</c:v>
                </c:pt>
                <c:pt idx="983">
                  <c:v>7097.31</c:v>
                </c:pt>
                <c:pt idx="984">
                  <c:v>7203.2400000000007</c:v>
                </c:pt>
                <c:pt idx="985">
                  <c:v>7026.6900000000005</c:v>
                </c:pt>
                <c:pt idx="986">
                  <c:v>7026.6900000000005</c:v>
                </c:pt>
                <c:pt idx="987">
                  <c:v>6638.2800000000007</c:v>
                </c:pt>
                <c:pt idx="988">
                  <c:v>6285.18</c:v>
                </c:pt>
                <c:pt idx="989">
                  <c:v>6249.8700000000008</c:v>
                </c:pt>
                <c:pt idx="990">
                  <c:v>6355.8</c:v>
                </c:pt>
                <c:pt idx="991">
                  <c:v>6602.97</c:v>
                </c:pt>
                <c:pt idx="992">
                  <c:v>6708.9000000000005</c:v>
                </c:pt>
                <c:pt idx="993">
                  <c:v>6602.97</c:v>
                </c:pt>
                <c:pt idx="994">
                  <c:v>6638.2800000000007</c:v>
                </c:pt>
                <c:pt idx="995">
                  <c:v>6708.9000000000005</c:v>
                </c:pt>
                <c:pt idx="996">
                  <c:v>6355.8</c:v>
                </c:pt>
                <c:pt idx="997">
                  <c:v>6249.8700000000008</c:v>
                </c:pt>
                <c:pt idx="998">
                  <c:v>6108.63</c:v>
                </c:pt>
                <c:pt idx="999">
                  <c:v>5932.08</c:v>
                </c:pt>
                <c:pt idx="1000">
                  <c:v>5896.77</c:v>
                </c:pt>
                <c:pt idx="1001">
                  <c:v>6249.8700000000008</c:v>
                </c:pt>
                <c:pt idx="1002">
                  <c:v>6179.25</c:v>
                </c:pt>
                <c:pt idx="1003">
                  <c:v>6249.8700000000008</c:v>
                </c:pt>
                <c:pt idx="1004">
                  <c:v>6461.7300000000005</c:v>
                </c:pt>
                <c:pt idx="1005">
                  <c:v>6285.18</c:v>
                </c:pt>
                <c:pt idx="1006">
                  <c:v>6426.42</c:v>
                </c:pt>
                <c:pt idx="1007">
                  <c:v>6461.7300000000005</c:v>
                </c:pt>
                <c:pt idx="1008">
                  <c:v>6426.42</c:v>
                </c:pt>
                <c:pt idx="1009">
                  <c:v>6002.7000000000007</c:v>
                </c:pt>
                <c:pt idx="1010">
                  <c:v>5720.22</c:v>
                </c:pt>
                <c:pt idx="1011">
                  <c:v>5402.43</c:v>
                </c:pt>
                <c:pt idx="1012">
                  <c:v>5190.5700000000006</c:v>
                </c:pt>
                <c:pt idx="1013">
                  <c:v>5084.6400000000003</c:v>
                </c:pt>
                <c:pt idx="1014">
                  <c:v>5014.0200000000004</c:v>
                </c:pt>
                <c:pt idx="1015">
                  <c:v>4872.7800000000007</c:v>
                </c:pt>
                <c:pt idx="1016">
                  <c:v>4696.2300000000005</c:v>
                </c:pt>
                <c:pt idx="1017">
                  <c:v>4696.2300000000005</c:v>
                </c:pt>
                <c:pt idx="1018">
                  <c:v>4766.8500000000004</c:v>
                </c:pt>
                <c:pt idx="1019">
                  <c:v>4908.09</c:v>
                </c:pt>
                <c:pt idx="1020">
                  <c:v>5014.0200000000004</c:v>
                </c:pt>
                <c:pt idx="1021">
                  <c:v>4766.8500000000004</c:v>
                </c:pt>
                <c:pt idx="1022">
                  <c:v>4413.75</c:v>
                </c:pt>
                <c:pt idx="1023">
                  <c:v>4554.9900000000007</c:v>
                </c:pt>
                <c:pt idx="1024">
                  <c:v>4413.75</c:v>
                </c:pt>
                <c:pt idx="1025">
                  <c:v>4378.4400000000005</c:v>
                </c:pt>
                <c:pt idx="1026">
                  <c:v>4449.0600000000004</c:v>
                </c:pt>
                <c:pt idx="1027">
                  <c:v>4413.75</c:v>
                </c:pt>
                <c:pt idx="1028">
                  <c:v>4307.8200000000006</c:v>
                </c:pt>
                <c:pt idx="1029">
                  <c:v>4060.65</c:v>
                </c:pt>
                <c:pt idx="1030">
                  <c:v>3919.4100000000003</c:v>
                </c:pt>
                <c:pt idx="1031">
                  <c:v>3707.55</c:v>
                </c:pt>
                <c:pt idx="1032">
                  <c:v>3636.9300000000003</c:v>
                </c:pt>
                <c:pt idx="1033">
                  <c:v>3672.2400000000002</c:v>
                </c:pt>
                <c:pt idx="1034">
                  <c:v>3566.3100000000004</c:v>
                </c:pt>
                <c:pt idx="1035">
                  <c:v>3492.1590000000006</c:v>
                </c:pt>
                <c:pt idx="1036">
                  <c:v>3566.3100000000004</c:v>
                </c:pt>
                <c:pt idx="1037">
                  <c:v>3566.3100000000004</c:v>
                </c:pt>
                <c:pt idx="1038">
                  <c:v>3531</c:v>
                </c:pt>
                <c:pt idx="1039">
                  <c:v>3531</c:v>
                </c:pt>
                <c:pt idx="1040">
                  <c:v>3492.1590000000006</c:v>
                </c:pt>
                <c:pt idx="1041">
                  <c:v>3449.7870000000003</c:v>
                </c:pt>
                <c:pt idx="1042">
                  <c:v>3195.5550000000003</c:v>
                </c:pt>
                <c:pt idx="1043">
                  <c:v>3114.3420000000001</c:v>
                </c:pt>
                <c:pt idx="1044">
                  <c:v>3033.1290000000004</c:v>
                </c:pt>
                <c:pt idx="1045">
                  <c:v>2955.4470000000001</c:v>
                </c:pt>
                <c:pt idx="1046">
                  <c:v>2913.0750000000003</c:v>
                </c:pt>
                <c:pt idx="1047">
                  <c:v>2874.2340000000004</c:v>
                </c:pt>
                <c:pt idx="1048">
                  <c:v>2874.2340000000004</c:v>
                </c:pt>
                <c:pt idx="1049">
                  <c:v>2835.393</c:v>
                </c:pt>
                <c:pt idx="1050">
                  <c:v>2874.2340000000004</c:v>
                </c:pt>
                <c:pt idx="1051">
                  <c:v>2835.393</c:v>
                </c:pt>
                <c:pt idx="1052">
                  <c:v>2835.393</c:v>
                </c:pt>
                <c:pt idx="1053">
                  <c:v>2874.2340000000004</c:v>
                </c:pt>
                <c:pt idx="1054">
                  <c:v>2913.0750000000003</c:v>
                </c:pt>
                <c:pt idx="1055">
                  <c:v>3033.1290000000004</c:v>
                </c:pt>
                <c:pt idx="1056">
                  <c:v>2955.4470000000001</c:v>
                </c:pt>
                <c:pt idx="1057">
                  <c:v>2761.2420000000002</c:v>
                </c:pt>
                <c:pt idx="1058">
                  <c:v>2648.25</c:v>
                </c:pt>
                <c:pt idx="1059">
                  <c:v>2535.2580000000003</c:v>
                </c:pt>
                <c:pt idx="1060">
                  <c:v>2323.3980000000001</c:v>
                </c:pt>
                <c:pt idx="1061">
                  <c:v>2217.4679999999998</c:v>
                </c:pt>
                <c:pt idx="1062">
                  <c:v>2150.3789999999999</c:v>
                </c:pt>
                <c:pt idx="1063">
                  <c:v>2118.6000000000004</c:v>
                </c:pt>
                <c:pt idx="1064">
                  <c:v>2051.511</c:v>
                </c:pt>
                <c:pt idx="1065">
                  <c:v>1846.713</c:v>
                </c:pt>
                <c:pt idx="1066">
                  <c:v>1829.058</c:v>
                </c:pt>
                <c:pt idx="1067">
                  <c:v>1779.624</c:v>
                </c:pt>
                <c:pt idx="1068">
                  <c:v>1719.5970000000002</c:v>
                </c:pt>
                <c:pt idx="1069">
                  <c:v>1691.3490000000002</c:v>
                </c:pt>
                <c:pt idx="1070">
                  <c:v>1659.5700000000002</c:v>
                </c:pt>
                <c:pt idx="1071">
                  <c:v>1631.3220000000001</c:v>
                </c:pt>
                <c:pt idx="1072">
                  <c:v>1631.3220000000001</c:v>
                </c:pt>
                <c:pt idx="1073">
                  <c:v>1603.0740000000001</c:v>
                </c:pt>
                <c:pt idx="1074">
                  <c:v>1603.0740000000001</c:v>
                </c:pt>
                <c:pt idx="1075">
                  <c:v>1571.2950000000001</c:v>
                </c:pt>
                <c:pt idx="1076">
                  <c:v>1543.0470000000003</c:v>
                </c:pt>
                <c:pt idx="1077">
                  <c:v>1543.0470000000003</c:v>
                </c:pt>
                <c:pt idx="1078">
                  <c:v>1571.2950000000001</c:v>
                </c:pt>
                <c:pt idx="1079">
                  <c:v>1543.0470000000003</c:v>
                </c:pt>
                <c:pt idx="1080">
                  <c:v>1543.0470000000003</c:v>
                </c:pt>
                <c:pt idx="1081">
                  <c:v>1511.268</c:v>
                </c:pt>
                <c:pt idx="1082">
                  <c:v>1511.268</c:v>
                </c:pt>
                <c:pt idx="1083">
                  <c:v>1511.268</c:v>
                </c:pt>
                <c:pt idx="1084">
                  <c:v>1511.268</c:v>
                </c:pt>
                <c:pt idx="1085">
                  <c:v>1483.02</c:v>
                </c:pt>
                <c:pt idx="1086">
                  <c:v>1454.7720000000002</c:v>
                </c:pt>
                <c:pt idx="1087">
                  <c:v>1454.7720000000002</c:v>
                </c:pt>
                <c:pt idx="1088">
                  <c:v>1454.7720000000002</c:v>
                </c:pt>
                <c:pt idx="1089">
                  <c:v>1394.7450000000001</c:v>
                </c:pt>
                <c:pt idx="1090">
                  <c:v>1394.7450000000001</c:v>
                </c:pt>
                <c:pt idx="1091">
                  <c:v>1394.7450000000001</c:v>
                </c:pt>
                <c:pt idx="1092">
                  <c:v>1334.7180000000001</c:v>
                </c:pt>
                <c:pt idx="1093">
                  <c:v>1246.443</c:v>
                </c:pt>
                <c:pt idx="1094">
                  <c:v>1218.1950000000002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9A9-812A-C14D19A8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5792"/>
        <c:axId val="59187584"/>
      </c:lineChart>
      <c:catAx>
        <c:axId val="591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584"/>
        <c:crosses val="autoZero"/>
        <c:auto val="1"/>
        <c:lblAlgn val="ctr"/>
        <c:lblOffset val="100"/>
        <c:noMultiLvlLbl val="0"/>
      </c:catAx>
      <c:valAx>
        <c:axId val="59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13606</xdr:colOff>
      <xdr:row>5</xdr:row>
      <xdr:rowOff>0</xdr:rowOff>
    </xdr:from>
    <xdr:to>
      <xdr:col>66</xdr:col>
      <xdr:colOff>68036</xdr:colOff>
      <xdr:row>42</xdr:row>
      <xdr:rowOff>122465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A1BCD-7238-4835-AC1F-EA4EB614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306"/>
  <sheetViews>
    <sheetView tabSelected="1" zoomScaleNormal="70" workbookViewId="0">
      <selection activeCell="I6" sqref="I6"/>
    </sheetView>
  </sheetViews>
  <sheetFormatPr baseColWidth="10" defaultColWidth="11" defaultRowHeight="16" x14ac:dyDescent="0.2"/>
  <cols>
    <col min="17" max="17" width="12.1640625" bestFit="1" customWidth="1"/>
    <col min="18" max="21" width="10.83203125" customWidth="1"/>
    <col min="33" max="33" width="12.1640625" bestFit="1" customWidth="1"/>
  </cols>
  <sheetData>
    <row r="1" spans="1:49" x14ac:dyDescent="0.2">
      <c r="E1" t="s">
        <v>0</v>
      </c>
      <c r="F1" s="7">
        <v>35.051775558881907</v>
      </c>
      <c r="I1" t="s">
        <v>1</v>
      </c>
      <c r="J1">
        <v>1.3</v>
      </c>
      <c r="K1" t="s">
        <v>2</v>
      </c>
      <c r="N1">
        <v>3.6</v>
      </c>
      <c r="Z1" t="s">
        <v>3</v>
      </c>
      <c r="AA1" s="7">
        <v>0.98987653416544241</v>
      </c>
      <c r="AE1" t="s">
        <v>46</v>
      </c>
      <c r="AF1">
        <f>AF2/2.59</f>
        <v>980.6949806949807</v>
      </c>
      <c r="AG1" t="s">
        <v>60</v>
      </c>
      <c r="AH1">
        <v>90</v>
      </c>
    </row>
    <row r="2" spans="1:49" x14ac:dyDescent="0.2">
      <c r="E2" t="s">
        <v>4</v>
      </c>
      <c r="F2">
        <f>F1/(2.334-0.01334*F1)</f>
        <v>18.780326102704979</v>
      </c>
      <c r="I2" t="s">
        <v>5</v>
      </c>
      <c r="J2">
        <v>2.8</v>
      </c>
      <c r="K2" t="s">
        <v>6</v>
      </c>
      <c r="N2">
        <v>5.3</v>
      </c>
      <c r="Z2" t="s">
        <v>48</v>
      </c>
      <c r="AA2">
        <v>12.425912736790421</v>
      </c>
      <c r="AE2" t="s">
        <v>47</v>
      </c>
      <c r="AF2">
        <v>2540</v>
      </c>
    </row>
    <row r="3" spans="1:49" x14ac:dyDescent="0.2">
      <c r="E3" t="s">
        <v>7</v>
      </c>
      <c r="F3">
        <f>F1/(0.4036+0.0059*F1)</f>
        <v>57.423756746434847</v>
      </c>
      <c r="AN3" t="s">
        <v>40</v>
      </c>
      <c r="AP3">
        <v>3680</v>
      </c>
      <c r="AQ3">
        <v>1250</v>
      </c>
    </row>
    <row r="4" spans="1:49" x14ac:dyDescent="0.2">
      <c r="AB4" t="s">
        <v>21</v>
      </c>
      <c r="AC4" t="s">
        <v>23</v>
      </c>
      <c r="AJ4" s="5" t="s">
        <v>53</v>
      </c>
      <c r="AL4" s="5" t="s">
        <v>54</v>
      </c>
    </row>
    <row r="5" spans="1:49" ht="17" thickBot="1" x14ac:dyDescent="0.25">
      <c r="A5" t="s">
        <v>24</v>
      </c>
      <c r="B5" t="s">
        <v>25</v>
      </c>
      <c r="C5" t="s">
        <v>26</v>
      </c>
      <c r="D5" t="s">
        <v>28</v>
      </c>
      <c r="E5" t="s">
        <v>29</v>
      </c>
      <c r="F5" t="s">
        <v>30</v>
      </c>
      <c r="G5" t="s">
        <v>32</v>
      </c>
      <c r="H5" t="s">
        <v>31</v>
      </c>
      <c r="I5" t="s">
        <v>35</v>
      </c>
      <c r="J5" t="s">
        <v>9</v>
      </c>
      <c r="K5" t="s">
        <v>33</v>
      </c>
      <c r="L5" t="s">
        <v>34</v>
      </c>
      <c r="N5" t="s">
        <v>10</v>
      </c>
      <c r="O5" t="s">
        <v>17</v>
      </c>
      <c r="P5" t="s">
        <v>18</v>
      </c>
      <c r="Q5" t="s">
        <v>36</v>
      </c>
      <c r="R5" t="s">
        <v>19</v>
      </c>
      <c r="S5" t="s">
        <v>20</v>
      </c>
      <c r="T5" t="s">
        <v>37</v>
      </c>
      <c r="U5" t="s">
        <v>11</v>
      </c>
      <c r="V5" t="s">
        <v>8</v>
      </c>
      <c r="W5" t="s">
        <v>12</v>
      </c>
      <c r="X5" t="s">
        <v>13</v>
      </c>
      <c r="Y5" t="s">
        <v>14</v>
      </c>
      <c r="Z5" t="s">
        <v>38</v>
      </c>
      <c r="AA5" t="s">
        <v>22</v>
      </c>
      <c r="AB5" s="7">
        <v>0.93585301989979075</v>
      </c>
      <c r="AC5" s="6">
        <v>6.7752723835563069</v>
      </c>
      <c r="AD5" t="s">
        <v>15</v>
      </c>
      <c r="AE5" t="s">
        <v>16</v>
      </c>
      <c r="AF5" t="s">
        <v>27</v>
      </c>
      <c r="AH5" t="s">
        <v>27</v>
      </c>
      <c r="AJ5" t="s">
        <v>27</v>
      </c>
      <c r="AK5" t="s">
        <v>39</v>
      </c>
      <c r="AL5" t="s">
        <v>27</v>
      </c>
      <c r="AM5" t="s">
        <v>41</v>
      </c>
      <c r="AN5" t="s">
        <v>42</v>
      </c>
      <c r="AO5" t="s">
        <v>29</v>
      </c>
      <c r="AP5" t="s">
        <v>30</v>
      </c>
      <c r="AQ5" t="s">
        <v>32</v>
      </c>
      <c r="AR5" t="s">
        <v>31</v>
      </c>
      <c r="AS5" t="s">
        <v>29</v>
      </c>
      <c r="AT5" t="s">
        <v>30</v>
      </c>
      <c r="AU5" t="s">
        <v>52</v>
      </c>
      <c r="AV5" t="s">
        <v>51</v>
      </c>
      <c r="AW5" s="5" t="s">
        <v>59</v>
      </c>
    </row>
    <row r="6" spans="1:49" x14ac:dyDescent="0.2">
      <c r="A6">
        <v>2013</v>
      </c>
      <c r="B6">
        <v>10</v>
      </c>
      <c r="C6">
        <v>1</v>
      </c>
      <c r="D6">
        <v>0</v>
      </c>
      <c r="E6">
        <f t="shared" ref="E6:F25" si="0">E1108*9/5+32</f>
        <v>54.584000009999997</v>
      </c>
      <c r="F6">
        <f t="shared" si="0"/>
        <v>18.583999999999996</v>
      </c>
      <c r="G6">
        <f>(E6+F6)/2</f>
        <v>36.584000004999993</v>
      </c>
      <c r="H6" s="3">
        <f>(G6-32)*5/9</f>
        <v>2.5466666694444404</v>
      </c>
      <c r="I6">
        <v>10.9</v>
      </c>
      <c r="J6">
        <f>6.108*EXP(17.27*H6/(237.3+H6))</f>
        <v>7.3372963505915507</v>
      </c>
      <c r="K6">
        <f t="shared" ref="K6:K36" si="1">IF(H6&gt;0,0.97*0.021*I6*I6*J6/(H6+273),0)</f>
        <v>6.4444361273878828E-2</v>
      </c>
      <c r="L6">
        <f>K6/0.97</f>
        <v>6.6437485849359615E-2</v>
      </c>
      <c r="M6">
        <v>1</v>
      </c>
      <c r="N6">
        <f>D6*2.54</f>
        <v>0</v>
      </c>
      <c r="O6">
        <f t="shared" ref="O6:O37" si="2">IF(H6&lt;0,0,N6)</f>
        <v>0</v>
      </c>
      <c r="P6">
        <v>0</v>
      </c>
      <c r="Q6">
        <f t="shared" ref="Q6:Q37" si="3">IF(H6&lt;0,N6,0)</f>
        <v>0</v>
      </c>
      <c r="R6">
        <v>0</v>
      </c>
      <c r="S6">
        <f>O6+P6</f>
        <v>0</v>
      </c>
      <c r="T6">
        <v>0</v>
      </c>
      <c r="U6">
        <f t="shared" ref="U6:U36" si="4">IF(P6&gt;0,F$3,IF(T6&lt;N$1,F$2+(T6*(F$1-F$2)/(N$1)),IF(T6&lt;N$2,F$1+(T6-N$1)*(F$3-F$1)/(N$2-N$1),F$3)))</f>
        <v>18.780326102704979</v>
      </c>
      <c r="V6">
        <f t="shared" ref="V6:V37" si="5">2540/U6-25.4</f>
        <v>109.84791774697442</v>
      </c>
      <c r="W6">
        <f>V6*0.2</f>
        <v>21.969583549394883</v>
      </c>
      <c r="X6">
        <f t="shared" ref="X6:X37" si="6">IF(S6&gt;W6,((S6-0.2*V6)^2)/(S6+0.8*V6),0)</f>
        <v>0</v>
      </c>
      <c r="Y6">
        <f t="shared" ref="Y6:Y37" si="7">S6-X6</f>
        <v>0</v>
      </c>
      <c r="Z6">
        <f t="shared" ref="Z6:Z37" si="8">IF(K6&gt;AB5,AB5,K6)</f>
        <v>6.4444361273878828E-2</v>
      </c>
      <c r="AA6">
        <f>MAX(0,AB5+Y6-Z6-$AA$2)</f>
        <v>0</v>
      </c>
      <c r="AB6">
        <f>AB5+Y6-Z6-AA6</f>
        <v>0.87140865862591188</v>
      </c>
      <c r="AC6">
        <f>AC5-AD6+AA6</f>
        <v>6.7066831450615529</v>
      </c>
      <c r="AD6">
        <f t="shared" ref="AD6:AD37" si="9">AC5*(1-AA$1)</f>
        <v>6.8589238494753832E-2</v>
      </c>
      <c r="AE6">
        <f>AD6+X6</f>
        <v>6.8589238494753832E-2</v>
      </c>
      <c r="AF6" s="1">
        <f>AE6*$AF$1*5280*5280/(2.54*12*24*60*60)</f>
        <v>712.0804682853036</v>
      </c>
      <c r="AG6">
        <v>1</v>
      </c>
      <c r="AH6" s="1">
        <f>AE6*595*5280*5280/(2.54*12*24*60*60)</f>
        <v>432.02819120120751</v>
      </c>
      <c r="AI6">
        <v>43.6</v>
      </c>
      <c r="AJ6">
        <f>AI6*35.31</f>
        <v>1539.5160000000001</v>
      </c>
      <c r="AK6">
        <f>AN6*35.31</f>
        <v>28.828810960765725</v>
      </c>
      <c r="AL6" s="1">
        <f>AF6+AW6</f>
        <v>740.90927924606933</v>
      </c>
      <c r="AM6">
        <f>(9.5+AU6)^3</f>
        <v>285.75711799116408</v>
      </c>
      <c r="AN6">
        <f>1/(31.5*10^3)*AM6*$AH$1</f>
        <v>0.81644890854618302</v>
      </c>
      <c r="AO6">
        <v>71.000000009999994</v>
      </c>
      <c r="AP6">
        <v>35</v>
      </c>
      <c r="AQ6">
        <f>(AO6+AP6)/2</f>
        <v>53.000000004999997</v>
      </c>
      <c r="AR6" s="3">
        <f>(AQ6-32)*5/9</f>
        <v>11.666666669444444</v>
      </c>
      <c r="AS6">
        <f>(AO6-32)*5/9-($AP$3-1250)/1000*AV6</f>
        <v>7.0866666722222185</v>
      </c>
      <c r="AT6">
        <f>(AP6-32)*5/9-($AP$3-1250)/1000*$AV$6</f>
        <v>-12.913333333333336</v>
      </c>
      <c r="AU6">
        <f>(AS6+AT6)/2</f>
        <v>-2.9133333305555587</v>
      </c>
      <c r="AV6">
        <v>6</v>
      </c>
      <c r="AW6">
        <f>IF(AK6&lt;0,0,AK6)</f>
        <v>28.828810960765725</v>
      </c>
    </row>
    <row r="7" spans="1:49" x14ac:dyDescent="0.2">
      <c r="A7">
        <v>2013</v>
      </c>
      <c r="B7">
        <v>10</v>
      </c>
      <c r="C7">
        <v>2</v>
      </c>
      <c r="D7">
        <v>0</v>
      </c>
      <c r="E7">
        <f t="shared" si="0"/>
        <v>51.583999999999996</v>
      </c>
      <c r="F7">
        <f t="shared" si="0"/>
        <v>20.583999999999996</v>
      </c>
      <c r="G7">
        <f t="shared" ref="G7:G70" si="10">(E7+F7)/2</f>
        <v>36.083999999999996</v>
      </c>
      <c r="H7" s="3">
        <f t="shared" ref="H7:H70" si="11">(G7-32)*5/9</f>
        <v>2.2688888888888865</v>
      </c>
      <c r="I7">
        <v>10.9</v>
      </c>
      <c r="J7">
        <f t="shared" ref="J7:J66" si="12">6.108*EXP(17.27*H7/(237.3+H7))</f>
        <v>7.193361963269667</v>
      </c>
      <c r="K7">
        <f t="shared" si="1"/>
        <v>6.3243924154629885E-2</v>
      </c>
      <c r="L7">
        <f t="shared" ref="L7:L36" si="13">K7/0.97</f>
        <v>6.5199921808896791E-2</v>
      </c>
      <c r="M7">
        <v>2</v>
      </c>
      <c r="N7">
        <f t="shared" ref="N7:N70" si="14">D7*2.54</f>
        <v>0</v>
      </c>
      <c r="O7">
        <f t="shared" si="2"/>
        <v>0</v>
      </c>
      <c r="P7">
        <f t="shared" ref="P7:P38" si="15">IF(H7&lt;0,0,MIN(0.45*H7,R6))</f>
        <v>0</v>
      </c>
      <c r="Q7">
        <f t="shared" si="3"/>
        <v>0</v>
      </c>
      <c r="R7">
        <f>R6+Q7-P7</f>
        <v>0</v>
      </c>
      <c r="S7">
        <f t="shared" ref="S7:S66" si="16">O7+P7</f>
        <v>0</v>
      </c>
      <c r="T7">
        <f>SUM(S6)</f>
        <v>0</v>
      </c>
      <c r="U7">
        <f t="shared" si="4"/>
        <v>18.780326102704979</v>
      </c>
      <c r="V7">
        <f t="shared" si="5"/>
        <v>109.84791774697442</v>
      </c>
      <c r="W7">
        <f t="shared" ref="W7:W66" si="17">V7*0.2</f>
        <v>21.969583549394883</v>
      </c>
      <c r="X7">
        <f t="shared" si="6"/>
        <v>0</v>
      </c>
      <c r="Y7">
        <f t="shared" si="7"/>
        <v>0</v>
      </c>
      <c r="Z7">
        <f t="shared" si="8"/>
        <v>6.3243924154629885E-2</v>
      </c>
      <c r="AA7">
        <f t="shared" ref="AA7:AA70" si="18">MAX(0,AB6+Y7-Z7-$AA$2)</f>
        <v>0</v>
      </c>
      <c r="AB7">
        <f t="shared" ref="AB7:AB66" si="19">AB6+Y7-Z7-AA7</f>
        <v>0.80816473447128201</v>
      </c>
      <c r="AC7">
        <f t="shared" ref="AC7:AC66" si="20">AC6-AD7+AA7</f>
        <v>6.6387882673793195</v>
      </c>
      <c r="AD7">
        <f t="shared" si="9"/>
        <v>6.7894877682233859E-2</v>
      </c>
      <c r="AE7">
        <f t="shared" ref="AE7:AE66" si="21">AD7+X7</f>
        <v>6.7894877682233859E-2</v>
      </c>
      <c r="AF7" s="1">
        <f t="shared" ref="AF7:AF70" si="22">AE7*$AF$1*5280*5280/(2.54*12*24*60*60)</f>
        <v>704.87174599316154</v>
      </c>
      <c r="AG7">
        <v>2</v>
      </c>
      <c r="AH7" s="1">
        <f t="shared" ref="AH7:AH70" si="23">AE7*595*5280*5280/(2.54*12*24*60*60)</f>
        <v>427.65456856801637</v>
      </c>
      <c r="AI7">
        <v>40.299999999999997</v>
      </c>
      <c r="AJ7">
        <f t="shared" ref="AJ7:AJ70" si="24">AI7*35.31</f>
        <v>1422.9929999999999</v>
      </c>
      <c r="AK7">
        <f t="shared" ref="AK7:AK70" si="25">AN7*35.31</f>
        <v>25.333098366855239</v>
      </c>
      <c r="AL7" s="1">
        <f t="shared" ref="AL7:AL70" si="26">AF7+AW7</f>
        <v>730.20484436001675</v>
      </c>
      <c r="AM7">
        <f t="shared" ref="AM7:AM70" si="27">(9.5+AU7)^3</f>
        <v>251.10689403566511</v>
      </c>
      <c r="AN7">
        <f t="shared" ref="AN7:AN70" si="28">1/(31.5*10^3)*AM7*$AH$1</f>
        <v>0.71744826867332878</v>
      </c>
      <c r="AO7">
        <v>68</v>
      </c>
      <c r="AP7">
        <v>37</v>
      </c>
      <c r="AQ7">
        <f t="shared" ref="AQ7:AQ70" si="29">(AO7+AP7)/2</f>
        <v>52.5</v>
      </c>
      <c r="AR7" s="3">
        <f t="shared" ref="AR7:AR70" si="30">(AQ7-32)*5/9</f>
        <v>11.388888888888889</v>
      </c>
      <c r="AS7">
        <f t="shared" ref="AS7:AS70" si="31">(AO7-32)*5/9-($AP$3-1250)/1000*AV7</f>
        <v>5.4199999999999982</v>
      </c>
      <c r="AT7">
        <f t="shared" ref="AT7:AT70" si="32">(AP7-32)*5/9-($AP$3-1250)/1000*$AV$6</f>
        <v>-11.802222222222223</v>
      </c>
      <c r="AU7">
        <f t="shared" ref="AU7:AU70" si="33">(AS7+AT7)/2</f>
        <v>-3.1911111111111126</v>
      </c>
      <c r="AV7">
        <v>6</v>
      </c>
      <c r="AW7">
        <f t="shared" ref="AW7:AW70" si="34">IF(AK7&lt;0,0,AK7)</f>
        <v>25.333098366855239</v>
      </c>
    </row>
    <row r="8" spans="1:49" x14ac:dyDescent="0.2">
      <c r="A8">
        <v>2013</v>
      </c>
      <c r="B8">
        <v>10</v>
      </c>
      <c r="C8">
        <v>3</v>
      </c>
      <c r="D8">
        <v>0</v>
      </c>
      <c r="E8">
        <f t="shared" si="0"/>
        <v>52.584000009999997</v>
      </c>
      <c r="F8">
        <f t="shared" si="0"/>
        <v>21.584</v>
      </c>
      <c r="G8">
        <f t="shared" si="10"/>
        <v>37.084000005</v>
      </c>
      <c r="H8" s="3">
        <f t="shared" si="11"/>
        <v>2.8244444472222221</v>
      </c>
      <c r="I8">
        <v>10.9</v>
      </c>
      <c r="J8">
        <f t="shared" si="12"/>
        <v>7.4837677276996279</v>
      </c>
      <c r="K8">
        <f t="shared" si="1"/>
        <v>6.5664640764661636E-2</v>
      </c>
      <c r="L8">
        <f t="shared" si="13"/>
        <v>6.7695505942950138E-2</v>
      </c>
      <c r="M8">
        <v>3</v>
      </c>
      <c r="N8">
        <f t="shared" si="14"/>
        <v>0</v>
      </c>
      <c r="O8">
        <f t="shared" si="2"/>
        <v>0</v>
      </c>
      <c r="P8">
        <f t="shared" si="15"/>
        <v>0</v>
      </c>
      <c r="Q8">
        <f t="shared" si="3"/>
        <v>0</v>
      </c>
      <c r="R8">
        <f t="shared" ref="R8:R66" si="35">R7+Q8-P8</f>
        <v>0</v>
      </c>
      <c r="S8">
        <f t="shared" si="16"/>
        <v>0</v>
      </c>
      <c r="T8">
        <f>SUM(S6:S7)</f>
        <v>0</v>
      </c>
      <c r="U8">
        <f t="shared" si="4"/>
        <v>18.780326102704979</v>
      </c>
      <c r="V8">
        <f t="shared" si="5"/>
        <v>109.84791774697442</v>
      </c>
      <c r="W8">
        <f t="shared" si="17"/>
        <v>21.969583549394883</v>
      </c>
      <c r="X8">
        <f t="shared" si="6"/>
        <v>0</v>
      </c>
      <c r="Y8">
        <f t="shared" si="7"/>
        <v>0</v>
      </c>
      <c r="Z8">
        <f t="shared" si="8"/>
        <v>6.5664640764661636E-2</v>
      </c>
      <c r="AA8">
        <f t="shared" si="18"/>
        <v>0</v>
      </c>
      <c r="AB8">
        <f t="shared" si="19"/>
        <v>0.7425000937066204</v>
      </c>
      <c r="AC8">
        <f t="shared" si="20"/>
        <v>6.5715807211716433</v>
      </c>
      <c r="AD8">
        <f t="shared" si="9"/>
        <v>6.72075462076763E-2</v>
      </c>
      <c r="AE8">
        <f t="shared" si="21"/>
        <v>6.72075462076763E-2</v>
      </c>
      <c r="AF8" s="1">
        <f t="shared" si="22"/>
        <v>697.73600095485472</v>
      </c>
      <c r="AG8">
        <v>3</v>
      </c>
      <c r="AH8" s="1">
        <f t="shared" si="23"/>
        <v>423.32522215412558</v>
      </c>
      <c r="AI8">
        <v>39.5</v>
      </c>
      <c r="AJ8">
        <f t="shared" si="24"/>
        <v>1394.7450000000001</v>
      </c>
      <c r="AK8">
        <f t="shared" si="25"/>
        <v>32.63216267478294</v>
      </c>
      <c r="AL8" s="1">
        <f t="shared" si="26"/>
        <v>730.36816362963771</v>
      </c>
      <c r="AM8">
        <f t="shared" si="27"/>
        <v>323.45672433231465</v>
      </c>
      <c r="AN8">
        <f t="shared" si="28"/>
        <v>0.92416206952089885</v>
      </c>
      <c r="AO8">
        <v>69.000000009999994</v>
      </c>
      <c r="AP8">
        <v>38</v>
      </c>
      <c r="AQ8">
        <f t="shared" si="29"/>
        <v>53.500000004999997</v>
      </c>
      <c r="AR8" s="3">
        <f t="shared" si="30"/>
        <v>11.944444447222221</v>
      </c>
      <c r="AS8">
        <f t="shared" si="31"/>
        <v>5.9755555611111077</v>
      </c>
      <c r="AT8">
        <f t="shared" si="32"/>
        <v>-11.246666666666668</v>
      </c>
      <c r="AU8">
        <f t="shared" si="33"/>
        <v>-2.6355555527777801</v>
      </c>
      <c r="AV8">
        <v>6</v>
      </c>
      <c r="AW8">
        <f t="shared" si="34"/>
        <v>32.63216267478294</v>
      </c>
    </row>
    <row r="9" spans="1:49" x14ac:dyDescent="0.2">
      <c r="A9">
        <v>2013</v>
      </c>
      <c r="B9">
        <v>10</v>
      </c>
      <c r="C9">
        <v>4</v>
      </c>
      <c r="D9">
        <v>0</v>
      </c>
      <c r="E9">
        <f t="shared" si="0"/>
        <v>46.583999999999996</v>
      </c>
      <c r="F9">
        <f t="shared" si="0"/>
        <v>23.584</v>
      </c>
      <c r="G9">
        <f t="shared" si="10"/>
        <v>35.083999999999996</v>
      </c>
      <c r="H9" s="3">
        <f t="shared" si="11"/>
        <v>1.7133333333333312</v>
      </c>
      <c r="I9">
        <v>10.9</v>
      </c>
      <c r="J9">
        <f t="shared" si="12"/>
        <v>6.9129533167718007</v>
      </c>
      <c r="K9">
        <f t="shared" si="1"/>
        <v>6.0901488916564356E-2</v>
      </c>
      <c r="L9">
        <f t="shared" si="13"/>
        <v>6.2785040120169444E-2</v>
      </c>
      <c r="M9">
        <v>4</v>
      </c>
      <c r="N9">
        <f t="shared" si="14"/>
        <v>0</v>
      </c>
      <c r="O9">
        <f t="shared" si="2"/>
        <v>0</v>
      </c>
      <c r="P9">
        <f t="shared" si="15"/>
        <v>0</v>
      </c>
      <c r="Q9">
        <f t="shared" si="3"/>
        <v>0</v>
      </c>
      <c r="R9">
        <f t="shared" si="35"/>
        <v>0</v>
      </c>
      <c r="S9">
        <f t="shared" si="16"/>
        <v>0</v>
      </c>
      <c r="T9">
        <f>SUM(S6:S8)</f>
        <v>0</v>
      </c>
      <c r="U9">
        <f t="shared" si="4"/>
        <v>18.780326102704979</v>
      </c>
      <c r="V9">
        <f t="shared" si="5"/>
        <v>109.84791774697442</v>
      </c>
      <c r="W9">
        <f t="shared" si="17"/>
        <v>21.969583549394883</v>
      </c>
      <c r="X9">
        <f t="shared" si="6"/>
        <v>0</v>
      </c>
      <c r="Y9">
        <f t="shared" si="7"/>
        <v>0</v>
      </c>
      <c r="Z9">
        <f t="shared" si="8"/>
        <v>6.0901488916564356E-2</v>
      </c>
      <c r="AA9">
        <f t="shared" si="18"/>
        <v>0</v>
      </c>
      <c r="AB9">
        <f t="shared" si="19"/>
        <v>0.68159860479005607</v>
      </c>
      <c r="AC9">
        <f t="shared" si="20"/>
        <v>6.5050535482618246</v>
      </c>
      <c r="AD9">
        <f t="shared" si="9"/>
        <v>6.6527172909818438E-2</v>
      </c>
      <c r="AE9">
        <f t="shared" si="21"/>
        <v>6.6527172909818438E-2</v>
      </c>
      <c r="AF9" s="1">
        <f t="shared" si="22"/>
        <v>690.67249438764748</v>
      </c>
      <c r="AG9">
        <v>4</v>
      </c>
      <c r="AH9" s="1">
        <f t="shared" si="23"/>
        <v>419.03970373074185</v>
      </c>
      <c r="AI9">
        <v>38.700000000000003</v>
      </c>
      <c r="AJ9">
        <f t="shared" si="24"/>
        <v>1366.4970000000003</v>
      </c>
      <c r="AK9">
        <f t="shared" si="25"/>
        <v>19.212694768736487</v>
      </c>
      <c r="AL9" s="1">
        <f t="shared" si="26"/>
        <v>709.88518915638394</v>
      </c>
      <c r="AM9">
        <f t="shared" si="27"/>
        <v>190.44019170370348</v>
      </c>
      <c r="AN9">
        <f t="shared" si="28"/>
        <v>0.54411483343915279</v>
      </c>
      <c r="AO9">
        <v>63</v>
      </c>
      <c r="AP9">
        <v>40</v>
      </c>
      <c r="AQ9">
        <f t="shared" si="29"/>
        <v>51.5</v>
      </c>
      <c r="AR9" s="3">
        <f t="shared" si="30"/>
        <v>10.833333333333334</v>
      </c>
      <c r="AS9">
        <f t="shared" si="31"/>
        <v>2.6422222222222196</v>
      </c>
      <c r="AT9">
        <f t="shared" si="32"/>
        <v>-10.135555555555557</v>
      </c>
      <c r="AU9">
        <f t="shared" si="33"/>
        <v>-3.7466666666666688</v>
      </c>
      <c r="AV9">
        <v>6</v>
      </c>
      <c r="AW9">
        <f t="shared" si="34"/>
        <v>19.212694768736487</v>
      </c>
    </row>
    <row r="10" spans="1:49" x14ac:dyDescent="0.2">
      <c r="A10">
        <v>2013</v>
      </c>
      <c r="B10">
        <v>10</v>
      </c>
      <c r="C10">
        <v>5</v>
      </c>
      <c r="D10">
        <v>0</v>
      </c>
      <c r="E10">
        <f t="shared" si="0"/>
        <v>43.584000010000004</v>
      </c>
      <c r="F10">
        <f t="shared" si="0"/>
        <v>24.583999999999996</v>
      </c>
      <c r="G10">
        <f t="shared" si="10"/>
        <v>34.084000005</v>
      </c>
      <c r="H10" s="3">
        <f t="shared" si="11"/>
        <v>1.1577777805555556</v>
      </c>
      <c r="I10">
        <v>10.9</v>
      </c>
      <c r="J10">
        <f t="shared" si="12"/>
        <v>6.642244705465064</v>
      </c>
      <c r="K10">
        <f t="shared" si="1"/>
        <v>5.8635188408085522E-2</v>
      </c>
      <c r="L10">
        <f t="shared" si="13"/>
        <v>6.0448647843387139E-2</v>
      </c>
      <c r="M10">
        <v>5</v>
      </c>
      <c r="N10">
        <f t="shared" si="14"/>
        <v>0</v>
      </c>
      <c r="O10">
        <f t="shared" si="2"/>
        <v>0</v>
      </c>
      <c r="P10">
        <f t="shared" si="15"/>
        <v>0</v>
      </c>
      <c r="Q10">
        <f t="shared" si="3"/>
        <v>0</v>
      </c>
      <c r="R10">
        <f t="shared" si="35"/>
        <v>0</v>
      </c>
      <c r="S10">
        <f t="shared" si="16"/>
        <v>0</v>
      </c>
      <c r="T10">
        <f>SUM(S6:S9)</f>
        <v>0</v>
      </c>
      <c r="U10">
        <f t="shared" si="4"/>
        <v>18.780326102704979</v>
      </c>
      <c r="V10">
        <f t="shared" si="5"/>
        <v>109.84791774697442</v>
      </c>
      <c r="W10">
        <f t="shared" si="17"/>
        <v>21.969583549394883</v>
      </c>
      <c r="X10">
        <f t="shared" si="6"/>
        <v>0</v>
      </c>
      <c r="Y10">
        <f t="shared" si="7"/>
        <v>0</v>
      </c>
      <c r="Z10">
        <f t="shared" si="8"/>
        <v>5.8635188408085522E-2</v>
      </c>
      <c r="AA10">
        <f t="shared" si="18"/>
        <v>0</v>
      </c>
      <c r="AB10">
        <f t="shared" si="19"/>
        <v>0.6229634163819705</v>
      </c>
      <c r="AC10">
        <f t="shared" si="20"/>
        <v>6.4391998609140284</v>
      </c>
      <c r="AD10">
        <f t="shared" si="9"/>
        <v>6.5853687347796189E-2</v>
      </c>
      <c r="AE10">
        <f t="shared" si="21"/>
        <v>6.5853687347796189E-2</v>
      </c>
      <c r="AF10" s="1">
        <f t="shared" si="22"/>
        <v>683.68049498784558</v>
      </c>
      <c r="AG10">
        <v>5</v>
      </c>
      <c r="AH10" s="1">
        <f t="shared" si="23"/>
        <v>414.79756960670051</v>
      </c>
      <c r="AI10">
        <v>38.700000000000003</v>
      </c>
      <c r="AJ10">
        <f t="shared" si="24"/>
        <v>1366.4970000000003</v>
      </c>
      <c r="AK10">
        <f t="shared" si="25"/>
        <v>14.16715997640002</v>
      </c>
      <c r="AL10" s="1">
        <f t="shared" si="26"/>
        <v>697.84765496424563</v>
      </c>
      <c r="AM10">
        <f t="shared" si="27"/>
        <v>140.42781058453716</v>
      </c>
      <c r="AN10">
        <f t="shared" si="28"/>
        <v>0.40122231595582042</v>
      </c>
      <c r="AO10">
        <v>60.000000010000001</v>
      </c>
      <c r="AP10">
        <v>41</v>
      </c>
      <c r="AQ10">
        <f t="shared" si="29"/>
        <v>50.500000005000004</v>
      </c>
      <c r="AR10" s="3">
        <f t="shared" si="30"/>
        <v>10.277777780555558</v>
      </c>
      <c r="AS10">
        <f t="shared" si="31"/>
        <v>0.9755555611111113</v>
      </c>
      <c r="AT10">
        <f t="shared" si="32"/>
        <v>-9.5800000000000018</v>
      </c>
      <c r="AU10">
        <f t="shared" si="33"/>
        <v>-4.3022222194444453</v>
      </c>
      <c r="AV10">
        <v>6</v>
      </c>
      <c r="AW10">
        <f t="shared" si="34"/>
        <v>14.16715997640002</v>
      </c>
    </row>
    <row r="11" spans="1:49" x14ac:dyDescent="0.2">
      <c r="A11">
        <v>2013</v>
      </c>
      <c r="B11">
        <v>10</v>
      </c>
      <c r="C11">
        <v>6</v>
      </c>
      <c r="D11">
        <v>0</v>
      </c>
      <c r="E11">
        <f t="shared" si="0"/>
        <v>49.583999999999996</v>
      </c>
      <c r="F11">
        <f t="shared" si="0"/>
        <v>20.583999999999996</v>
      </c>
      <c r="G11">
        <f t="shared" si="10"/>
        <v>35.083999999999996</v>
      </c>
      <c r="H11" s="3">
        <f t="shared" si="11"/>
        <v>1.7133333333333312</v>
      </c>
      <c r="I11">
        <v>10.9</v>
      </c>
      <c r="J11">
        <f t="shared" si="12"/>
        <v>6.9129533167718007</v>
      </c>
      <c r="K11">
        <f t="shared" si="1"/>
        <v>6.0901488916564356E-2</v>
      </c>
      <c r="L11">
        <f t="shared" si="13"/>
        <v>6.2785040120169444E-2</v>
      </c>
      <c r="M11">
        <v>6</v>
      </c>
      <c r="N11">
        <f t="shared" si="14"/>
        <v>0</v>
      </c>
      <c r="O11">
        <f t="shared" si="2"/>
        <v>0</v>
      </c>
      <c r="P11">
        <f t="shared" si="15"/>
        <v>0</v>
      </c>
      <c r="Q11">
        <f t="shared" si="3"/>
        <v>0</v>
      </c>
      <c r="R11">
        <f t="shared" si="35"/>
        <v>0</v>
      </c>
      <c r="S11">
        <f t="shared" si="16"/>
        <v>0</v>
      </c>
      <c r="T11">
        <f>SUM(S6:S10)</f>
        <v>0</v>
      </c>
      <c r="U11">
        <f t="shared" si="4"/>
        <v>18.780326102704979</v>
      </c>
      <c r="V11">
        <f t="shared" si="5"/>
        <v>109.84791774697442</v>
      </c>
      <c r="W11">
        <f t="shared" si="17"/>
        <v>21.969583549394883</v>
      </c>
      <c r="X11">
        <f t="shared" si="6"/>
        <v>0</v>
      </c>
      <c r="Y11">
        <f t="shared" si="7"/>
        <v>0</v>
      </c>
      <c r="Z11">
        <f t="shared" si="8"/>
        <v>6.0901488916564356E-2</v>
      </c>
      <c r="AA11">
        <f t="shared" si="18"/>
        <v>0</v>
      </c>
      <c r="AB11">
        <f t="shared" si="19"/>
        <v>0.56206192746540617</v>
      </c>
      <c r="AC11">
        <f t="shared" si="20"/>
        <v>6.3740128411201775</v>
      </c>
      <c r="AD11">
        <f t="shared" si="9"/>
        <v>6.5187019793851136E-2</v>
      </c>
      <c r="AE11">
        <f t="shared" si="21"/>
        <v>6.5187019793851136E-2</v>
      </c>
      <c r="AF11" s="1">
        <f t="shared" si="22"/>
        <v>676.75927885508258</v>
      </c>
      <c r="AG11">
        <v>6</v>
      </c>
      <c r="AH11" s="1">
        <f t="shared" si="23"/>
        <v>410.5983805825295</v>
      </c>
      <c r="AI11">
        <v>37.200000000000003</v>
      </c>
      <c r="AJ11">
        <f t="shared" si="24"/>
        <v>1313.5320000000002</v>
      </c>
      <c r="AK11">
        <f t="shared" si="25"/>
        <v>19.212694768736494</v>
      </c>
      <c r="AL11" s="1">
        <f t="shared" si="26"/>
        <v>695.97197362381905</v>
      </c>
      <c r="AM11">
        <f t="shared" si="27"/>
        <v>190.44019170370356</v>
      </c>
      <c r="AN11">
        <f t="shared" si="28"/>
        <v>0.54411483343915301</v>
      </c>
      <c r="AO11">
        <v>66</v>
      </c>
      <c r="AP11">
        <v>37</v>
      </c>
      <c r="AQ11">
        <f t="shared" si="29"/>
        <v>51.5</v>
      </c>
      <c r="AR11" s="3">
        <f t="shared" si="30"/>
        <v>10.833333333333334</v>
      </c>
      <c r="AS11">
        <f t="shared" si="31"/>
        <v>4.3088888888888874</v>
      </c>
      <c r="AT11">
        <f t="shared" si="32"/>
        <v>-11.802222222222223</v>
      </c>
      <c r="AU11">
        <f t="shared" si="33"/>
        <v>-3.7466666666666679</v>
      </c>
      <c r="AV11">
        <v>6</v>
      </c>
      <c r="AW11">
        <f t="shared" si="34"/>
        <v>19.212694768736494</v>
      </c>
    </row>
    <row r="12" spans="1:49" x14ac:dyDescent="0.2">
      <c r="A12">
        <v>2013</v>
      </c>
      <c r="B12">
        <v>10</v>
      </c>
      <c r="C12">
        <v>7</v>
      </c>
      <c r="D12">
        <v>0</v>
      </c>
      <c r="E12">
        <f t="shared" si="0"/>
        <v>56.584000000000003</v>
      </c>
      <c r="F12">
        <f t="shared" si="0"/>
        <v>20.583999999999996</v>
      </c>
      <c r="G12">
        <f t="shared" si="10"/>
        <v>38.584000000000003</v>
      </c>
      <c r="H12" s="3">
        <f t="shared" si="11"/>
        <v>3.6577777777777793</v>
      </c>
      <c r="I12">
        <v>10.9</v>
      </c>
      <c r="J12">
        <f t="shared" si="12"/>
        <v>7.9387891360381886</v>
      </c>
      <c r="K12">
        <f t="shared" si="1"/>
        <v>6.9447306662277095E-2</v>
      </c>
      <c r="L12">
        <f t="shared" si="13"/>
        <v>7.1595161507502156E-2</v>
      </c>
      <c r="M12">
        <v>7</v>
      </c>
      <c r="N12">
        <f t="shared" si="14"/>
        <v>0</v>
      </c>
      <c r="O12">
        <f t="shared" si="2"/>
        <v>0</v>
      </c>
      <c r="P12">
        <f t="shared" si="15"/>
        <v>0</v>
      </c>
      <c r="Q12">
        <f t="shared" si="3"/>
        <v>0</v>
      </c>
      <c r="R12">
        <f t="shared" si="35"/>
        <v>0</v>
      </c>
      <c r="S12">
        <f t="shared" si="16"/>
        <v>0</v>
      </c>
      <c r="T12">
        <f t="shared" ref="T12:T66" si="36">SUM(S7:S11)</f>
        <v>0</v>
      </c>
      <c r="U12">
        <f t="shared" si="4"/>
        <v>18.780326102704979</v>
      </c>
      <c r="V12">
        <f t="shared" si="5"/>
        <v>109.84791774697442</v>
      </c>
      <c r="W12">
        <f t="shared" si="17"/>
        <v>21.969583549394883</v>
      </c>
      <c r="X12">
        <f t="shared" si="6"/>
        <v>0</v>
      </c>
      <c r="Y12">
        <f t="shared" si="7"/>
        <v>0</v>
      </c>
      <c r="Z12">
        <f t="shared" si="8"/>
        <v>6.9447306662277095E-2</v>
      </c>
      <c r="AA12">
        <f t="shared" si="18"/>
        <v>0</v>
      </c>
      <c r="AB12">
        <f t="shared" si="19"/>
        <v>0.49261462080312907</v>
      </c>
      <c r="AC12">
        <f t="shared" si="20"/>
        <v>6.3094857398940665</v>
      </c>
      <c r="AD12">
        <f t="shared" si="9"/>
        <v>6.4527101226111466E-2</v>
      </c>
      <c r="AE12">
        <f t="shared" si="21"/>
        <v>6.4527101226111466E-2</v>
      </c>
      <c r="AF12" s="1">
        <f t="shared" si="22"/>
        <v>669.9081294173734</v>
      </c>
      <c r="AG12">
        <v>7</v>
      </c>
      <c r="AH12" s="1">
        <f t="shared" si="23"/>
        <v>406.44170190497766</v>
      </c>
      <c r="AI12">
        <v>36.4</v>
      </c>
      <c r="AJ12">
        <f t="shared" si="24"/>
        <v>1285.2840000000001</v>
      </c>
      <c r="AK12">
        <f t="shared" si="25"/>
        <v>46.017792547337315</v>
      </c>
      <c r="AL12" s="1">
        <f t="shared" si="26"/>
        <v>715.92592196471071</v>
      </c>
      <c r="AM12">
        <f t="shared" si="27"/>
        <v>456.1378473964333</v>
      </c>
      <c r="AN12">
        <f t="shared" si="28"/>
        <v>1.3032509925612379</v>
      </c>
      <c r="AO12">
        <v>73</v>
      </c>
      <c r="AP12">
        <v>37</v>
      </c>
      <c r="AQ12">
        <f t="shared" si="29"/>
        <v>55</v>
      </c>
      <c r="AR12" s="3">
        <f t="shared" si="30"/>
        <v>12.777777777777779</v>
      </c>
      <c r="AS12">
        <f t="shared" si="31"/>
        <v>8.1977777777777767</v>
      </c>
      <c r="AT12">
        <f t="shared" si="32"/>
        <v>-11.802222222222223</v>
      </c>
      <c r="AU12">
        <f t="shared" si="33"/>
        <v>-1.8022222222222233</v>
      </c>
      <c r="AV12">
        <v>6</v>
      </c>
      <c r="AW12">
        <f t="shared" si="34"/>
        <v>46.017792547337315</v>
      </c>
    </row>
    <row r="13" spans="1:49" x14ac:dyDescent="0.2">
      <c r="A13">
        <v>2013</v>
      </c>
      <c r="B13">
        <v>10</v>
      </c>
      <c r="C13">
        <v>8</v>
      </c>
      <c r="D13">
        <v>0</v>
      </c>
      <c r="E13">
        <f t="shared" si="0"/>
        <v>58.583999999999996</v>
      </c>
      <c r="F13">
        <f t="shared" si="0"/>
        <v>22.584</v>
      </c>
      <c r="G13">
        <f t="shared" si="10"/>
        <v>40.583999999999996</v>
      </c>
      <c r="H13" s="3">
        <f t="shared" si="11"/>
        <v>4.7688888888888865</v>
      </c>
      <c r="I13">
        <v>10.9</v>
      </c>
      <c r="J13">
        <f t="shared" si="12"/>
        <v>8.5833801158882821</v>
      </c>
      <c r="K13">
        <f t="shared" si="1"/>
        <v>7.4785735470049977E-2</v>
      </c>
      <c r="L13">
        <f t="shared" si="13"/>
        <v>7.7098696360876268E-2</v>
      </c>
      <c r="M13">
        <v>8</v>
      </c>
      <c r="N13">
        <f t="shared" si="14"/>
        <v>0</v>
      </c>
      <c r="O13">
        <f t="shared" si="2"/>
        <v>0</v>
      </c>
      <c r="P13">
        <f t="shared" si="15"/>
        <v>0</v>
      </c>
      <c r="Q13">
        <f t="shared" si="3"/>
        <v>0</v>
      </c>
      <c r="R13">
        <f t="shared" si="35"/>
        <v>0</v>
      </c>
      <c r="S13">
        <f t="shared" si="16"/>
        <v>0</v>
      </c>
      <c r="T13">
        <f t="shared" si="36"/>
        <v>0</v>
      </c>
      <c r="U13">
        <f t="shared" si="4"/>
        <v>18.780326102704979</v>
      </c>
      <c r="V13">
        <f t="shared" si="5"/>
        <v>109.84791774697442</v>
      </c>
      <c r="W13">
        <f t="shared" si="17"/>
        <v>21.969583549394883</v>
      </c>
      <c r="X13">
        <f t="shared" si="6"/>
        <v>0</v>
      </c>
      <c r="Y13">
        <f t="shared" si="7"/>
        <v>0</v>
      </c>
      <c r="Z13">
        <f t="shared" si="8"/>
        <v>7.4785735470049977E-2</v>
      </c>
      <c r="AA13">
        <f t="shared" si="18"/>
        <v>0</v>
      </c>
      <c r="AB13">
        <f t="shared" si="19"/>
        <v>0.4178288853330791</v>
      </c>
      <c r="AC13">
        <f t="shared" si="20"/>
        <v>6.245611876572621</v>
      </c>
      <c r="AD13">
        <f t="shared" si="9"/>
        <v>6.3873863321445887E-2</v>
      </c>
      <c r="AE13">
        <f t="shared" si="21"/>
        <v>6.3873863321445887E-2</v>
      </c>
      <c r="AF13" s="1">
        <f t="shared" si="22"/>
        <v>663.1263373569243</v>
      </c>
      <c r="AG13">
        <v>8</v>
      </c>
      <c r="AH13" s="1">
        <f t="shared" si="23"/>
        <v>402.32710322200319</v>
      </c>
      <c r="AI13">
        <v>36.4</v>
      </c>
      <c r="AJ13">
        <f t="shared" si="24"/>
        <v>1285.2840000000001</v>
      </c>
      <c r="AK13">
        <f t="shared" si="25"/>
        <v>68.959335722410785</v>
      </c>
      <c r="AL13" s="1">
        <f t="shared" si="26"/>
        <v>732.08567307933504</v>
      </c>
      <c r="AM13">
        <f t="shared" si="27"/>
        <v>683.53915329492418</v>
      </c>
      <c r="AN13">
        <f t="shared" si="28"/>
        <v>1.952969009414069</v>
      </c>
      <c r="AO13">
        <v>75</v>
      </c>
      <c r="AP13">
        <v>39</v>
      </c>
      <c r="AQ13">
        <f t="shared" si="29"/>
        <v>57</v>
      </c>
      <c r="AR13" s="3">
        <f t="shared" si="30"/>
        <v>13.888888888888889</v>
      </c>
      <c r="AS13">
        <f t="shared" si="31"/>
        <v>9.3088888888888874</v>
      </c>
      <c r="AT13">
        <f t="shared" si="32"/>
        <v>-10.691111111111113</v>
      </c>
      <c r="AU13">
        <f t="shared" si="33"/>
        <v>-0.69111111111111256</v>
      </c>
      <c r="AV13">
        <v>6</v>
      </c>
      <c r="AW13">
        <f t="shared" si="34"/>
        <v>68.959335722410785</v>
      </c>
    </row>
    <row r="14" spans="1:49" x14ac:dyDescent="0.2">
      <c r="A14">
        <v>2013</v>
      </c>
      <c r="B14">
        <v>10</v>
      </c>
      <c r="C14">
        <v>9</v>
      </c>
      <c r="D14">
        <v>0</v>
      </c>
      <c r="E14">
        <f t="shared" si="0"/>
        <v>58.583999999999996</v>
      </c>
      <c r="F14">
        <f t="shared" si="0"/>
        <v>22.083999999999996</v>
      </c>
      <c r="G14">
        <f t="shared" si="10"/>
        <v>40.333999999999996</v>
      </c>
      <c r="H14" s="3">
        <f t="shared" si="11"/>
        <v>4.6299999999999981</v>
      </c>
      <c r="I14">
        <v>10.9</v>
      </c>
      <c r="J14">
        <f t="shared" si="12"/>
        <v>8.5003609352538465</v>
      </c>
      <c r="K14">
        <f t="shared" si="1"/>
        <v>7.4099452404119401E-2</v>
      </c>
      <c r="L14">
        <f t="shared" si="13"/>
        <v>7.6391188045483921E-2</v>
      </c>
      <c r="M14">
        <v>9</v>
      </c>
      <c r="N14">
        <f t="shared" si="14"/>
        <v>0</v>
      </c>
      <c r="O14">
        <f t="shared" si="2"/>
        <v>0</v>
      </c>
      <c r="P14">
        <f t="shared" si="15"/>
        <v>0</v>
      </c>
      <c r="Q14">
        <f t="shared" si="3"/>
        <v>0</v>
      </c>
      <c r="R14">
        <f t="shared" si="35"/>
        <v>0</v>
      </c>
      <c r="S14">
        <f t="shared" si="16"/>
        <v>0</v>
      </c>
      <c r="T14">
        <f t="shared" si="36"/>
        <v>0</v>
      </c>
      <c r="U14">
        <f t="shared" si="4"/>
        <v>18.780326102704979</v>
      </c>
      <c r="V14">
        <f t="shared" si="5"/>
        <v>109.84791774697442</v>
      </c>
      <c r="W14">
        <f t="shared" si="17"/>
        <v>21.969583549394883</v>
      </c>
      <c r="X14">
        <f t="shared" si="6"/>
        <v>0</v>
      </c>
      <c r="Y14">
        <f t="shared" si="7"/>
        <v>0</v>
      </c>
      <c r="Z14">
        <f t="shared" si="8"/>
        <v>7.4099452404119401E-2</v>
      </c>
      <c r="AA14">
        <f t="shared" si="18"/>
        <v>0</v>
      </c>
      <c r="AB14">
        <f t="shared" si="19"/>
        <v>0.34372943292895969</v>
      </c>
      <c r="AC14">
        <f t="shared" si="20"/>
        <v>6.1823846381242307</v>
      </c>
      <c r="AD14">
        <f t="shared" si="9"/>
        <v>6.3227238448390025E-2</v>
      </c>
      <c r="AE14">
        <f t="shared" si="21"/>
        <v>6.3227238448390025E-2</v>
      </c>
      <c r="AF14" s="1">
        <f t="shared" si="22"/>
        <v>656.41320053669619</v>
      </c>
      <c r="AG14">
        <v>9</v>
      </c>
      <c r="AH14" s="1">
        <f t="shared" si="23"/>
        <v>398.25415853821875</v>
      </c>
      <c r="AI14">
        <v>35.6</v>
      </c>
      <c r="AJ14">
        <f t="shared" si="24"/>
        <v>1257.0360000000001</v>
      </c>
      <c r="AK14">
        <f t="shared" si="25"/>
        <v>65.748669021514246</v>
      </c>
      <c r="AL14" s="1">
        <f t="shared" si="26"/>
        <v>722.16186955821047</v>
      </c>
      <c r="AM14">
        <f t="shared" si="27"/>
        <v>651.71436299999959</v>
      </c>
      <c r="AN14">
        <f t="shared" si="28"/>
        <v>1.862041037142856</v>
      </c>
      <c r="AO14">
        <v>75</v>
      </c>
      <c r="AP14">
        <v>38.5</v>
      </c>
      <c r="AQ14">
        <f t="shared" si="29"/>
        <v>56.75</v>
      </c>
      <c r="AR14" s="3">
        <f t="shared" si="30"/>
        <v>13.75</v>
      </c>
      <c r="AS14">
        <f t="shared" si="31"/>
        <v>9.3088888888888874</v>
      </c>
      <c r="AT14">
        <f t="shared" si="32"/>
        <v>-10.968888888888891</v>
      </c>
      <c r="AU14">
        <f t="shared" si="33"/>
        <v>-0.83000000000000185</v>
      </c>
      <c r="AV14">
        <v>6</v>
      </c>
      <c r="AW14">
        <f t="shared" si="34"/>
        <v>65.748669021514246</v>
      </c>
    </row>
    <row r="15" spans="1:49" x14ac:dyDescent="0.2">
      <c r="A15">
        <v>2013</v>
      </c>
      <c r="B15">
        <v>10</v>
      </c>
      <c r="C15">
        <v>10</v>
      </c>
      <c r="D15">
        <v>0</v>
      </c>
      <c r="E15">
        <f t="shared" si="0"/>
        <v>59.583999990000002</v>
      </c>
      <c r="F15">
        <f t="shared" si="0"/>
        <v>21.584</v>
      </c>
      <c r="G15">
        <f t="shared" si="10"/>
        <v>40.583999994999999</v>
      </c>
      <c r="H15" s="3">
        <f t="shared" si="11"/>
        <v>4.7688888861111103</v>
      </c>
      <c r="I15">
        <v>10.9</v>
      </c>
      <c r="J15">
        <f t="shared" si="12"/>
        <v>8.5833801142207733</v>
      </c>
      <c r="K15">
        <f t="shared" si="1"/>
        <v>7.4785735456269112E-2</v>
      </c>
      <c r="L15">
        <f t="shared" si="13"/>
        <v>7.7098696346669188E-2</v>
      </c>
      <c r="M15">
        <v>10</v>
      </c>
      <c r="N15">
        <f t="shared" si="14"/>
        <v>0</v>
      </c>
      <c r="O15">
        <f t="shared" si="2"/>
        <v>0</v>
      </c>
      <c r="P15">
        <f t="shared" si="15"/>
        <v>0</v>
      </c>
      <c r="Q15">
        <f t="shared" si="3"/>
        <v>0</v>
      </c>
      <c r="R15">
        <f t="shared" si="35"/>
        <v>0</v>
      </c>
      <c r="S15">
        <f t="shared" si="16"/>
        <v>0</v>
      </c>
      <c r="T15">
        <f t="shared" si="36"/>
        <v>0</v>
      </c>
      <c r="U15">
        <f t="shared" si="4"/>
        <v>18.780326102704979</v>
      </c>
      <c r="V15">
        <f t="shared" si="5"/>
        <v>109.84791774697442</v>
      </c>
      <c r="W15">
        <f t="shared" si="17"/>
        <v>21.969583549394883</v>
      </c>
      <c r="X15">
        <f t="shared" si="6"/>
        <v>0</v>
      </c>
      <c r="Y15">
        <f t="shared" si="7"/>
        <v>0</v>
      </c>
      <c r="Z15">
        <f t="shared" si="8"/>
        <v>7.4785735456269112E-2</v>
      </c>
      <c r="AA15">
        <f t="shared" si="18"/>
        <v>0</v>
      </c>
      <c r="AB15">
        <f t="shared" si="19"/>
        <v>0.26894369747269059</v>
      </c>
      <c r="AC15">
        <f t="shared" si="20"/>
        <v>6.1197974784640863</v>
      </c>
      <c r="AD15">
        <f t="shared" si="9"/>
        <v>6.2587159660144331E-2</v>
      </c>
      <c r="AE15">
        <f t="shared" si="21"/>
        <v>6.2587159660144331E-2</v>
      </c>
      <c r="AF15" s="1">
        <f t="shared" si="22"/>
        <v>649.76802392771037</v>
      </c>
      <c r="AG15">
        <v>10</v>
      </c>
      <c r="AH15" s="1">
        <f t="shared" si="23"/>
        <v>394.22244617078655</v>
      </c>
      <c r="AI15">
        <v>34.9</v>
      </c>
      <c r="AJ15">
        <f t="shared" si="24"/>
        <v>1232.319</v>
      </c>
      <c r="AK15">
        <f t="shared" si="25"/>
        <v>68.959335657174279</v>
      </c>
      <c r="AL15" s="1">
        <f t="shared" si="26"/>
        <v>718.72735958488465</v>
      </c>
      <c r="AM15">
        <f t="shared" si="27"/>
        <v>683.5391526482864</v>
      </c>
      <c r="AN15">
        <f t="shared" si="28"/>
        <v>1.9529690075665327</v>
      </c>
      <c r="AO15">
        <v>75.999999990000006</v>
      </c>
      <c r="AP15">
        <v>38</v>
      </c>
      <c r="AQ15">
        <f t="shared" si="29"/>
        <v>56.999999995000003</v>
      </c>
      <c r="AR15" s="3">
        <f t="shared" si="30"/>
        <v>13.888888886111111</v>
      </c>
      <c r="AS15">
        <f t="shared" si="31"/>
        <v>9.8644444388888886</v>
      </c>
      <c r="AT15">
        <f t="shared" si="32"/>
        <v>-11.246666666666668</v>
      </c>
      <c r="AU15">
        <f t="shared" si="33"/>
        <v>-0.69111111388888968</v>
      </c>
      <c r="AV15">
        <v>6</v>
      </c>
      <c r="AW15">
        <f t="shared" si="34"/>
        <v>68.959335657174279</v>
      </c>
    </row>
    <row r="16" spans="1:49" x14ac:dyDescent="0.2">
      <c r="A16">
        <v>2013</v>
      </c>
      <c r="B16">
        <v>10</v>
      </c>
      <c r="C16">
        <v>11</v>
      </c>
      <c r="D16">
        <v>0</v>
      </c>
      <c r="E16">
        <f t="shared" si="0"/>
        <v>58.583999999999996</v>
      </c>
      <c r="F16">
        <f t="shared" si="0"/>
        <v>27.584</v>
      </c>
      <c r="G16">
        <f t="shared" si="10"/>
        <v>43.083999999999996</v>
      </c>
      <c r="H16" s="3">
        <f t="shared" si="11"/>
        <v>6.1577777777777758</v>
      </c>
      <c r="I16">
        <v>10.9</v>
      </c>
      <c r="J16">
        <f t="shared" si="12"/>
        <v>9.4537313162964889</v>
      </c>
      <c r="K16">
        <f t="shared" si="1"/>
        <v>8.1959169214127603E-2</v>
      </c>
      <c r="L16">
        <f t="shared" si="13"/>
        <v>8.4493988880543922E-2</v>
      </c>
      <c r="M16">
        <v>11</v>
      </c>
      <c r="N16">
        <f t="shared" si="14"/>
        <v>0</v>
      </c>
      <c r="O16">
        <f t="shared" si="2"/>
        <v>0</v>
      </c>
      <c r="P16">
        <f t="shared" si="15"/>
        <v>0</v>
      </c>
      <c r="Q16">
        <f t="shared" si="3"/>
        <v>0</v>
      </c>
      <c r="R16">
        <f t="shared" si="35"/>
        <v>0</v>
      </c>
      <c r="S16">
        <f t="shared" si="16"/>
        <v>0</v>
      </c>
      <c r="T16">
        <f t="shared" si="36"/>
        <v>0</v>
      </c>
      <c r="U16">
        <f t="shared" si="4"/>
        <v>18.780326102704979</v>
      </c>
      <c r="V16">
        <f t="shared" si="5"/>
        <v>109.84791774697442</v>
      </c>
      <c r="W16">
        <f t="shared" si="17"/>
        <v>21.969583549394883</v>
      </c>
      <c r="X16">
        <f t="shared" si="6"/>
        <v>0</v>
      </c>
      <c r="Y16">
        <f t="shared" si="7"/>
        <v>0</v>
      </c>
      <c r="Z16">
        <f t="shared" si="8"/>
        <v>8.1959169214127603E-2</v>
      </c>
      <c r="AA16">
        <f t="shared" si="18"/>
        <v>0</v>
      </c>
      <c r="AB16">
        <f t="shared" si="19"/>
        <v>0.18698452825856299</v>
      </c>
      <c r="AC16">
        <f t="shared" si="20"/>
        <v>6.0578439177764434</v>
      </c>
      <c r="AD16">
        <f t="shared" si="9"/>
        <v>6.195356068764285E-2</v>
      </c>
      <c r="AE16">
        <f t="shared" si="21"/>
        <v>6.195356068764285E-2</v>
      </c>
      <c r="AF16" s="1">
        <f t="shared" si="22"/>
        <v>643.19011953709014</v>
      </c>
      <c r="AG16">
        <v>11</v>
      </c>
      <c r="AH16" s="1">
        <f t="shared" si="23"/>
        <v>390.23154870576087</v>
      </c>
      <c r="AI16">
        <v>34.1</v>
      </c>
      <c r="AJ16">
        <f t="shared" si="24"/>
        <v>1204.0710000000001</v>
      </c>
      <c r="AK16">
        <f t="shared" si="25"/>
        <v>106.99076799813095</v>
      </c>
      <c r="AL16" s="1">
        <f t="shared" si="26"/>
        <v>750.18088753522113</v>
      </c>
      <c r="AM16">
        <f t="shared" si="27"/>
        <v>1060.5145511001367</v>
      </c>
      <c r="AN16">
        <f t="shared" si="28"/>
        <v>3.0300415745718192</v>
      </c>
      <c r="AO16">
        <v>75</v>
      </c>
      <c r="AP16">
        <v>44</v>
      </c>
      <c r="AQ16">
        <f t="shared" si="29"/>
        <v>59.5</v>
      </c>
      <c r="AR16" s="3">
        <f t="shared" si="30"/>
        <v>15.277777777777779</v>
      </c>
      <c r="AS16">
        <f t="shared" si="31"/>
        <v>9.3088888888888874</v>
      </c>
      <c r="AT16">
        <f t="shared" si="32"/>
        <v>-7.9133333333333349</v>
      </c>
      <c r="AU16">
        <f t="shared" si="33"/>
        <v>0.69777777777777628</v>
      </c>
      <c r="AV16">
        <v>6</v>
      </c>
      <c r="AW16">
        <f t="shared" si="34"/>
        <v>106.99076799813095</v>
      </c>
    </row>
    <row r="17" spans="1:49" x14ac:dyDescent="0.2">
      <c r="A17">
        <v>2013</v>
      </c>
      <c r="B17">
        <v>10</v>
      </c>
      <c r="C17">
        <v>12</v>
      </c>
      <c r="D17">
        <v>0</v>
      </c>
      <c r="E17">
        <f t="shared" si="0"/>
        <v>57.583999990000002</v>
      </c>
      <c r="F17">
        <f t="shared" si="0"/>
        <v>27.584</v>
      </c>
      <c r="G17">
        <f t="shared" si="10"/>
        <v>42.583999994999999</v>
      </c>
      <c r="H17" s="3">
        <f t="shared" si="11"/>
        <v>5.8799999972222219</v>
      </c>
      <c r="I17">
        <v>10.9</v>
      </c>
      <c r="J17">
        <f t="shared" si="12"/>
        <v>9.2736906170194988</v>
      </c>
      <c r="K17">
        <f t="shared" si="1"/>
        <v>8.047838605063927E-2</v>
      </c>
      <c r="L17">
        <f t="shared" si="13"/>
        <v>8.296740829962812E-2</v>
      </c>
      <c r="M17">
        <v>12</v>
      </c>
      <c r="N17">
        <f t="shared" si="14"/>
        <v>0</v>
      </c>
      <c r="O17">
        <f t="shared" si="2"/>
        <v>0</v>
      </c>
      <c r="P17">
        <f t="shared" si="15"/>
        <v>0</v>
      </c>
      <c r="Q17">
        <f t="shared" si="3"/>
        <v>0</v>
      </c>
      <c r="R17">
        <f t="shared" si="35"/>
        <v>0</v>
      </c>
      <c r="S17">
        <f t="shared" si="16"/>
        <v>0</v>
      </c>
      <c r="T17">
        <f t="shared" si="36"/>
        <v>0</v>
      </c>
      <c r="U17">
        <f t="shared" si="4"/>
        <v>18.780326102704979</v>
      </c>
      <c r="V17">
        <f t="shared" si="5"/>
        <v>109.84791774697442</v>
      </c>
      <c r="W17">
        <f t="shared" si="17"/>
        <v>21.969583549394883</v>
      </c>
      <c r="X17">
        <f t="shared" si="6"/>
        <v>0</v>
      </c>
      <c r="Y17">
        <f t="shared" si="7"/>
        <v>0</v>
      </c>
      <c r="Z17">
        <f t="shared" si="8"/>
        <v>8.047838605063927E-2</v>
      </c>
      <c r="AA17">
        <f t="shared" si="18"/>
        <v>0</v>
      </c>
      <c r="AB17">
        <f t="shared" si="19"/>
        <v>0.10650614220792372</v>
      </c>
      <c r="AC17">
        <f t="shared" si="20"/>
        <v>5.9965175418437511</v>
      </c>
      <c r="AD17">
        <f t="shared" si="9"/>
        <v>6.1326375932692308E-2</v>
      </c>
      <c r="AE17">
        <f t="shared" si="21"/>
        <v>6.1326375932692308E-2</v>
      </c>
      <c r="AF17" s="1">
        <f t="shared" si="22"/>
        <v>636.67880633683137</v>
      </c>
      <c r="AG17">
        <v>12</v>
      </c>
      <c r="AH17" s="1">
        <f t="shared" si="23"/>
        <v>386.28105295487165</v>
      </c>
      <c r="AI17">
        <v>33.4</v>
      </c>
      <c r="AJ17">
        <f t="shared" si="24"/>
        <v>1179.354</v>
      </c>
      <c r="AK17">
        <f t="shared" si="25"/>
        <v>98.483775463782621</v>
      </c>
      <c r="AL17" s="1">
        <f t="shared" si="26"/>
        <v>735.16258180061402</v>
      </c>
      <c r="AM17">
        <f t="shared" si="27"/>
        <v>976.19148717994665</v>
      </c>
      <c r="AN17">
        <f t="shared" si="28"/>
        <v>2.7891185347998473</v>
      </c>
      <c r="AO17">
        <v>73.999999990000006</v>
      </c>
      <c r="AP17">
        <v>44</v>
      </c>
      <c r="AQ17">
        <f t="shared" si="29"/>
        <v>58.999999995000003</v>
      </c>
      <c r="AR17" s="3">
        <f t="shared" si="30"/>
        <v>14.999999997222224</v>
      </c>
      <c r="AS17">
        <f t="shared" si="31"/>
        <v>8.7533333277777778</v>
      </c>
      <c r="AT17">
        <f t="shared" si="32"/>
        <v>-7.9133333333333349</v>
      </c>
      <c r="AU17">
        <f t="shared" si="33"/>
        <v>0.41999999722222148</v>
      </c>
      <c r="AV17">
        <v>6</v>
      </c>
      <c r="AW17">
        <f t="shared" si="34"/>
        <v>98.483775463782621</v>
      </c>
    </row>
    <row r="18" spans="1:49" x14ac:dyDescent="0.2">
      <c r="A18">
        <v>2013</v>
      </c>
      <c r="B18">
        <v>10</v>
      </c>
      <c r="C18">
        <v>13</v>
      </c>
      <c r="D18">
        <v>0</v>
      </c>
      <c r="E18">
        <f t="shared" si="0"/>
        <v>56.584000000000003</v>
      </c>
      <c r="F18">
        <f t="shared" si="0"/>
        <v>27.584</v>
      </c>
      <c r="G18">
        <f t="shared" si="10"/>
        <v>42.084000000000003</v>
      </c>
      <c r="H18" s="3">
        <f t="shared" si="11"/>
        <v>5.602222222222224</v>
      </c>
      <c r="I18">
        <v>10.9</v>
      </c>
      <c r="J18">
        <f t="shared" si="12"/>
        <v>9.0966786300571911</v>
      </c>
      <c r="K18">
        <f t="shared" si="1"/>
        <v>7.9020959878616501E-2</v>
      </c>
      <c r="L18">
        <f t="shared" si="13"/>
        <v>8.1464907091357217E-2</v>
      </c>
      <c r="M18">
        <v>13</v>
      </c>
      <c r="N18">
        <f t="shared" si="14"/>
        <v>0</v>
      </c>
      <c r="O18">
        <f t="shared" si="2"/>
        <v>0</v>
      </c>
      <c r="P18">
        <f t="shared" si="15"/>
        <v>0</v>
      </c>
      <c r="Q18">
        <f t="shared" si="3"/>
        <v>0</v>
      </c>
      <c r="R18">
        <f t="shared" si="35"/>
        <v>0</v>
      </c>
      <c r="S18">
        <f t="shared" si="16"/>
        <v>0</v>
      </c>
      <c r="T18">
        <f t="shared" si="36"/>
        <v>0</v>
      </c>
      <c r="U18">
        <f t="shared" si="4"/>
        <v>18.780326102704979</v>
      </c>
      <c r="V18">
        <f t="shared" si="5"/>
        <v>109.84791774697442</v>
      </c>
      <c r="W18">
        <f t="shared" si="17"/>
        <v>21.969583549394883</v>
      </c>
      <c r="X18">
        <f t="shared" si="6"/>
        <v>0</v>
      </c>
      <c r="Y18">
        <f t="shared" si="7"/>
        <v>0</v>
      </c>
      <c r="Z18">
        <f t="shared" si="8"/>
        <v>7.9020959878616501E-2</v>
      </c>
      <c r="AA18">
        <f t="shared" si="18"/>
        <v>0</v>
      </c>
      <c r="AB18">
        <f t="shared" si="19"/>
        <v>2.7485182329307217E-2</v>
      </c>
      <c r="AC18">
        <f t="shared" si="20"/>
        <v>5.9358120013825708</v>
      </c>
      <c r="AD18">
        <f t="shared" si="9"/>
        <v>6.0705540461180464E-2</v>
      </c>
      <c r="AE18">
        <f t="shared" si="21"/>
        <v>6.0705540461180464E-2</v>
      </c>
      <c r="AF18" s="1">
        <f t="shared" si="22"/>
        <v>630.23341019329359</v>
      </c>
      <c r="AG18">
        <v>13</v>
      </c>
      <c r="AH18" s="1">
        <f t="shared" si="23"/>
        <v>382.37054991274607</v>
      </c>
      <c r="AI18">
        <v>32.700000000000003</v>
      </c>
      <c r="AJ18">
        <f t="shared" si="24"/>
        <v>1154.6370000000002</v>
      </c>
      <c r="AK18">
        <f t="shared" si="25"/>
        <v>90.440110079024549</v>
      </c>
      <c r="AL18" s="1">
        <f t="shared" si="26"/>
        <v>720.67352027231811</v>
      </c>
      <c r="AM18">
        <f t="shared" si="27"/>
        <v>896.4610174924552</v>
      </c>
      <c r="AN18">
        <f t="shared" si="28"/>
        <v>2.561317192835586</v>
      </c>
      <c r="AO18">
        <v>73</v>
      </c>
      <c r="AP18">
        <v>44</v>
      </c>
      <c r="AQ18">
        <f t="shared" si="29"/>
        <v>58.5</v>
      </c>
      <c r="AR18" s="3">
        <f t="shared" si="30"/>
        <v>14.722222222222221</v>
      </c>
      <c r="AS18">
        <f t="shared" si="31"/>
        <v>8.1977777777777767</v>
      </c>
      <c r="AT18">
        <f t="shared" si="32"/>
        <v>-7.9133333333333349</v>
      </c>
      <c r="AU18">
        <f t="shared" si="33"/>
        <v>0.14222222222222092</v>
      </c>
      <c r="AV18">
        <v>6</v>
      </c>
      <c r="AW18">
        <f t="shared" si="34"/>
        <v>90.440110079024549</v>
      </c>
    </row>
    <row r="19" spans="1:49" x14ac:dyDescent="0.2">
      <c r="A19">
        <v>2013</v>
      </c>
      <c r="B19">
        <v>10</v>
      </c>
      <c r="C19">
        <v>14</v>
      </c>
      <c r="D19">
        <v>0</v>
      </c>
      <c r="E19">
        <f t="shared" si="0"/>
        <v>53.583999999999996</v>
      </c>
      <c r="F19">
        <f t="shared" si="0"/>
        <v>28.584</v>
      </c>
      <c r="G19">
        <f t="shared" si="10"/>
        <v>41.083999999999996</v>
      </c>
      <c r="H19" s="3">
        <f t="shared" si="11"/>
        <v>5.0466666666666642</v>
      </c>
      <c r="I19">
        <v>10.9</v>
      </c>
      <c r="J19">
        <f t="shared" si="12"/>
        <v>8.7515663433258446</v>
      </c>
      <c r="K19">
        <f t="shared" si="1"/>
        <v>7.6174940091568222E-2</v>
      </c>
      <c r="L19">
        <f t="shared" si="13"/>
        <v>7.853086607378168E-2</v>
      </c>
      <c r="M19">
        <v>14</v>
      </c>
      <c r="N19">
        <f t="shared" si="14"/>
        <v>0</v>
      </c>
      <c r="O19">
        <f t="shared" si="2"/>
        <v>0</v>
      </c>
      <c r="P19">
        <f t="shared" si="15"/>
        <v>0</v>
      </c>
      <c r="Q19">
        <f t="shared" si="3"/>
        <v>0</v>
      </c>
      <c r="R19">
        <f t="shared" si="35"/>
        <v>0</v>
      </c>
      <c r="S19">
        <f t="shared" si="16"/>
        <v>0</v>
      </c>
      <c r="T19">
        <f t="shared" si="36"/>
        <v>0</v>
      </c>
      <c r="U19">
        <f t="shared" si="4"/>
        <v>18.780326102704979</v>
      </c>
      <c r="V19">
        <f t="shared" si="5"/>
        <v>109.84791774697442</v>
      </c>
      <c r="W19">
        <f t="shared" si="17"/>
        <v>21.969583549394883</v>
      </c>
      <c r="X19">
        <f t="shared" si="6"/>
        <v>0</v>
      </c>
      <c r="Y19">
        <f t="shared" si="7"/>
        <v>0</v>
      </c>
      <c r="Z19">
        <f t="shared" si="8"/>
        <v>2.7485182329307217E-2</v>
      </c>
      <c r="AA19">
        <f t="shared" si="18"/>
        <v>0</v>
      </c>
      <c r="AB19">
        <f t="shared" si="19"/>
        <v>0</v>
      </c>
      <c r="AC19">
        <f t="shared" si="20"/>
        <v>5.8757210113862177</v>
      </c>
      <c r="AD19">
        <f t="shared" si="9"/>
        <v>6.0090989996353351E-2</v>
      </c>
      <c r="AE19">
        <f t="shared" si="21"/>
        <v>6.0090989996353351E-2</v>
      </c>
      <c r="AF19" s="1">
        <f t="shared" si="22"/>
        <v>623.85326379740502</v>
      </c>
      <c r="AG19">
        <v>14</v>
      </c>
      <c r="AH19" s="1">
        <f t="shared" si="23"/>
        <v>378.4996347145634</v>
      </c>
      <c r="AI19">
        <v>32.700000000000003</v>
      </c>
      <c r="AJ19">
        <f t="shared" si="24"/>
        <v>1154.6370000000002</v>
      </c>
      <c r="AK19">
        <f t="shared" si="25"/>
        <v>75.69086415286344</v>
      </c>
      <c r="AL19" s="1">
        <f t="shared" si="26"/>
        <v>699.54412795026849</v>
      </c>
      <c r="AM19">
        <f t="shared" si="27"/>
        <v>750.26345096296245</v>
      </c>
      <c r="AN19">
        <f t="shared" si="28"/>
        <v>2.1436098598941782</v>
      </c>
      <c r="AO19">
        <v>70</v>
      </c>
      <c r="AP19">
        <v>45</v>
      </c>
      <c r="AQ19">
        <f t="shared" si="29"/>
        <v>57.5</v>
      </c>
      <c r="AR19" s="3">
        <f t="shared" si="30"/>
        <v>14.166666666666666</v>
      </c>
      <c r="AS19">
        <f t="shared" si="31"/>
        <v>6.5311111111111089</v>
      </c>
      <c r="AT19">
        <f t="shared" si="32"/>
        <v>-7.3577777777777795</v>
      </c>
      <c r="AU19">
        <f t="shared" si="33"/>
        <v>-0.41333333333333533</v>
      </c>
      <c r="AV19">
        <v>6</v>
      </c>
      <c r="AW19">
        <f t="shared" si="34"/>
        <v>75.69086415286344</v>
      </c>
    </row>
    <row r="20" spans="1:49" x14ac:dyDescent="0.2">
      <c r="A20">
        <v>2013</v>
      </c>
      <c r="B20">
        <v>10</v>
      </c>
      <c r="C20">
        <v>15</v>
      </c>
      <c r="D20">
        <v>9.8425250000000006E-2</v>
      </c>
      <c r="E20">
        <f t="shared" si="0"/>
        <v>40.584000000000003</v>
      </c>
      <c r="F20">
        <f t="shared" si="0"/>
        <v>28.084</v>
      </c>
      <c r="G20">
        <f t="shared" si="10"/>
        <v>34.334000000000003</v>
      </c>
      <c r="H20" s="3">
        <f t="shared" si="11"/>
        <v>1.2966666666666684</v>
      </c>
      <c r="I20">
        <v>10.9</v>
      </c>
      <c r="J20">
        <f t="shared" si="12"/>
        <v>6.7090284505619442</v>
      </c>
      <c r="K20">
        <f t="shared" si="1"/>
        <v>5.9194741516618722E-2</v>
      </c>
      <c r="L20">
        <f t="shared" si="13"/>
        <v>6.1025506718163633E-2</v>
      </c>
      <c r="M20">
        <v>15</v>
      </c>
      <c r="N20">
        <f t="shared" si="14"/>
        <v>0.25000013500000001</v>
      </c>
      <c r="O20">
        <f t="shared" si="2"/>
        <v>0.25000013500000001</v>
      </c>
      <c r="P20">
        <f t="shared" si="15"/>
        <v>0</v>
      </c>
      <c r="Q20">
        <f t="shared" si="3"/>
        <v>0</v>
      </c>
      <c r="R20">
        <f t="shared" si="35"/>
        <v>0</v>
      </c>
      <c r="S20">
        <f t="shared" si="16"/>
        <v>0.25000013500000001</v>
      </c>
      <c r="T20">
        <f t="shared" si="36"/>
        <v>0</v>
      </c>
      <c r="U20">
        <f t="shared" si="4"/>
        <v>18.780326102704979</v>
      </c>
      <c r="V20">
        <f t="shared" si="5"/>
        <v>109.84791774697442</v>
      </c>
      <c r="W20">
        <f t="shared" si="17"/>
        <v>21.969583549394883</v>
      </c>
      <c r="X20">
        <f t="shared" si="6"/>
        <v>0</v>
      </c>
      <c r="Y20">
        <f t="shared" si="7"/>
        <v>0.25000013500000001</v>
      </c>
      <c r="Z20">
        <f t="shared" si="8"/>
        <v>0</v>
      </c>
      <c r="AA20">
        <f t="shared" si="18"/>
        <v>0</v>
      </c>
      <c r="AB20">
        <f t="shared" si="19"/>
        <v>0.25000013500000001</v>
      </c>
      <c r="AC20">
        <f t="shared" si="20"/>
        <v>5.8162383504740571</v>
      </c>
      <c r="AD20">
        <f t="shared" si="9"/>
        <v>5.9482660912160527E-2</v>
      </c>
      <c r="AE20">
        <f t="shared" si="21"/>
        <v>5.9482660912160527E-2</v>
      </c>
      <c r="AF20" s="1">
        <f t="shared" si="22"/>
        <v>617.53770659557472</v>
      </c>
      <c r="AG20">
        <v>15</v>
      </c>
      <c r="AH20" s="1">
        <f t="shared" si="23"/>
        <v>374.667906594138</v>
      </c>
      <c r="AI20">
        <v>32.700000000000003</v>
      </c>
      <c r="AJ20">
        <f t="shared" si="24"/>
        <v>1154.6370000000002</v>
      </c>
      <c r="AK20">
        <f t="shared" si="25"/>
        <v>15.333450827863478</v>
      </c>
      <c r="AL20" s="1">
        <f t="shared" si="26"/>
        <v>632.87115742343815</v>
      </c>
      <c r="AM20">
        <f t="shared" si="27"/>
        <v>151.98832596296282</v>
      </c>
      <c r="AN20">
        <f t="shared" si="28"/>
        <v>0.43425235989417948</v>
      </c>
      <c r="AO20">
        <v>57</v>
      </c>
      <c r="AP20">
        <v>44.5</v>
      </c>
      <c r="AQ20">
        <f t="shared" si="29"/>
        <v>50.75</v>
      </c>
      <c r="AR20" s="3">
        <f t="shared" si="30"/>
        <v>10.416666666666666</v>
      </c>
      <c r="AS20">
        <f t="shared" si="31"/>
        <v>-0.69111111111111256</v>
      </c>
      <c r="AT20">
        <f t="shared" si="32"/>
        <v>-7.6355555555555572</v>
      </c>
      <c r="AU20">
        <f t="shared" si="33"/>
        <v>-4.1633333333333349</v>
      </c>
      <c r="AV20">
        <v>6</v>
      </c>
      <c r="AW20">
        <f t="shared" si="34"/>
        <v>15.333450827863478</v>
      </c>
    </row>
    <row r="21" spans="1:49" x14ac:dyDescent="0.2">
      <c r="A21">
        <v>2013</v>
      </c>
      <c r="B21">
        <v>10</v>
      </c>
      <c r="C21">
        <v>16</v>
      </c>
      <c r="D21">
        <v>0</v>
      </c>
      <c r="E21">
        <f t="shared" si="0"/>
        <v>49.583999999999996</v>
      </c>
      <c r="F21">
        <f t="shared" si="0"/>
        <v>27.584</v>
      </c>
      <c r="G21">
        <f t="shared" si="10"/>
        <v>38.583999999999996</v>
      </c>
      <c r="H21" s="3">
        <f t="shared" si="11"/>
        <v>3.6577777777777758</v>
      </c>
      <c r="I21">
        <v>10.9</v>
      </c>
      <c r="J21">
        <f t="shared" si="12"/>
        <v>7.9387891360381877</v>
      </c>
      <c r="K21">
        <f t="shared" si="1"/>
        <v>6.9447306662277081E-2</v>
      </c>
      <c r="L21">
        <f t="shared" si="13"/>
        <v>7.1595161507502142E-2</v>
      </c>
      <c r="M21">
        <v>16</v>
      </c>
      <c r="N21">
        <f t="shared" si="14"/>
        <v>0</v>
      </c>
      <c r="O21">
        <f t="shared" si="2"/>
        <v>0</v>
      </c>
      <c r="P21">
        <f t="shared" si="15"/>
        <v>0</v>
      </c>
      <c r="Q21">
        <f t="shared" si="3"/>
        <v>0</v>
      </c>
      <c r="R21">
        <f t="shared" si="35"/>
        <v>0</v>
      </c>
      <c r="S21">
        <f t="shared" si="16"/>
        <v>0</v>
      </c>
      <c r="T21">
        <f t="shared" si="36"/>
        <v>0.25000013500000001</v>
      </c>
      <c r="U21">
        <f t="shared" si="4"/>
        <v>19.910288480674399</v>
      </c>
      <c r="V21">
        <f t="shared" si="5"/>
        <v>102.17223495106111</v>
      </c>
      <c r="W21">
        <f t="shared" si="17"/>
        <v>20.434446990212223</v>
      </c>
      <c r="X21">
        <f t="shared" si="6"/>
        <v>0</v>
      </c>
      <c r="Y21">
        <f t="shared" si="7"/>
        <v>0</v>
      </c>
      <c r="Z21">
        <f t="shared" si="8"/>
        <v>6.9447306662277081E-2</v>
      </c>
      <c r="AA21">
        <f t="shared" si="18"/>
        <v>0</v>
      </c>
      <c r="AB21">
        <f t="shared" si="19"/>
        <v>0.18055282833772293</v>
      </c>
      <c r="AC21">
        <f t="shared" si="20"/>
        <v>5.7573578602473896</v>
      </c>
      <c r="AD21">
        <f t="shared" si="9"/>
        <v>5.8880490226667699E-2</v>
      </c>
      <c r="AE21">
        <f t="shared" si="21"/>
        <v>5.8880490226667699E-2</v>
      </c>
      <c r="AF21" s="1">
        <f t="shared" si="22"/>
        <v>611.28608472130338</v>
      </c>
      <c r="AG21">
        <v>16</v>
      </c>
      <c r="AH21" s="1">
        <f t="shared" si="23"/>
        <v>370.87496884242699</v>
      </c>
      <c r="AI21">
        <v>32.700000000000003</v>
      </c>
      <c r="AJ21">
        <f t="shared" si="24"/>
        <v>1154.6370000000002</v>
      </c>
      <c r="AK21">
        <f t="shared" si="25"/>
        <v>46.017792547337315</v>
      </c>
      <c r="AL21" s="1">
        <f t="shared" si="26"/>
        <v>657.30387726864069</v>
      </c>
      <c r="AM21">
        <f t="shared" si="27"/>
        <v>456.1378473964333</v>
      </c>
      <c r="AN21">
        <f t="shared" si="28"/>
        <v>1.3032509925612379</v>
      </c>
      <c r="AO21">
        <v>66</v>
      </c>
      <c r="AP21">
        <v>44</v>
      </c>
      <c r="AQ21">
        <f t="shared" si="29"/>
        <v>55</v>
      </c>
      <c r="AR21" s="3">
        <f t="shared" si="30"/>
        <v>12.777777777777779</v>
      </c>
      <c r="AS21">
        <f t="shared" si="31"/>
        <v>4.3088888888888874</v>
      </c>
      <c r="AT21">
        <f t="shared" si="32"/>
        <v>-7.9133333333333349</v>
      </c>
      <c r="AU21">
        <f t="shared" si="33"/>
        <v>-1.8022222222222237</v>
      </c>
      <c r="AV21">
        <v>6</v>
      </c>
      <c r="AW21">
        <f t="shared" si="34"/>
        <v>46.017792547337315</v>
      </c>
    </row>
    <row r="22" spans="1:49" x14ac:dyDescent="0.2">
      <c r="A22">
        <v>2013</v>
      </c>
      <c r="B22">
        <v>10</v>
      </c>
      <c r="C22">
        <v>17</v>
      </c>
      <c r="D22">
        <v>0.18897648</v>
      </c>
      <c r="E22">
        <f t="shared" si="0"/>
        <v>35.583999999999996</v>
      </c>
      <c r="F22">
        <f t="shared" si="0"/>
        <v>22.250666669999994</v>
      </c>
      <c r="G22">
        <f t="shared" si="10"/>
        <v>28.917333334999995</v>
      </c>
      <c r="H22" s="3">
        <f t="shared" si="11"/>
        <v>-1.7125925916666693</v>
      </c>
      <c r="I22">
        <v>10.9</v>
      </c>
      <c r="J22">
        <f t="shared" si="12"/>
        <v>5.3873621079574523</v>
      </c>
      <c r="K22">
        <f t="shared" si="1"/>
        <v>0</v>
      </c>
      <c r="L22">
        <f t="shared" si="13"/>
        <v>0</v>
      </c>
      <c r="M22">
        <v>17</v>
      </c>
      <c r="N22">
        <f t="shared" si="14"/>
        <v>0.4800002592</v>
      </c>
      <c r="O22">
        <f t="shared" si="2"/>
        <v>0</v>
      </c>
      <c r="P22">
        <f t="shared" si="15"/>
        <v>0</v>
      </c>
      <c r="Q22">
        <f t="shared" si="3"/>
        <v>0.4800002592</v>
      </c>
      <c r="R22">
        <f t="shared" si="35"/>
        <v>0.4800002592</v>
      </c>
      <c r="S22">
        <f t="shared" si="16"/>
        <v>0</v>
      </c>
      <c r="T22">
        <f t="shared" si="36"/>
        <v>0.25000013500000001</v>
      </c>
      <c r="U22">
        <f t="shared" si="4"/>
        <v>19.910288480674399</v>
      </c>
      <c r="V22">
        <f t="shared" si="5"/>
        <v>102.17223495106111</v>
      </c>
      <c r="W22">
        <f t="shared" si="17"/>
        <v>20.434446990212223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18"/>
        <v>0</v>
      </c>
      <c r="AB22">
        <f t="shared" si="19"/>
        <v>0.18055282833772293</v>
      </c>
      <c r="AC22">
        <f t="shared" si="20"/>
        <v>5.6990734446518534</v>
      </c>
      <c r="AD22">
        <f t="shared" si="9"/>
        <v>5.8284415595536029E-2</v>
      </c>
      <c r="AE22">
        <f t="shared" si="21"/>
        <v>5.8284415595536029E-2</v>
      </c>
      <c r="AF22" s="1">
        <f t="shared" si="22"/>
        <v>605.0977509274868</v>
      </c>
      <c r="AG22">
        <v>17</v>
      </c>
      <c r="AH22" s="1">
        <f t="shared" si="23"/>
        <v>367.12042876645813</v>
      </c>
      <c r="AI22">
        <v>31.9</v>
      </c>
      <c r="AJ22">
        <f t="shared" si="24"/>
        <v>1126.3890000000001</v>
      </c>
      <c r="AK22">
        <f t="shared" si="25"/>
        <v>1.2718822613468901</v>
      </c>
      <c r="AL22" s="1">
        <f t="shared" si="26"/>
        <v>606.36963318883375</v>
      </c>
      <c r="AM22">
        <f t="shared" si="27"/>
        <v>12.607159203381805</v>
      </c>
      <c r="AN22">
        <f t="shared" si="28"/>
        <v>3.6020454866805156E-2</v>
      </c>
      <c r="AO22">
        <v>52</v>
      </c>
      <c r="AP22">
        <v>38.666666669999998</v>
      </c>
      <c r="AQ22">
        <f t="shared" si="29"/>
        <v>45.333333334999999</v>
      </c>
      <c r="AR22" s="3">
        <f t="shared" si="30"/>
        <v>7.4074074083333317</v>
      </c>
      <c r="AS22">
        <f t="shared" si="31"/>
        <v>-3.4688888888888911</v>
      </c>
      <c r="AT22">
        <f t="shared" si="32"/>
        <v>-10.876296294444447</v>
      </c>
      <c r="AU22">
        <f t="shared" si="33"/>
        <v>-7.1725925916666693</v>
      </c>
      <c r="AV22">
        <v>6</v>
      </c>
      <c r="AW22">
        <f t="shared" si="34"/>
        <v>1.2718822613468901</v>
      </c>
    </row>
    <row r="23" spans="1:49" x14ac:dyDescent="0.2">
      <c r="A23">
        <v>2013</v>
      </c>
      <c r="B23">
        <v>10</v>
      </c>
      <c r="C23">
        <v>18</v>
      </c>
      <c r="D23">
        <v>0</v>
      </c>
      <c r="E23">
        <f t="shared" si="0"/>
        <v>32.583999999999996</v>
      </c>
      <c r="F23">
        <f t="shared" si="0"/>
        <v>16.917333329999998</v>
      </c>
      <c r="G23">
        <f t="shared" si="10"/>
        <v>24.750666664999997</v>
      </c>
      <c r="H23" s="3">
        <f t="shared" si="11"/>
        <v>-4.0274074083333353</v>
      </c>
      <c r="I23">
        <v>10.9</v>
      </c>
      <c r="J23">
        <f t="shared" si="12"/>
        <v>4.5332362465123026</v>
      </c>
      <c r="K23">
        <f t="shared" si="1"/>
        <v>0</v>
      </c>
      <c r="L23">
        <f t="shared" si="13"/>
        <v>0</v>
      </c>
      <c r="M23">
        <v>18</v>
      </c>
      <c r="N23">
        <f t="shared" si="14"/>
        <v>0</v>
      </c>
      <c r="O23">
        <f t="shared" si="2"/>
        <v>0</v>
      </c>
      <c r="P23">
        <f t="shared" si="15"/>
        <v>0</v>
      </c>
      <c r="Q23">
        <f t="shared" si="3"/>
        <v>0</v>
      </c>
      <c r="R23">
        <f t="shared" si="35"/>
        <v>0.4800002592</v>
      </c>
      <c r="S23">
        <f t="shared" si="16"/>
        <v>0</v>
      </c>
      <c r="T23">
        <f t="shared" si="36"/>
        <v>0.25000013500000001</v>
      </c>
      <c r="U23">
        <f t="shared" si="4"/>
        <v>19.910288480674399</v>
      </c>
      <c r="V23">
        <f t="shared" si="5"/>
        <v>102.17223495106111</v>
      </c>
      <c r="W23">
        <f t="shared" si="17"/>
        <v>20.434446990212223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18"/>
        <v>0</v>
      </c>
      <c r="AB23">
        <f t="shared" si="19"/>
        <v>0.18055282833772293</v>
      </c>
      <c r="AC23">
        <f t="shared" si="20"/>
        <v>5.6413790693462857</v>
      </c>
      <c r="AD23">
        <f t="shared" si="9"/>
        <v>5.7694375305567459E-2</v>
      </c>
      <c r="AE23">
        <f t="shared" si="21"/>
        <v>5.7694375305567459E-2</v>
      </c>
      <c r="AF23" s="1">
        <f t="shared" si="22"/>
        <v>598.97206451940485</v>
      </c>
      <c r="AG23">
        <v>18</v>
      </c>
      <c r="AH23" s="1">
        <f t="shared" si="23"/>
        <v>363.40389764867274</v>
      </c>
      <c r="AI23">
        <v>31.9</v>
      </c>
      <c r="AJ23">
        <f t="shared" si="24"/>
        <v>1126.3890000000001</v>
      </c>
      <c r="AK23">
        <f t="shared" si="25"/>
        <v>2.0145360156508793E-7</v>
      </c>
      <c r="AL23" s="1">
        <f t="shared" si="26"/>
        <v>598.9720647208585</v>
      </c>
      <c r="AM23">
        <f t="shared" si="27"/>
        <v>1.9968496331855219E-6</v>
      </c>
      <c r="AN23">
        <f t="shared" si="28"/>
        <v>5.7052846662443476E-9</v>
      </c>
      <c r="AO23">
        <v>49</v>
      </c>
      <c r="AP23">
        <v>33.333333330000002</v>
      </c>
      <c r="AQ23">
        <f t="shared" si="29"/>
        <v>41.166666665000001</v>
      </c>
      <c r="AR23" s="3">
        <f t="shared" si="30"/>
        <v>5.0925925916666674</v>
      </c>
      <c r="AS23">
        <f t="shared" si="31"/>
        <v>-5.1355555555555572</v>
      </c>
      <c r="AT23">
        <f t="shared" si="32"/>
        <v>-13.839259261111112</v>
      </c>
      <c r="AU23">
        <f t="shared" si="33"/>
        <v>-9.4874074083333344</v>
      </c>
      <c r="AV23">
        <v>6</v>
      </c>
      <c r="AW23">
        <f t="shared" si="34"/>
        <v>2.0145360156508793E-7</v>
      </c>
    </row>
    <row r="24" spans="1:49" x14ac:dyDescent="0.2">
      <c r="A24">
        <v>2013</v>
      </c>
      <c r="B24">
        <v>10</v>
      </c>
      <c r="C24">
        <v>19</v>
      </c>
      <c r="D24">
        <v>0</v>
      </c>
      <c r="E24">
        <f t="shared" si="0"/>
        <v>39.583999989999995</v>
      </c>
      <c r="F24">
        <f t="shared" si="0"/>
        <v>11.584</v>
      </c>
      <c r="G24">
        <f t="shared" si="10"/>
        <v>25.583999994999999</v>
      </c>
      <c r="H24" s="3">
        <f t="shared" si="11"/>
        <v>-3.5644444472222228</v>
      </c>
      <c r="I24">
        <v>10.9</v>
      </c>
      <c r="J24">
        <f t="shared" si="12"/>
        <v>4.6937581370804242</v>
      </c>
      <c r="K24">
        <f t="shared" si="1"/>
        <v>0</v>
      </c>
      <c r="L24">
        <f t="shared" si="13"/>
        <v>0</v>
      </c>
      <c r="M24">
        <v>19</v>
      </c>
      <c r="N24">
        <f t="shared" si="14"/>
        <v>0</v>
      </c>
      <c r="O24">
        <f t="shared" si="2"/>
        <v>0</v>
      </c>
      <c r="P24">
        <f t="shared" si="15"/>
        <v>0</v>
      </c>
      <c r="Q24">
        <f t="shared" si="3"/>
        <v>0</v>
      </c>
      <c r="R24">
        <f t="shared" si="35"/>
        <v>0.4800002592</v>
      </c>
      <c r="S24">
        <f t="shared" si="16"/>
        <v>0</v>
      </c>
      <c r="T24">
        <f t="shared" si="36"/>
        <v>0.25000013500000001</v>
      </c>
      <c r="U24">
        <f t="shared" si="4"/>
        <v>19.910288480674399</v>
      </c>
      <c r="V24">
        <f t="shared" si="5"/>
        <v>102.17223495106111</v>
      </c>
      <c r="W24">
        <f t="shared" si="17"/>
        <v>20.434446990212223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18"/>
        <v>0</v>
      </c>
      <c r="AB24">
        <f t="shared" si="19"/>
        <v>0.18055282833772293</v>
      </c>
      <c r="AC24">
        <f t="shared" si="20"/>
        <v>5.5842687610779702</v>
      </c>
      <c r="AD24">
        <f t="shared" si="9"/>
        <v>5.7110308268315403E-2</v>
      </c>
      <c r="AE24">
        <f t="shared" si="21"/>
        <v>5.7110308268315403E-2</v>
      </c>
      <c r="AF24" s="1">
        <f t="shared" si="22"/>
        <v>592.90839128838809</v>
      </c>
      <c r="AG24">
        <v>19</v>
      </c>
      <c r="AH24" s="1">
        <f t="shared" si="23"/>
        <v>359.72499070668135</v>
      </c>
      <c r="AI24">
        <v>31.2</v>
      </c>
      <c r="AJ24">
        <f t="shared" si="24"/>
        <v>1101.672</v>
      </c>
      <c r="AK24">
        <f t="shared" si="25"/>
        <v>1.0850092591057252E-2</v>
      </c>
      <c r="AL24" s="1">
        <f t="shared" si="26"/>
        <v>592.9192413809792</v>
      </c>
      <c r="AM24">
        <f t="shared" si="27"/>
        <v>0.10754835476833866</v>
      </c>
      <c r="AN24">
        <f t="shared" si="28"/>
        <v>3.0728101362382474E-4</v>
      </c>
      <c r="AO24">
        <v>55.999999989999999</v>
      </c>
      <c r="AP24">
        <v>28</v>
      </c>
      <c r="AQ24">
        <f t="shared" si="29"/>
        <v>41.999999994999996</v>
      </c>
      <c r="AR24" s="3">
        <f t="shared" si="30"/>
        <v>5.5555555527777756</v>
      </c>
      <c r="AS24">
        <f t="shared" si="31"/>
        <v>-1.2466666722222257</v>
      </c>
      <c r="AT24">
        <f t="shared" si="32"/>
        <v>-16.802222222222223</v>
      </c>
      <c r="AU24">
        <f t="shared" si="33"/>
        <v>-9.0244444472222245</v>
      </c>
      <c r="AV24">
        <v>6</v>
      </c>
      <c r="AW24">
        <f t="shared" si="34"/>
        <v>1.0850092591057252E-2</v>
      </c>
    </row>
    <row r="25" spans="1:49" x14ac:dyDescent="0.2">
      <c r="A25">
        <v>2013</v>
      </c>
      <c r="B25">
        <v>10</v>
      </c>
      <c r="C25">
        <v>20</v>
      </c>
      <c r="D25">
        <v>0</v>
      </c>
      <c r="E25">
        <f t="shared" si="0"/>
        <v>43.584000010000004</v>
      </c>
      <c r="F25">
        <f t="shared" si="0"/>
        <v>11.584</v>
      </c>
      <c r="G25">
        <f t="shared" si="10"/>
        <v>27.584000005</v>
      </c>
      <c r="H25" s="3">
        <f t="shared" si="11"/>
        <v>-2.4533333305555556</v>
      </c>
      <c r="I25">
        <v>10.9</v>
      </c>
      <c r="J25">
        <f t="shared" si="12"/>
        <v>5.0997308889874757</v>
      </c>
      <c r="K25">
        <f t="shared" si="1"/>
        <v>0</v>
      </c>
      <c r="L25">
        <f t="shared" si="13"/>
        <v>0</v>
      </c>
      <c r="M25">
        <v>20</v>
      </c>
      <c r="N25">
        <f t="shared" si="14"/>
        <v>0</v>
      </c>
      <c r="O25">
        <f t="shared" si="2"/>
        <v>0</v>
      </c>
      <c r="P25">
        <f t="shared" si="15"/>
        <v>0</v>
      </c>
      <c r="Q25">
        <f t="shared" si="3"/>
        <v>0</v>
      </c>
      <c r="R25">
        <f t="shared" si="35"/>
        <v>0.4800002592</v>
      </c>
      <c r="S25">
        <f t="shared" si="16"/>
        <v>0</v>
      </c>
      <c r="T25">
        <f t="shared" si="36"/>
        <v>0.25000013500000001</v>
      </c>
      <c r="U25">
        <f t="shared" si="4"/>
        <v>19.910288480674399</v>
      </c>
      <c r="V25">
        <f t="shared" si="5"/>
        <v>102.17223495106111</v>
      </c>
      <c r="W25">
        <f t="shared" si="17"/>
        <v>20.434446990212223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18"/>
        <v>0</v>
      </c>
      <c r="AB25">
        <f t="shared" si="19"/>
        <v>0.18055282833772293</v>
      </c>
      <c r="AC25">
        <f t="shared" si="20"/>
        <v>5.5277366070642104</v>
      </c>
      <c r="AD25">
        <f t="shared" si="9"/>
        <v>5.6532154013760064E-2</v>
      </c>
      <c r="AE25">
        <f t="shared" si="21"/>
        <v>5.6532154013760064E-2</v>
      </c>
      <c r="AF25" s="1">
        <f t="shared" si="22"/>
        <v>586.90610344615766</v>
      </c>
      <c r="AG25">
        <v>20</v>
      </c>
      <c r="AH25" s="1">
        <f t="shared" si="23"/>
        <v>356.08332705342571</v>
      </c>
      <c r="AI25">
        <v>29.8</v>
      </c>
      <c r="AJ25">
        <f t="shared" si="24"/>
        <v>1052.2380000000001</v>
      </c>
      <c r="AK25">
        <f t="shared" si="25"/>
        <v>0.40298304069428498</v>
      </c>
      <c r="AL25" s="1">
        <f t="shared" si="26"/>
        <v>587.30908648685192</v>
      </c>
      <c r="AM25">
        <f t="shared" si="27"/>
        <v>3.9944509839422189</v>
      </c>
      <c r="AN25">
        <f t="shared" si="28"/>
        <v>1.1412717096977767E-2</v>
      </c>
      <c r="AO25">
        <v>60.000000010000001</v>
      </c>
      <c r="AP25">
        <v>28</v>
      </c>
      <c r="AQ25">
        <f t="shared" si="29"/>
        <v>44.000000005000004</v>
      </c>
      <c r="AR25" s="3">
        <f t="shared" si="30"/>
        <v>6.6666666694444467</v>
      </c>
      <c r="AS25">
        <f t="shared" si="31"/>
        <v>0.9755555611111113</v>
      </c>
      <c r="AT25">
        <f t="shared" si="32"/>
        <v>-16.802222222222223</v>
      </c>
      <c r="AU25">
        <f t="shared" si="33"/>
        <v>-7.913333330555556</v>
      </c>
      <c r="AV25">
        <v>6</v>
      </c>
      <c r="AW25">
        <f t="shared" si="34"/>
        <v>0.40298304069428498</v>
      </c>
    </row>
    <row r="26" spans="1:49" x14ac:dyDescent="0.2">
      <c r="A26">
        <v>2013</v>
      </c>
      <c r="B26">
        <v>10</v>
      </c>
      <c r="C26">
        <v>21</v>
      </c>
      <c r="D26">
        <v>0</v>
      </c>
      <c r="E26">
        <f t="shared" ref="E26:F45" si="37">E1128*9/5+32</f>
        <v>43.584000010000004</v>
      </c>
      <c r="F26">
        <f t="shared" si="37"/>
        <v>12.584</v>
      </c>
      <c r="G26">
        <f t="shared" si="10"/>
        <v>28.084000005</v>
      </c>
      <c r="H26" s="3">
        <f t="shared" si="11"/>
        <v>-2.1755555527777779</v>
      </c>
      <c r="I26">
        <v>10.9</v>
      </c>
      <c r="J26">
        <f t="shared" si="12"/>
        <v>5.2059584132873971</v>
      </c>
      <c r="K26">
        <f t="shared" si="1"/>
        <v>0</v>
      </c>
      <c r="L26">
        <f t="shared" si="13"/>
        <v>0</v>
      </c>
      <c r="M26">
        <v>21</v>
      </c>
      <c r="N26">
        <f t="shared" si="14"/>
        <v>0</v>
      </c>
      <c r="O26">
        <f t="shared" si="2"/>
        <v>0</v>
      </c>
      <c r="P26">
        <f t="shared" si="15"/>
        <v>0</v>
      </c>
      <c r="Q26">
        <f t="shared" si="3"/>
        <v>0</v>
      </c>
      <c r="R26">
        <f t="shared" si="35"/>
        <v>0.4800002592</v>
      </c>
      <c r="S26">
        <f t="shared" si="16"/>
        <v>0</v>
      </c>
      <c r="T26">
        <f t="shared" si="36"/>
        <v>0</v>
      </c>
      <c r="U26">
        <f t="shared" si="4"/>
        <v>18.780326102704979</v>
      </c>
      <c r="V26">
        <f t="shared" si="5"/>
        <v>109.84791774697442</v>
      </c>
      <c r="W26">
        <f t="shared" si="17"/>
        <v>21.969583549394883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18"/>
        <v>0</v>
      </c>
      <c r="AB26">
        <f t="shared" si="19"/>
        <v>0.18055282833772293</v>
      </c>
      <c r="AC26">
        <f t="shared" si="20"/>
        <v>5.471776754380163</v>
      </c>
      <c r="AD26">
        <f t="shared" si="9"/>
        <v>5.5959852684047816E-2</v>
      </c>
      <c r="AE26">
        <f t="shared" si="21"/>
        <v>5.5959852684047816E-2</v>
      </c>
      <c r="AF26" s="1">
        <f t="shared" si="22"/>
        <v>580.96457955982714</v>
      </c>
      <c r="AG26">
        <v>21</v>
      </c>
      <c r="AH26" s="1">
        <f t="shared" si="23"/>
        <v>352.47852965774479</v>
      </c>
      <c r="AI26">
        <v>29.8</v>
      </c>
      <c r="AJ26">
        <f t="shared" si="24"/>
        <v>1052.2380000000001</v>
      </c>
      <c r="AK26">
        <f t="shared" si="25"/>
        <v>0.65384983174126254</v>
      </c>
      <c r="AL26" s="1">
        <f t="shared" si="26"/>
        <v>581.61842939156838</v>
      </c>
      <c r="AM26">
        <f t="shared" si="27"/>
        <v>6.4810943389816451</v>
      </c>
      <c r="AN26">
        <f t="shared" si="28"/>
        <v>1.8517412397090413E-2</v>
      </c>
      <c r="AO26">
        <v>60.000000010000001</v>
      </c>
      <c r="AP26">
        <v>29</v>
      </c>
      <c r="AQ26">
        <f t="shared" si="29"/>
        <v>44.500000005000004</v>
      </c>
      <c r="AR26" s="3">
        <f t="shared" si="30"/>
        <v>6.9444444472222244</v>
      </c>
      <c r="AS26">
        <f t="shared" si="31"/>
        <v>0.9755555611111113</v>
      </c>
      <c r="AT26">
        <f t="shared" si="32"/>
        <v>-16.24666666666667</v>
      </c>
      <c r="AU26">
        <f t="shared" si="33"/>
        <v>-7.6355555527777792</v>
      </c>
      <c r="AV26">
        <v>6</v>
      </c>
      <c r="AW26">
        <f t="shared" si="34"/>
        <v>0.65384983174126254</v>
      </c>
    </row>
    <row r="27" spans="1:49" x14ac:dyDescent="0.2">
      <c r="A27">
        <v>2013</v>
      </c>
      <c r="B27">
        <v>10</v>
      </c>
      <c r="C27">
        <v>22</v>
      </c>
      <c r="D27">
        <v>0</v>
      </c>
      <c r="E27">
        <f t="shared" si="37"/>
        <v>45.584000009999997</v>
      </c>
      <c r="F27">
        <f t="shared" si="37"/>
        <v>16.583999999999996</v>
      </c>
      <c r="G27">
        <f t="shared" si="10"/>
        <v>31.084000004999996</v>
      </c>
      <c r="H27" s="3">
        <f t="shared" si="11"/>
        <v>-0.50888888611111305</v>
      </c>
      <c r="I27">
        <v>10.9</v>
      </c>
      <c r="J27">
        <f t="shared" si="12"/>
        <v>5.8854567451886499</v>
      </c>
      <c r="K27">
        <f t="shared" si="1"/>
        <v>0</v>
      </c>
      <c r="L27">
        <f t="shared" si="13"/>
        <v>0</v>
      </c>
      <c r="M27">
        <v>22</v>
      </c>
      <c r="N27">
        <f t="shared" si="14"/>
        <v>0</v>
      </c>
      <c r="O27">
        <f t="shared" si="2"/>
        <v>0</v>
      </c>
      <c r="P27">
        <f t="shared" si="15"/>
        <v>0</v>
      </c>
      <c r="Q27">
        <f t="shared" si="3"/>
        <v>0</v>
      </c>
      <c r="R27">
        <f t="shared" si="35"/>
        <v>0.4800002592</v>
      </c>
      <c r="S27">
        <f t="shared" si="16"/>
        <v>0</v>
      </c>
      <c r="T27">
        <f t="shared" si="36"/>
        <v>0</v>
      </c>
      <c r="U27">
        <f t="shared" si="4"/>
        <v>18.780326102704979</v>
      </c>
      <c r="V27">
        <f t="shared" si="5"/>
        <v>109.84791774697442</v>
      </c>
      <c r="W27">
        <f t="shared" si="17"/>
        <v>21.969583549394883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18"/>
        <v>0</v>
      </c>
      <c r="AB27">
        <f t="shared" si="19"/>
        <v>0.18055282833772293</v>
      </c>
      <c r="AC27">
        <f t="shared" si="20"/>
        <v>5.4163834093528687</v>
      </c>
      <c r="AD27">
        <f t="shared" si="9"/>
        <v>5.5393345027293983E-2</v>
      </c>
      <c r="AE27">
        <f t="shared" si="21"/>
        <v>5.5393345027293983E-2</v>
      </c>
      <c r="AF27" s="1">
        <f t="shared" si="22"/>
        <v>575.08320448756513</v>
      </c>
      <c r="AG27">
        <v>22</v>
      </c>
      <c r="AH27" s="1">
        <f t="shared" si="23"/>
        <v>348.91022530533951</v>
      </c>
      <c r="AI27">
        <v>29.8</v>
      </c>
      <c r="AJ27">
        <f t="shared" si="24"/>
        <v>1052.2380000000001</v>
      </c>
      <c r="AK27">
        <f t="shared" si="25"/>
        <v>4.4418493461797679</v>
      </c>
      <c r="AL27" s="1">
        <f t="shared" si="26"/>
        <v>579.52505383374489</v>
      </c>
      <c r="AM27">
        <f t="shared" si="27"/>
        <v>44.028526512685325</v>
      </c>
      <c r="AN27">
        <f t="shared" si="28"/>
        <v>0.12579579003624378</v>
      </c>
      <c r="AO27">
        <v>62.000000010000001</v>
      </c>
      <c r="AP27">
        <v>33</v>
      </c>
      <c r="AQ27">
        <f t="shared" si="29"/>
        <v>47.500000005000004</v>
      </c>
      <c r="AR27" s="3">
        <f t="shared" si="30"/>
        <v>8.6111111138888905</v>
      </c>
      <c r="AS27">
        <f t="shared" si="31"/>
        <v>2.086666672222222</v>
      </c>
      <c r="AT27">
        <f t="shared" si="32"/>
        <v>-14.024444444444446</v>
      </c>
      <c r="AU27">
        <f t="shared" si="33"/>
        <v>-5.9688888861111122</v>
      </c>
      <c r="AV27">
        <v>6</v>
      </c>
      <c r="AW27">
        <f t="shared" si="34"/>
        <v>4.4418493461797679</v>
      </c>
    </row>
    <row r="28" spans="1:49" x14ac:dyDescent="0.2">
      <c r="A28">
        <v>2013</v>
      </c>
      <c r="B28">
        <v>10</v>
      </c>
      <c r="C28">
        <v>23</v>
      </c>
      <c r="D28">
        <v>0</v>
      </c>
      <c r="E28">
        <f t="shared" si="37"/>
        <v>50.583999990000002</v>
      </c>
      <c r="F28">
        <f t="shared" si="37"/>
        <v>16.583999999999996</v>
      </c>
      <c r="G28">
        <f t="shared" si="10"/>
        <v>33.583999994999999</v>
      </c>
      <c r="H28" s="3">
        <f t="shared" si="11"/>
        <v>0.87999999722222177</v>
      </c>
      <c r="I28">
        <v>10.9</v>
      </c>
      <c r="J28">
        <f t="shared" si="12"/>
        <v>6.5104370672344558</v>
      </c>
      <c r="K28">
        <f t="shared" si="1"/>
        <v>5.752993069835996E-2</v>
      </c>
      <c r="L28">
        <f t="shared" si="13"/>
        <v>5.9309206905525734E-2</v>
      </c>
      <c r="M28">
        <v>23</v>
      </c>
      <c r="N28">
        <f t="shared" si="14"/>
        <v>0</v>
      </c>
      <c r="O28">
        <f t="shared" si="2"/>
        <v>0</v>
      </c>
      <c r="P28">
        <f t="shared" si="15"/>
        <v>0.3959999987499998</v>
      </c>
      <c r="Q28">
        <f t="shared" si="3"/>
        <v>0</v>
      </c>
      <c r="R28">
        <f t="shared" si="35"/>
        <v>8.4000260450000197E-2</v>
      </c>
      <c r="S28">
        <f t="shared" si="16"/>
        <v>0.3959999987499998</v>
      </c>
      <c r="T28">
        <f t="shared" si="36"/>
        <v>0</v>
      </c>
      <c r="U28">
        <f t="shared" si="4"/>
        <v>57.423756746434847</v>
      </c>
      <c r="V28">
        <f t="shared" si="5"/>
        <v>18.832564079982383</v>
      </c>
      <c r="W28">
        <f t="shared" si="17"/>
        <v>3.7665128159964767</v>
      </c>
      <c r="X28">
        <f t="shared" si="6"/>
        <v>0</v>
      </c>
      <c r="Y28">
        <f t="shared" si="7"/>
        <v>0.3959999987499998</v>
      </c>
      <c r="Z28">
        <f t="shared" si="8"/>
        <v>5.752993069835996E-2</v>
      </c>
      <c r="AA28">
        <f t="shared" si="18"/>
        <v>0</v>
      </c>
      <c r="AB28">
        <f t="shared" si="19"/>
        <v>0.51902289638936272</v>
      </c>
      <c r="AC28">
        <f t="shared" si="20"/>
        <v>5.3615508369614204</v>
      </c>
      <c r="AD28">
        <f t="shared" si="9"/>
        <v>5.4832572391448314E-2</v>
      </c>
      <c r="AE28">
        <f t="shared" si="21"/>
        <v>5.4832572391448314E-2</v>
      </c>
      <c r="AF28" s="1">
        <f t="shared" si="22"/>
        <v>569.26136931490737</v>
      </c>
      <c r="AG28">
        <v>23</v>
      </c>
      <c r="AH28" s="1">
        <f t="shared" si="23"/>
        <v>345.37804456013305</v>
      </c>
      <c r="AI28">
        <v>29.8</v>
      </c>
      <c r="AJ28">
        <f t="shared" si="24"/>
        <v>1052.2380000000001</v>
      </c>
      <c r="AK28">
        <f t="shared" si="25"/>
        <v>12.01503335473504</v>
      </c>
      <c r="AL28" s="1">
        <f t="shared" si="26"/>
        <v>581.27640266964238</v>
      </c>
      <c r="AM28">
        <f t="shared" si="27"/>
        <v>119.09548779827992</v>
      </c>
      <c r="AN28">
        <f t="shared" si="28"/>
        <v>0.34027282228079975</v>
      </c>
      <c r="AO28">
        <v>66.999999990000006</v>
      </c>
      <c r="AP28">
        <v>33</v>
      </c>
      <c r="AQ28">
        <f t="shared" si="29"/>
        <v>49.999999995000003</v>
      </c>
      <c r="AR28" s="3">
        <f t="shared" si="30"/>
        <v>9.9999999972222238</v>
      </c>
      <c r="AS28">
        <f t="shared" si="31"/>
        <v>4.8644444388888886</v>
      </c>
      <c r="AT28">
        <f t="shared" si="32"/>
        <v>-14.024444444444446</v>
      </c>
      <c r="AU28">
        <f t="shared" si="33"/>
        <v>-4.580000002777779</v>
      </c>
      <c r="AV28">
        <v>6</v>
      </c>
      <c r="AW28">
        <f t="shared" si="34"/>
        <v>12.01503335473504</v>
      </c>
    </row>
    <row r="29" spans="1:49" x14ac:dyDescent="0.2">
      <c r="A29">
        <v>2013</v>
      </c>
      <c r="B29">
        <v>10</v>
      </c>
      <c r="C29">
        <v>24</v>
      </c>
      <c r="D29">
        <v>0</v>
      </c>
      <c r="E29">
        <f t="shared" si="37"/>
        <v>48.583999990000002</v>
      </c>
      <c r="F29">
        <f t="shared" si="37"/>
        <v>18.583999999999996</v>
      </c>
      <c r="G29">
        <f t="shared" si="10"/>
        <v>33.583999994999999</v>
      </c>
      <c r="H29" s="3">
        <f t="shared" si="11"/>
        <v>0.87999999722222177</v>
      </c>
      <c r="I29">
        <v>10.9</v>
      </c>
      <c r="J29">
        <f t="shared" si="12"/>
        <v>6.5104370672344558</v>
      </c>
      <c r="K29">
        <f t="shared" si="1"/>
        <v>5.752993069835996E-2</v>
      </c>
      <c r="L29">
        <f t="shared" si="13"/>
        <v>5.9309206905525734E-2</v>
      </c>
      <c r="M29">
        <v>24</v>
      </c>
      <c r="N29">
        <f t="shared" si="14"/>
        <v>0</v>
      </c>
      <c r="O29">
        <f t="shared" si="2"/>
        <v>0</v>
      </c>
      <c r="P29">
        <f t="shared" si="15"/>
        <v>8.4000260450000197E-2</v>
      </c>
      <c r="Q29">
        <f t="shared" si="3"/>
        <v>0</v>
      </c>
      <c r="R29">
        <f t="shared" si="35"/>
        <v>0</v>
      </c>
      <c r="S29">
        <f t="shared" si="16"/>
        <v>8.4000260450000197E-2</v>
      </c>
      <c r="T29">
        <f t="shared" si="36"/>
        <v>0.3959999987499998</v>
      </c>
      <c r="U29">
        <f t="shared" si="4"/>
        <v>57.423756746434847</v>
      </c>
      <c r="V29">
        <f t="shared" si="5"/>
        <v>18.832564079982383</v>
      </c>
      <c r="W29">
        <f t="shared" si="17"/>
        <v>3.7665128159964767</v>
      </c>
      <c r="X29">
        <f t="shared" si="6"/>
        <v>0</v>
      </c>
      <c r="Y29">
        <f t="shared" si="7"/>
        <v>8.4000260450000197E-2</v>
      </c>
      <c r="Z29">
        <f t="shared" si="8"/>
        <v>5.752993069835996E-2</v>
      </c>
      <c r="AA29">
        <f t="shared" si="18"/>
        <v>0</v>
      </c>
      <c r="AB29">
        <f t="shared" si="19"/>
        <v>0.54549322614100293</v>
      </c>
      <c r="AC29">
        <f t="shared" si="20"/>
        <v>5.3072733602431983</v>
      </c>
      <c r="AD29">
        <f t="shared" si="9"/>
        <v>5.4277476718222577E-2</v>
      </c>
      <c r="AE29">
        <f t="shared" si="21"/>
        <v>5.4277476718222577E-2</v>
      </c>
      <c r="AF29" s="1">
        <f t="shared" si="22"/>
        <v>563.4984712917144</v>
      </c>
      <c r="AG29">
        <v>24</v>
      </c>
      <c r="AH29" s="1">
        <f t="shared" si="23"/>
        <v>341.88162172602227</v>
      </c>
      <c r="AI29">
        <v>29.1</v>
      </c>
      <c r="AJ29">
        <f t="shared" si="24"/>
        <v>1027.5210000000002</v>
      </c>
      <c r="AK29">
        <f t="shared" si="25"/>
        <v>12.01503335473504</v>
      </c>
      <c r="AL29" s="1">
        <f t="shared" si="26"/>
        <v>575.51350464644941</v>
      </c>
      <c r="AM29">
        <f t="shared" si="27"/>
        <v>119.09548779827992</v>
      </c>
      <c r="AN29">
        <f t="shared" si="28"/>
        <v>0.34027282228079975</v>
      </c>
      <c r="AO29">
        <v>64.999999990000006</v>
      </c>
      <c r="AP29">
        <v>35</v>
      </c>
      <c r="AQ29">
        <f t="shared" si="29"/>
        <v>49.999999995000003</v>
      </c>
      <c r="AR29" s="3">
        <f t="shared" si="30"/>
        <v>9.9999999972222238</v>
      </c>
      <c r="AS29">
        <f t="shared" si="31"/>
        <v>3.7533333277777778</v>
      </c>
      <c r="AT29">
        <f t="shared" si="32"/>
        <v>-12.913333333333336</v>
      </c>
      <c r="AU29">
        <f t="shared" si="33"/>
        <v>-4.580000002777779</v>
      </c>
      <c r="AV29">
        <v>6</v>
      </c>
      <c r="AW29">
        <f t="shared" si="34"/>
        <v>12.01503335473504</v>
      </c>
    </row>
    <row r="30" spans="1:49" x14ac:dyDescent="0.2">
      <c r="A30">
        <v>2013</v>
      </c>
      <c r="B30">
        <v>10</v>
      </c>
      <c r="C30">
        <v>25</v>
      </c>
      <c r="D30">
        <v>0</v>
      </c>
      <c r="E30">
        <f t="shared" si="37"/>
        <v>50.583999990000002</v>
      </c>
      <c r="F30">
        <f t="shared" si="37"/>
        <v>19.584</v>
      </c>
      <c r="G30">
        <f t="shared" si="10"/>
        <v>35.083999994999999</v>
      </c>
      <c r="H30" s="3">
        <f t="shared" si="11"/>
        <v>1.7133333305555551</v>
      </c>
      <c r="I30">
        <v>10.9</v>
      </c>
      <c r="J30">
        <f t="shared" si="12"/>
        <v>6.912953315394252</v>
      </c>
      <c r="K30">
        <f t="shared" si="1"/>
        <v>6.0901488905044279E-2</v>
      </c>
      <c r="L30">
        <f t="shared" si="13"/>
        <v>6.2785040108293069E-2</v>
      </c>
      <c r="M30">
        <v>25</v>
      </c>
      <c r="N30">
        <f t="shared" si="14"/>
        <v>0</v>
      </c>
      <c r="O30">
        <f t="shared" si="2"/>
        <v>0</v>
      </c>
      <c r="P30">
        <f t="shared" si="15"/>
        <v>0</v>
      </c>
      <c r="Q30">
        <f t="shared" si="3"/>
        <v>0</v>
      </c>
      <c r="R30">
        <f t="shared" si="35"/>
        <v>0</v>
      </c>
      <c r="S30">
        <f t="shared" si="16"/>
        <v>0</v>
      </c>
      <c r="T30">
        <f t="shared" si="36"/>
        <v>0.4800002592</v>
      </c>
      <c r="U30">
        <f t="shared" si="4"/>
        <v>20.949853868406265</v>
      </c>
      <c r="V30">
        <f t="shared" si="5"/>
        <v>95.841895812480317</v>
      </c>
      <c r="W30">
        <f t="shared" si="17"/>
        <v>19.168379162496063</v>
      </c>
      <c r="X30">
        <f t="shared" si="6"/>
        <v>0</v>
      </c>
      <c r="Y30">
        <f t="shared" si="7"/>
        <v>0</v>
      </c>
      <c r="Z30">
        <f t="shared" si="8"/>
        <v>6.0901488905044279E-2</v>
      </c>
      <c r="AA30">
        <f t="shared" si="18"/>
        <v>0</v>
      </c>
      <c r="AB30">
        <f t="shared" si="19"/>
        <v>0.48459173723595866</v>
      </c>
      <c r="AC30">
        <f t="shared" si="20"/>
        <v>5.253545359706119</v>
      </c>
      <c r="AD30">
        <f t="shared" si="9"/>
        <v>5.3728000537079663E-2</v>
      </c>
      <c r="AE30">
        <f t="shared" si="21"/>
        <v>5.3728000537079663E-2</v>
      </c>
      <c r="AF30" s="1">
        <f t="shared" si="22"/>
        <v>557.79391376976741</v>
      </c>
      <c r="AG30">
        <v>25</v>
      </c>
      <c r="AH30" s="1">
        <f t="shared" si="23"/>
        <v>338.42059480901577</v>
      </c>
      <c r="AI30">
        <v>29.1</v>
      </c>
      <c r="AJ30">
        <f t="shared" si="24"/>
        <v>1027.5210000000002</v>
      </c>
      <c r="AK30">
        <f t="shared" si="25"/>
        <v>19.212694740908141</v>
      </c>
      <c r="AL30" s="1">
        <f t="shared" si="26"/>
        <v>577.00660851067551</v>
      </c>
      <c r="AM30">
        <f t="shared" si="27"/>
        <v>190.4401914278632</v>
      </c>
      <c r="AN30">
        <f t="shared" si="28"/>
        <v>0.54411483265103766</v>
      </c>
      <c r="AO30">
        <v>66.999999990000006</v>
      </c>
      <c r="AP30">
        <v>36</v>
      </c>
      <c r="AQ30">
        <f t="shared" si="29"/>
        <v>51.499999995000003</v>
      </c>
      <c r="AR30" s="3">
        <f t="shared" si="30"/>
        <v>10.833333330555556</v>
      </c>
      <c r="AS30">
        <f t="shared" si="31"/>
        <v>4.8644444388888886</v>
      </c>
      <c r="AT30">
        <f t="shared" si="32"/>
        <v>-12.35777777777778</v>
      </c>
      <c r="AU30">
        <f t="shared" si="33"/>
        <v>-3.7466666694444459</v>
      </c>
      <c r="AV30">
        <v>6</v>
      </c>
      <c r="AW30">
        <f t="shared" si="34"/>
        <v>19.212694740908141</v>
      </c>
    </row>
    <row r="31" spans="1:49" x14ac:dyDescent="0.2">
      <c r="A31">
        <v>2013</v>
      </c>
      <c r="B31">
        <v>10</v>
      </c>
      <c r="C31">
        <v>26</v>
      </c>
      <c r="D31">
        <v>0.83070911000000003</v>
      </c>
      <c r="E31">
        <f t="shared" si="37"/>
        <v>30.584</v>
      </c>
      <c r="F31">
        <f t="shared" si="37"/>
        <v>24.583999999999996</v>
      </c>
      <c r="G31">
        <f t="shared" si="10"/>
        <v>27.583999999999996</v>
      </c>
      <c r="H31" s="3">
        <f t="shared" si="11"/>
        <v>-2.4533333333333354</v>
      </c>
      <c r="I31">
        <v>10.9</v>
      </c>
      <c r="J31">
        <f t="shared" si="12"/>
        <v>5.0997308879348688</v>
      </c>
      <c r="K31">
        <f t="shared" si="1"/>
        <v>0</v>
      </c>
      <c r="L31">
        <f t="shared" si="13"/>
        <v>0</v>
      </c>
      <c r="M31">
        <v>26</v>
      </c>
      <c r="N31">
        <f t="shared" si="14"/>
        <v>2.1100011394</v>
      </c>
      <c r="O31">
        <f t="shared" si="2"/>
        <v>0</v>
      </c>
      <c r="P31">
        <f t="shared" si="15"/>
        <v>0</v>
      </c>
      <c r="Q31">
        <f t="shared" si="3"/>
        <v>2.1100011394</v>
      </c>
      <c r="R31">
        <f t="shared" si="35"/>
        <v>2.1100011394</v>
      </c>
      <c r="S31">
        <f t="shared" si="16"/>
        <v>0</v>
      </c>
      <c r="T31">
        <f t="shared" si="36"/>
        <v>0.4800002592</v>
      </c>
      <c r="U31">
        <f t="shared" si="4"/>
        <v>20.949853868406265</v>
      </c>
      <c r="V31">
        <f t="shared" si="5"/>
        <v>95.841895812480317</v>
      </c>
      <c r="W31">
        <f t="shared" si="17"/>
        <v>19.168379162496063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18"/>
        <v>0</v>
      </c>
      <c r="AB31">
        <f t="shared" si="19"/>
        <v>0.48459173723595866</v>
      </c>
      <c r="AC31">
        <f t="shared" si="20"/>
        <v>5.2003612727468358</v>
      </c>
      <c r="AD31">
        <f t="shared" si="9"/>
        <v>5.318408695928345E-2</v>
      </c>
      <c r="AE31">
        <f t="shared" si="21"/>
        <v>5.318408695928345E-2</v>
      </c>
      <c r="AF31" s="1">
        <f t="shared" si="22"/>
        <v>552.14710614099511</v>
      </c>
      <c r="AG31">
        <v>26</v>
      </c>
      <c r="AH31" s="1">
        <f t="shared" si="23"/>
        <v>334.99460547975605</v>
      </c>
      <c r="AI31">
        <v>28.4</v>
      </c>
      <c r="AJ31">
        <f t="shared" si="24"/>
        <v>1002.804</v>
      </c>
      <c r="AK31">
        <f t="shared" si="25"/>
        <v>0.40298303857777662</v>
      </c>
      <c r="AL31" s="1">
        <f t="shared" si="26"/>
        <v>552.55008917957286</v>
      </c>
      <c r="AM31">
        <f t="shared" si="27"/>
        <v>3.9944509629629517</v>
      </c>
      <c r="AN31">
        <f t="shared" si="28"/>
        <v>1.1412717037037003E-2</v>
      </c>
      <c r="AO31">
        <v>47</v>
      </c>
      <c r="AP31">
        <v>41</v>
      </c>
      <c r="AQ31">
        <f t="shared" si="29"/>
        <v>44</v>
      </c>
      <c r="AR31" s="3">
        <f t="shared" si="30"/>
        <v>6.666666666666667</v>
      </c>
      <c r="AS31">
        <f t="shared" si="31"/>
        <v>-6.2466666666666679</v>
      </c>
      <c r="AT31">
        <f t="shared" si="32"/>
        <v>-9.5800000000000018</v>
      </c>
      <c r="AU31">
        <f t="shared" si="33"/>
        <v>-7.9133333333333349</v>
      </c>
      <c r="AV31">
        <v>6</v>
      </c>
      <c r="AW31">
        <f t="shared" si="34"/>
        <v>0.40298303857777662</v>
      </c>
    </row>
    <row r="32" spans="1:49" x14ac:dyDescent="0.2">
      <c r="A32">
        <v>2013</v>
      </c>
      <c r="B32">
        <v>10</v>
      </c>
      <c r="C32">
        <v>27</v>
      </c>
      <c r="D32">
        <v>6.2992160000000005E-2</v>
      </c>
      <c r="E32">
        <f t="shared" si="37"/>
        <v>39.583999989999995</v>
      </c>
      <c r="F32">
        <f t="shared" si="37"/>
        <v>23.584</v>
      </c>
      <c r="G32">
        <f t="shared" si="10"/>
        <v>31.583999994999999</v>
      </c>
      <c r="H32" s="3">
        <f t="shared" si="11"/>
        <v>-0.23111111388888933</v>
      </c>
      <c r="I32">
        <v>10.9</v>
      </c>
      <c r="J32">
        <f t="shared" si="12"/>
        <v>6.0060266062097236</v>
      </c>
      <c r="K32">
        <f t="shared" si="1"/>
        <v>0</v>
      </c>
      <c r="L32">
        <f t="shared" si="13"/>
        <v>0</v>
      </c>
      <c r="M32">
        <v>27</v>
      </c>
      <c r="N32">
        <f t="shared" si="14"/>
        <v>0.16000008640000002</v>
      </c>
      <c r="O32">
        <f t="shared" si="2"/>
        <v>0</v>
      </c>
      <c r="P32">
        <f t="shared" si="15"/>
        <v>0</v>
      </c>
      <c r="Q32">
        <f t="shared" si="3"/>
        <v>0.16000008640000002</v>
      </c>
      <c r="R32">
        <f t="shared" si="35"/>
        <v>2.2700012258000002</v>
      </c>
      <c r="S32">
        <f t="shared" si="16"/>
        <v>0</v>
      </c>
      <c r="T32">
        <f t="shared" si="36"/>
        <v>0.4800002592</v>
      </c>
      <c r="U32">
        <f t="shared" si="4"/>
        <v>20.949853868406265</v>
      </c>
      <c r="V32">
        <f t="shared" si="5"/>
        <v>95.841895812480317</v>
      </c>
      <c r="W32">
        <f t="shared" si="17"/>
        <v>19.168379162496063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18"/>
        <v>0</v>
      </c>
      <c r="AB32">
        <f t="shared" si="19"/>
        <v>0.48459173723595866</v>
      </c>
      <c r="AC32">
        <f t="shared" si="20"/>
        <v>5.1477155930748264</v>
      </c>
      <c r="AD32">
        <f t="shared" si="9"/>
        <v>5.2645679672009005E-2</v>
      </c>
      <c r="AE32">
        <f t="shared" si="21"/>
        <v>5.2645679672009005E-2</v>
      </c>
      <c r="AF32" s="1">
        <f t="shared" si="22"/>
        <v>546.55746377632681</v>
      </c>
      <c r="AG32">
        <v>27</v>
      </c>
      <c r="AH32" s="1">
        <f t="shared" si="23"/>
        <v>331.60329903642059</v>
      </c>
      <c r="AI32">
        <v>28.4</v>
      </c>
      <c r="AJ32">
        <f t="shared" si="24"/>
        <v>1002.804</v>
      </c>
      <c r="AK32">
        <f t="shared" si="25"/>
        <v>5.5747395705314906</v>
      </c>
      <c r="AL32" s="1">
        <f t="shared" si="26"/>
        <v>552.13220334685832</v>
      </c>
      <c r="AM32">
        <f t="shared" si="27"/>
        <v>55.257967988842303</v>
      </c>
      <c r="AN32">
        <f t="shared" si="28"/>
        <v>0.15787990853954942</v>
      </c>
      <c r="AO32">
        <v>55.999999989999999</v>
      </c>
      <c r="AP32">
        <v>40</v>
      </c>
      <c r="AQ32">
        <f t="shared" si="29"/>
        <v>47.999999994999996</v>
      </c>
      <c r="AR32" s="3">
        <f t="shared" si="30"/>
        <v>8.8888888861111095</v>
      </c>
      <c r="AS32">
        <f t="shared" si="31"/>
        <v>-1.2466666722222257</v>
      </c>
      <c r="AT32">
        <f t="shared" si="32"/>
        <v>-10.135555555555557</v>
      </c>
      <c r="AU32">
        <f t="shared" si="33"/>
        <v>-5.6911111138888915</v>
      </c>
      <c r="AV32">
        <v>6</v>
      </c>
      <c r="AW32">
        <f t="shared" si="34"/>
        <v>5.5747395705314906</v>
      </c>
    </row>
    <row r="33" spans="1:49" x14ac:dyDescent="0.2">
      <c r="A33">
        <v>2013</v>
      </c>
      <c r="B33">
        <v>10</v>
      </c>
      <c r="C33">
        <v>28</v>
      </c>
      <c r="D33">
        <v>0</v>
      </c>
      <c r="E33">
        <f t="shared" si="37"/>
        <v>49.583999999999996</v>
      </c>
      <c r="F33">
        <f t="shared" si="37"/>
        <v>28.584</v>
      </c>
      <c r="G33">
        <f t="shared" si="10"/>
        <v>39.083999999999996</v>
      </c>
      <c r="H33" s="3">
        <f t="shared" si="11"/>
        <v>3.9355555555555535</v>
      </c>
      <c r="I33">
        <v>10.9</v>
      </c>
      <c r="J33">
        <f t="shared" si="12"/>
        <v>8.095796189771276</v>
      </c>
      <c r="K33">
        <f t="shared" si="1"/>
        <v>7.0749744064436154E-2</v>
      </c>
      <c r="L33">
        <f t="shared" si="13"/>
        <v>7.2937880478800163E-2</v>
      </c>
      <c r="M33">
        <v>28</v>
      </c>
      <c r="N33">
        <f t="shared" si="14"/>
        <v>0</v>
      </c>
      <c r="O33">
        <f t="shared" si="2"/>
        <v>0</v>
      </c>
      <c r="P33">
        <f t="shared" si="15"/>
        <v>1.770999999999999</v>
      </c>
      <c r="Q33">
        <f t="shared" si="3"/>
        <v>0</v>
      </c>
      <c r="R33">
        <f t="shared" si="35"/>
        <v>0.49900122580000117</v>
      </c>
      <c r="S33">
        <f t="shared" si="16"/>
        <v>1.770999999999999</v>
      </c>
      <c r="T33">
        <f t="shared" si="36"/>
        <v>0.4800002592</v>
      </c>
      <c r="U33">
        <f t="shared" si="4"/>
        <v>57.423756746434847</v>
      </c>
      <c r="V33">
        <f t="shared" si="5"/>
        <v>18.832564079982383</v>
      </c>
      <c r="W33">
        <f t="shared" si="17"/>
        <v>3.7665128159964767</v>
      </c>
      <c r="X33">
        <f t="shared" si="6"/>
        <v>0</v>
      </c>
      <c r="Y33">
        <f t="shared" si="7"/>
        <v>1.770999999999999</v>
      </c>
      <c r="Z33">
        <f t="shared" si="8"/>
        <v>7.0749744064436154E-2</v>
      </c>
      <c r="AA33">
        <f t="shared" si="18"/>
        <v>0</v>
      </c>
      <c r="AB33">
        <f t="shared" si="19"/>
        <v>2.1848419931715215</v>
      </c>
      <c r="AC33">
        <f t="shared" si="20"/>
        <v>5.0956028701423142</v>
      </c>
      <c r="AD33">
        <f t="shared" si="9"/>
        <v>5.2112722932512359E-2</v>
      </c>
      <c r="AE33">
        <f t="shared" si="21"/>
        <v>5.2112722932512359E-2</v>
      </c>
      <c r="AF33" s="1">
        <f t="shared" si="22"/>
        <v>541.02440796516476</v>
      </c>
      <c r="AG33">
        <v>28</v>
      </c>
      <c r="AH33" s="1">
        <f t="shared" si="23"/>
        <v>328.24632436799891</v>
      </c>
      <c r="AI33">
        <v>28.4</v>
      </c>
      <c r="AJ33">
        <f t="shared" si="24"/>
        <v>1002.804</v>
      </c>
      <c r="AK33">
        <f t="shared" si="25"/>
        <v>51.181440730876396</v>
      </c>
      <c r="AL33" s="1">
        <f t="shared" si="26"/>
        <v>592.20584869604113</v>
      </c>
      <c r="AM33">
        <f t="shared" si="27"/>
        <v>507.32099280109702</v>
      </c>
      <c r="AN33">
        <f t="shared" si="28"/>
        <v>1.4494885508602773</v>
      </c>
      <c r="AO33">
        <v>66</v>
      </c>
      <c r="AP33">
        <v>45</v>
      </c>
      <c r="AQ33">
        <f t="shared" si="29"/>
        <v>55.5</v>
      </c>
      <c r="AR33" s="3">
        <f t="shared" si="30"/>
        <v>13.055555555555555</v>
      </c>
      <c r="AS33">
        <f t="shared" si="31"/>
        <v>4.3088888888888874</v>
      </c>
      <c r="AT33">
        <f t="shared" si="32"/>
        <v>-7.3577777777777795</v>
      </c>
      <c r="AU33">
        <f t="shared" si="33"/>
        <v>-1.524444444444446</v>
      </c>
      <c r="AV33">
        <v>6</v>
      </c>
      <c r="AW33">
        <f t="shared" si="34"/>
        <v>51.181440730876396</v>
      </c>
    </row>
    <row r="34" spans="1:49" x14ac:dyDescent="0.2">
      <c r="A34">
        <v>2013</v>
      </c>
      <c r="B34">
        <v>10</v>
      </c>
      <c r="C34">
        <v>29</v>
      </c>
      <c r="D34">
        <v>0</v>
      </c>
      <c r="E34">
        <f t="shared" si="37"/>
        <v>56.584000000000003</v>
      </c>
      <c r="F34">
        <f t="shared" si="37"/>
        <v>28.584</v>
      </c>
      <c r="G34">
        <f t="shared" si="10"/>
        <v>42.584000000000003</v>
      </c>
      <c r="H34" s="3">
        <f t="shared" si="11"/>
        <v>5.8800000000000017</v>
      </c>
      <c r="I34">
        <v>10.9</v>
      </c>
      <c r="J34">
        <f t="shared" si="12"/>
        <v>9.2736906188046895</v>
      </c>
      <c r="K34">
        <f t="shared" si="1"/>
        <v>8.0478386065329796E-2</v>
      </c>
      <c r="L34">
        <f t="shared" si="13"/>
        <v>8.2967408314772992E-2</v>
      </c>
      <c r="M34">
        <v>29</v>
      </c>
      <c r="N34">
        <f t="shared" si="14"/>
        <v>0</v>
      </c>
      <c r="O34">
        <f t="shared" si="2"/>
        <v>0</v>
      </c>
      <c r="P34">
        <f t="shared" si="15"/>
        <v>0.49900122580000117</v>
      </c>
      <c r="Q34">
        <f t="shared" si="3"/>
        <v>0</v>
      </c>
      <c r="R34">
        <f t="shared" si="35"/>
        <v>0</v>
      </c>
      <c r="S34">
        <f t="shared" si="16"/>
        <v>0.49900122580000117</v>
      </c>
      <c r="T34">
        <f t="shared" si="36"/>
        <v>1.8550002604499993</v>
      </c>
      <c r="U34">
        <f t="shared" si="4"/>
        <v>57.423756746434847</v>
      </c>
      <c r="V34">
        <f t="shared" si="5"/>
        <v>18.832564079982383</v>
      </c>
      <c r="W34">
        <f t="shared" si="17"/>
        <v>3.7665128159964767</v>
      </c>
      <c r="X34">
        <f t="shared" si="6"/>
        <v>0</v>
      </c>
      <c r="Y34">
        <f t="shared" si="7"/>
        <v>0.49900122580000117</v>
      </c>
      <c r="Z34">
        <f t="shared" si="8"/>
        <v>8.0478386065329796E-2</v>
      </c>
      <c r="AA34">
        <f t="shared" si="18"/>
        <v>0</v>
      </c>
      <c r="AB34">
        <f t="shared" si="19"/>
        <v>2.6033648329061929</v>
      </c>
      <c r="AC34">
        <f t="shared" si="20"/>
        <v>5.0440177085799549</v>
      </c>
      <c r="AD34">
        <f t="shared" si="9"/>
        <v>5.1585161562359302E-2</v>
      </c>
      <c r="AE34">
        <f t="shared" si="21"/>
        <v>5.1585161562359302E-2</v>
      </c>
      <c r="AF34" s="1">
        <f t="shared" si="22"/>
        <v>535.54736585546766</v>
      </c>
      <c r="AG34">
        <v>29</v>
      </c>
      <c r="AH34" s="1">
        <f t="shared" si="23"/>
        <v>324.92333391794028</v>
      </c>
      <c r="AI34">
        <v>27.1</v>
      </c>
      <c r="AJ34">
        <f t="shared" si="24"/>
        <v>956.90100000000007</v>
      </c>
      <c r="AK34">
        <f t="shared" si="25"/>
        <v>98.483775546514224</v>
      </c>
      <c r="AL34" s="1">
        <f t="shared" si="26"/>
        <v>634.03114140198193</v>
      </c>
      <c r="AM34">
        <f t="shared" si="27"/>
        <v>976.19148799999948</v>
      </c>
      <c r="AN34">
        <f t="shared" si="28"/>
        <v>2.7891185371428553</v>
      </c>
      <c r="AO34">
        <v>73</v>
      </c>
      <c r="AP34">
        <v>45</v>
      </c>
      <c r="AQ34">
        <f t="shared" si="29"/>
        <v>59</v>
      </c>
      <c r="AR34" s="3">
        <f t="shared" si="30"/>
        <v>15</v>
      </c>
      <c r="AS34">
        <f t="shared" si="31"/>
        <v>8.1977777777777767</v>
      </c>
      <c r="AT34">
        <f t="shared" si="32"/>
        <v>-7.3577777777777795</v>
      </c>
      <c r="AU34">
        <f t="shared" si="33"/>
        <v>0.4199999999999986</v>
      </c>
      <c r="AV34">
        <v>6</v>
      </c>
      <c r="AW34">
        <f t="shared" si="34"/>
        <v>98.483775546514224</v>
      </c>
    </row>
    <row r="35" spans="1:49" x14ac:dyDescent="0.2">
      <c r="A35">
        <v>2013</v>
      </c>
      <c r="B35">
        <v>10</v>
      </c>
      <c r="C35">
        <v>30</v>
      </c>
      <c r="D35">
        <v>0</v>
      </c>
      <c r="E35">
        <f t="shared" si="37"/>
        <v>57.583999990000002</v>
      </c>
      <c r="F35">
        <f t="shared" si="37"/>
        <v>29.584</v>
      </c>
      <c r="G35">
        <f t="shared" si="10"/>
        <v>43.583999994999999</v>
      </c>
      <c r="H35" s="3">
        <f t="shared" si="11"/>
        <v>6.4355555527777772</v>
      </c>
      <c r="I35">
        <v>10.9</v>
      </c>
      <c r="J35">
        <f t="shared" si="12"/>
        <v>9.63684498054557</v>
      </c>
      <c r="K35">
        <f t="shared" si="1"/>
        <v>8.3463622984293592E-2</v>
      </c>
      <c r="L35">
        <f t="shared" si="13"/>
        <v>8.6044972148756282E-2</v>
      </c>
      <c r="M35">
        <v>30</v>
      </c>
      <c r="N35">
        <f t="shared" si="14"/>
        <v>0</v>
      </c>
      <c r="O35">
        <f t="shared" si="2"/>
        <v>0</v>
      </c>
      <c r="P35">
        <f t="shared" si="15"/>
        <v>0</v>
      </c>
      <c r="Q35">
        <f t="shared" si="3"/>
        <v>0</v>
      </c>
      <c r="R35">
        <f t="shared" si="35"/>
        <v>0</v>
      </c>
      <c r="S35">
        <f t="shared" si="16"/>
        <v>0</v>
      </c>
      <c r="T35">
        <f t="shared" si="36"/>
        <v>2.2700012258000002</v>
      </c>
      <c r="U35">
        <f t="shared" si="4"/>
        <v>29.040384494667304</v>
      </c>
      <c r="V35">
        <f t="shared" si="5"/>
        <v>62.064406694285374</v>
      </c>
      <c r="W35">
        <f t="shared" si="17"/>
        <v>12.412881338857076</v>
      </c>
      <c r="X35">
        <f t="shared" si="6"/>
        <v>0</v>
      </c>
      <c r="Y35">
        <f t="shared" si="7"/>
        <v>0</v>
      </c>
      <c r="Z35">
        <f t="shared" si="8"/>
        <v>8.3463622984293592E-2</v>
      </c>
      <c r="AA35">
        <f t="shared" si="18"/>
        <v>0</v>
      </c>
      <c r="AB35">
        <f t="shared" si="19"/>
        <v>2.5199012099218994</v>
      </c>
      <c r="AC35">
        <f t="shared" si="20"/>
        <v>4.992954767638242</v>
      </c>
      <c r="AD35">
        <f t="shared" si="9"/>
        <v>5.1062940941712626E-2</v>
      </c>
      <c r="AE35">
        <f t="shared" si="21"/>
        <v>5.1062940941712626E-2</v>
      </c>
      <c r="AF35" s="1">
        <f t="shared" si="22"/>
        <v>530.12577039444261</v>
      </c>
      <c r="AG35">
        <v>30</v>
      </c>
      <c r="AH35" s="1">
        <f t="shared" si="23"/>
        <v>321.63398364817152</v>
      </c>
      <c r="AI35">
        <v>27.1</v>
      </c>
      <c r="AJ35">
        <f t="shared" si="24"/>
        <v>956.90100000000007</v>
      </c>
      <c r="AK35">
        <f t="shared" si="25"/>
        <v>115.97406132750763</v>
      </c>
      <c r="AL35" s="1">
        <f t="shared" si="26"/>
        <v>646.0998317219503</v>
      </c>
      <c r="AM35">
        <f t="shared" si="27"/>
        <v>1149.5588067014348</v>
      </c>
      <c r="AN35">
        <f t="shared" si="28"/>
        <v>3.2844537334326711</v>
      </c>
      <c r="AO35">
        <v>73.999999990000006</v>
      </c>
      <c r="AP35">
        <v>46</v>
      </c>
      <c r="AQ35">
        <f t="shared" si="29"/>
        <v>59.999999995000003</v>
      </c>
      <c r="AR35" s="3">
        <f t="shared" si="30"/>
        <v>15.555555552777779</v>
      </c>
      <c r="AS35">
        <f t="shared" si="31"/>
        <v>8.7533333277777778</v>
      </c>
      <c r="AT35">
        <f t="shared" si="32"/>
        <v>-6.8022222222222242</v>
      </c>
      <c r="AU35">
        <f t="shared" si="33"/>
        <v>0.97555555277777684</v>
      </c>
      <c r="AV35">
        <v>6</v>
      </c>
      <c r="AW35">
        <f t="shared" si="34"/>
        <v>115.97406132750763</v>
      </c>
    </row>
    <row r="36" spans="1:49" x14ac:dyDescent="0.2">
      <c r="A36">
        <v>2013</v>
      </c>
      <c r="B36">
        <v>10</v>
      </c>
      <c r="C36">
        <v>31</v>
      </c>
      <c r="D36">
        <v>0</v>
      </c>
      <c r="E36">
        <f t="shared" si="37"/>
        <v>59.583999990000002</v>
      </c>
      <c r="F36">
        <f t="shared" si="37"/>
        <v>36.584000010000004</v>
      </c>
      <c r="G36">
        <f t="shared" si="10"/>
        <v>48.084000000000003</v>
      </c>
      <c r="H36" s="3">
        <f t="shared" si="11"/>
        <v>8.9355555555555579</v>
      </c>
      <c r="I36">
        <v>10.9</v>
      </c>
      <c r="J36">
        <f t="shared" si="12"/>
        <v>11.430718642405187</v>
      </c>
      <c r="K36">
        <f t="shared" si="1"/>
        <v>9.8122298004859165E-2</v>
      </c>
      <c r="L36">
        <f t="shared" si="13"/>
        <v>0.10115700825243214</v>
      </c>
      <c r="M36">
        <v>31</v>
      </c>
      <c r="N36">
        <f t="shared" si="14"/>
        <v>0</v>
      </c>
      <c r="O36">
        <f t="shared" si="2"/>
        <v>0</v>
      </c>
      <c r="P36">
        <f t="shared" si="15"/>
        <v>0</v>
      </c>
      <c r="Q36">
        <f t="shared" si="3"/>
        <v>0</v>
      </c>
      <c r="R36">
        <f t="shared" si="35"/>
        <v>0</v>
      </c>
      <c r="S36">
        <f t="shared" si="16"/>
        <v>0</v>
      </c>
      <c r="T36">
        <f t="shared" si="36"/>
        <v>2.2700012258000002</v>
      </c>
      <c r="U36">
        <f t="shared" si="4"/>
        <v>29.040384494667304</v>
      </c>
      <c r="V36">
        <f t="shared" si="5"/>
        <v>62.064406694285374</v>
      </c>
      <c r="W36">
        <f t="shared" si="17"/>
        <v>12.412881338857076</v>
      </c>
      <c r="X36">
        <f t="shared" si="6"/>
        <v>0</v>
      </c>
      <c r="Y36">
        <f t="shared" si="7"/>
        <v>0</v>
      </c>
      <c r="Z36">
        <f t="shared" si="8"/>
        <v>9.8122298004859165E-2</v>
      </c>
      <c r="AA36">
        <f t="shared" si="18"/>
        <v>0</v>
      </c>
      <c r="AB36">
        <f t="shared" si="19"/>
        <v>2.4217789119170403</v>
      </c>
      <c r="AC36">
        <f t="shared" si="20"/>
        <v>4.9424087606345646</v>
      </c>
      <c r="AD36">
        <f t="shared" si="9"/>
        <v>5.054600700367716E-2</v>
      </c>
      <c r="AE36">
        <f t="shared" si="21"/>
        <v>5.054600700367716E-2</v>
      </c>
      <c r="AF36" s="1">
        <f t="shared" si="22"/>
        <v>524.7590602698358</v>
      </c>
      <c r="AG36">
        <v>31</v>
      </c>
      <c r="AH36" s="1">
        <f t="shared" si="23"/>
        <v>318.37793300347658</v>
      </c>
      <c r="AI36">
        <v>26.4</v>
      </c>
      <c r="AJ36">
        <f t="shared" si="24"/>
        <v>932.18399999999997</v>
      </c>
      <c r="AK36">
        <f t="shared" si="25"/>
        <v>220.39795353722559</v>
      </c>
      <c r="AL36" s="1">
        <f t="shared" si="26"/>
        <v>745.15701380706139</v>
      </c>
      <c r="AM36">
        <f t="shared" si="27"/>
        <v>2184.62995576406</v>
      </c>
      <c r="AN36">
        <f t="shared" si="28"/>
        <v>6.2417998736115994</v>
      </c>
      <c r="AO36">
        <v>75.999999990000006</v>
      </c>
      <c r="AP36">
        <v>53.000000010000001</v>
      </c>
      <c r="AQ36">
        <f t="shared" si="29"/>
        <v>64.5</v>
      </c>
      <c r="AR36" s="3">
        <f t="shared" si="30"/>
        <v>18.055555555555557</v>
      </c>
      <c r="AS36">
        <f t="shared" si="31"/>
        <v>9.8644444388888886</v>
      </c>
      <c r="AT36">
        <f t="shared" si="32"/>
        <v>-2.913333327777778</v>
      </c>
      <c r="AU36">
        <f t="shared" si="33"/>
        <v>3.4755555555555553</v>
      </c>
      <c r="AV36">
        <v>6</v>
      </c>
      <c r="AW36">
        <f t="shared" si="34"/>
        <v>220.39795353722559</v>
      </c>
    </row>
    <row r="37" spans="1:49" x14ac:dyDescent="0.2">
      <c r="A37">
        <v>2013</v>
      </c>
      <c r="B37">
        <v>11</v>
      </c>
      <c r="C37">
        <v>1</v>
      </c>
      <c r="D37">
        <v>0</v>
      </c>
      <c r="E37">
        <f t="shared" si="37"/>
        <v>51.583999999999996</v>
      </c>
      <c r="F37">
        <f t="shared" si="37"/>
        <v>31.083999999999996</v>
      </c>
      <c r="G37">
        <f t="shared" si="10"/>
        <v>41.333999999999996</v>
      </c>
      <c r="H37" s="3">
        <f t="shared" si="11"/>
        <v>5.1855555555555535</v>
      </c>
      <c r="I37">
        <v>9.6999999999999993</v>
      </c>
      <c r="J37">
        <f t="shared" si="12"/>
        <v>8.8367439401551966</v>
      </c>
      <c r="K37">
        <f t="shared" ref="K37:K66" si="38">IF(H37&gt;0,0.72*0.021*I37*I37*J37/(H37+273),0)</f>
        <v>4.5191104345124494E-2</v>
      </c>
      <c r="L37">
        <f>K37/0.72</f>
        <v>6.2765422701561796E-2</v>
      </c>
      <c r="M37">
        <v>32</v>
      </c>
      <c r="N37">
        <f t="shared" si="14"/>
        <v>0</v>
      </c>
      <c r="O37">
        <f t="shared" si="2"/>
        <v>0</v>
      </c>
      <c r="P37">
        <f t="shared" si="15"/>
        <v>0</v>
      </c>
      <c r="Q37">
        <f t="shared" si="3"/>
        <v>0</v>
      </c>
      <c r="R37">
        <f t="shared" si="35"/>
        <v>0</v>
      </c>
      <c r="S37">
        <f t="shared" si="16"/>
        <v>0</v>
      </c>
      <c r="T37">
        <f t="shared" si="36"/>
        <v>2.2700012258000002</v>
      </c>
      <c r="U37">
        <f t="shared" ref="U37:U68" si="39">IF(P37&gt;0,F$3,IF(T37&lt;J$1,F$2+(T37*(F$1-F$2)/(J$1)),IF(T37&lt;J$2,F$1+(T37-J$1)*(F$3-F$1)/(J$2-J$1),F$3)))</f>
        <v>49.519008342549171</v>
      </c>
      <c r="V37">
        <f t="shared" si="5"/>
        <v>25.893434279407956</v>
      </c>
      <c r="W37">
        <f t="shared" si="17"/>
        <v>5.1786868558815913</v>
      </c>
      <c r="X37">
        <f t="shared" si="6"/>
        <v>0</v>
      </c>
      <c r="Y37">
        <f t="shared" si="7"/>
        <v>0</v>
      </c>
      <c r="Z37">
        <f t="shared" si="8"/>
        <v>4.5191104345124494E-2</v>
      </c>
      <c r="AA37">
        <f t="shared" si="18"/>
        <v>0</v>
      </c>
      <c r="AB37">
        <f t="shared" si="19"/>
        <v>2.3765878075719158</v>
      </c>
      <c r="AC37">
        <f t="shared" si="20"/>
        <v>4.8923744544058625</v>
      </c>
      <c r="AD37">
        <f t="shared" si="9"/>
        <v>5.0034306228702127E-2</v>
      </c>
      <c r="AE37">
        <f t="shared" si="21"/>
        <v>5.0034306228702127E-2</v>
      </c>
      <c r="AF37" s="1">
        <f t="shared" si="22"/>
        <v>519.44667985181968</v>
      </c>
      <c r="AG37">
        <v>32</v>
      </c>
      <c r="AH37" s="1">
        <f t="shared" si="23"/>
        <v>315.15484487623883</v>
      </c>
      <c r="AI37">
        <v>26.4</v>
      </c>
      <c r="AJ37">
        <f t="shared" si="24"/>
        <v>932.18399999999997</v>
      </c>
      <c r="AK37">
        <f t="shared" si="25"/>
        <v>79.214969378892235</v>
      </c>
      <c r="AL37" s="1">
        <f t="shared" si="26"/>
        <v>598.66164923071187</v>
      </c>
      <c r="AM37">
        <f t="shared" si="27"/>
        <v>785.19510854183761</v>
      </c>
      <c r="AN37">
        <f t="shared" si="28"/>
        <v>2.2434145958338214</v>
      </c>
      <c r="AO37">
        <v>68</v>
      </c>
      <c r="AP37">
        <v>47.5</v>
      </c>
      <c r="AQ37">
        <f t="shared" si="29"/>
        <v>57.75</v>
      </c>
      <c r="AR37" s="3">
        <f t="shared" si="30"/>
        <v>14.305555555555555</v>
      </c>
      <c r="AS37">
        <f t="shared" si="31"/>
        <v>5.4199999999999982</v>
      </c>
      <c r="AT37">
        <f t="shared" si="32"/>
        <v>-5.9688888888888911</v>
      </c>
      <c r="AU37">
        <f t="shared" si="33"/>
        <v>-0.27444444444444649</v>
      </c>
      <c r="AV37">
        <v>6</v>
      </c>
      <c r="AW37">
        <f t="shared" si="34"/>
        <v>79.214969378892235</v>
      </c>
    </row>
    <row r="38" spans="1:49" x14ac:dyDescent="0.2">
      <c r="A38">
        <v>2013</v>
      </c>
      <c r="B38">
        <v>11</v>
      </c>
      <c r="C38">
        <v>2</v>
      </c>
      <c r="D38">
        <v>0</v>
      </c>
      <c r="E38">
        <f t="shared" si="37"/>
        <v>45.584000009999997</v>
      </c>
      <c r="F38">
        <f t="shared" si="37"/>
        <v>25.583999999999996</v>
      </c>
      <c r="G38">
        <f t="shared" si="10"/>
        <v>35.584000004999993</v>
      </c>
      <c r="H38" s="3">
        <f t="shared" si="11"/>
        <v>1.9911111138888851</v>
      </c>
      <c r="I38">
        <v>9.6999999999999993</v>
      </c>
      <c r="J38">
        <f t="shared" si="12"/>
        <v>7.0519267419188143</v>
      </c>
      <c r="K38">
        <f t="shared" si="38"/>
        <v>3.6482483601114737E-2</v>
      </c>
      <c r="L38">
        <f t="shared" ref="L38:L66" si="40">K38/0.72</f>
        <v>5.0670116112659362E-2</v>
      </c>
      <c r="M38">
        <v>33</v>
      </c>
      <c r="N38">
        <f t="shared" si="14"/>
        <v>0</v>
      </c>
      <c r="O38">
        <f t="shared" ref="O38:O66" si="41">IF(H38&lt;0,0,N38)</f>
        <v>0</v>
      </c>
      <c r="P38">
        <f t="shared" si="15"/>
        <v>0</v>
      </c>
      <c r="Q38">
        <f t="shared" ref="Q38:Q66" si="42">IF(H38&lt;0,N38,0)</f>
        <v>0</v>
      </c>
      <c r="R38">
        <f t="shared" si="35"/>
        <v>0</v>
      </c>
      <c r="S38">
        <f t="shared" si="16"/>
        <v>0</v>
      </c>
      <c r="T38">
        <f t="shared" si="36"/>
        <v>2.2700012258000002</v>
      </c>
      <c r="U38">
        <f t="shared" si="39"/>
        <v>49.519008342549171</v>
      </c>
      <c r="V38">
        <f t="shared" ref="V38:V101" si="43">2540/U38-25.4</f>
        <v>25.893434279407956</v>
      </c>
      <c r="W38">
        <f t="shared" si="17"/>
        <v>5.1786868558815913</v>
      </c>
      <c r="X38">
        <f t="shared" ref="X38:X69" si="44">IF(S38&gt;W38,((S38-0.2*V38)^2)/(S38+0.8*V38),0)</f>
        <v>0</v>
      </c>
      <c r="Y38">
        <f t="shared" ref="Y38:Y69" si="45">S38-X38</f>
        <v>0</v>
      </c>
      <c r="Z38">
        <f t="shared" ref="Z38:Z69" si="46">IF(K38&gt;AB37,AB37,K38)</f>
        <v>3.6482483601114737E-2</v>
      </c>
      <c r="AA38">
        <f t="shared" si="18"/>
        <v>0</v>
      </c>
      <c r="AB38">
        <f t="shared" si="19"/>
        <v>2.3401053239708012</v>
      </c>
      <c r="AC38">
        <f t="shared" si="20"/>
        <v>4.8428466687668221</v>
      </c>
      <c r="AD38">
        <f t="shared" ref="AD38:AD69" si="47">AC37*(1-AA$1)</f>
        <v>4.9527785639040069E-2</v>
      </c>
      <c r="AE38">
        <f t="shared" si="21"/>
        <v>4.9527785639040069E-2</v>
      </c>
      <c r="AF38" s="1">
        <f t="shared" si="22"/>
        <v>514.18807913546527</v>
      </c>
      <c r="AG38">
        <v>33</v>
      </c>
      <c r="AH38" s="1">
        <f t="shared" si="23"/>
        <v>311.96438557153891</v>
      </c>
      <c r="AI38">
        <v>25.7</v>
      </c>
      <c r="AJ38">
        <f t="shared" si="24"/>
        <v>907.46699999999998</v>
      </c>
      <c r="AK38">
        <f t="shared" si="25"/>
        <v>22.132051007547346</v>
      </c>
      <c r="AL38" s="1">
        <f t="shared" si="26"/>
        <v>536.32013014301265</v>
      </c>
      <c r="AM38">
        <f t="shared" si="27"/>
        <v>219.37745263782415</v>
      </c>
      <c r="AN38">
        <f t="shared" si="28"/>
        <v>0.62679272182235468</v>
      </c>
      <c r="AO38">
        <v>62.000000010000001</v>
      </c>
      <c r="AP38">
        <v>42</v>
      </c>
      <c r="AQ38">
        <f t="shared" si="29"/>
        <v>52.000000005000004</v>
      </c>
      <c r="AR38" s="3">
        <f t="shared" si="30"/>
        <v>11.111111113888891</v>
      </c>
      <c r="AS38">
        <f t="shared" si="31"/>
        <v>2.086666672222222</v>
      </c>
      <c r="AT38">
        <f t="shared" si="32"/>
        <v>-9.0244444444444465</v>
      </c>
      <c r="AU38">
        <f t="shared" si="33"/>
        <v>-3.4688888861111122</v>
      </c>
      <c r="AV38">
        <v>6</v>
      </c>
      <c r="AW38">
        <f t="shared" si="34"/>
        <v>22.132051007547346</v>
      </c>
    </row>
    <row r="39" spans="1:49" x14ac:dyDescent="0.2">
      <c r="A39">
        <v>2013</v>
      </c>
      <c r="B39">
        <v>11</v>
      </c>
      <c r="C39">
        <v>3</v>
      </c>
      <c r="D39">
        <v>0</v>
      </c>
      <c r="E39">
        <f t="shared" si="37"/>
        <v>45.584000009999997</v>
      </c>
      <c r="F39">
        <f t="shared" si="37"/>
        <v>26.583999999999996</v>
      </c>
      <c r="G39">
        <f t="shared" si="10"/>
        <v>36.084000004999993</v>
      </c>
      <c r="H39" s="3">
        <f t="shared" si="11"/>
        <v>2.2688888916666627</v>
      </c>
      <c r="I39">
        <v>9.6999999999999993</v>
      </c>
      <c r="J39">
        <f t="shared" si="12"/>
        <v>7.1933619646964519</v>
      </c>
      <c r="K39">
        <f t="shared" si="38"/>
        <v>3.7176632133581931E-2</v>
      </c>
      <c r="L39">
        <f t="shared" si="40"/>
        <v>5.1634211296641572E-2</v>
      </c>
      <c r="M39">
        <v>34</v>
      </c>
      <c r="N39">
        <f t="shared" si="14"/>
        <v>0</v>
      </c>
      <c r="O39">
        <f t="shared" si="41"/>
        <v>0</v>
      </c>
      <c r="P39">
        <f t="shared" ref="P39:P66" si="48">IF(H39&lt;0,0,MIN(0.45*H39,R38))</f>
        <v>0</v>
      </c>
      <c r="Q39">
        <f t="shared" si="42"/>
        <v>0</v>
      </c>
      <c r="R39">
        <f t="shared" si="35"/>
        <v>0</v>
      </c>
      <c r="S39">
        <f t="shared" si="16"/>
        <v>0</v>
      </c>
      <c r="T39">
        <f t="shared" si="36"/>
        <v>0.49900122580000117</v>
      </c>
      <c r="U39">
        <f t="shared" si="39"/>
        <v>25.026074736685786</v>
      </c>
      <c r="V39">
        <f t="shared" si="43"/>
        <v>76.094142678180674</v>
      </c>
      <c r="W39">
        <f t="shared" si="17"/>
        <v>15.218828535636135</v>
      </c>
      <c r="X39">
        <f t="shared" si="44"/>
        <v>0</v>
      </c>
      <c r="Y39">
        <f t="shared" si="45"/>
        <v>0</v>
      </c>
      <c r="Z39">
        <f t="shared" si="46"/>
        <v>3.7176632133581931E-2</v>
      </c>
      <c r="AA39">
        <f t="shared" si="18"/>
        <v>0</v>
      </c>
      <c r="AB39">
        <f t="shared" si="19"/>
        <v>2.3029286918372192</v>
      </c>
      <c r="AC39">
        <f t="shared" si="20"/>
        <v>4.7938202759735598</v>
      </c>
      <c r="AD39">
        <f t="shared" si="47"/>
        <v>4.9026392793261951E-2</v>
      </c>
      <c r="AE39">
        <f t="shared" si="21"/>
        <v>4.9026392793261951E-2</v>
      </c>
      <c r="AF39" s="1">
        <f t="shared" si="22"/>
        <v>508.98271368380057</v>
      </c>
      <c r="AG39">
        <v>34</v>
      </c>
      <c r="AH39" s="1">
        <f t="shared" si="23"/>
        <v>308.8062247726067</v>
      </c>
      <c r="AI39">
        <v>25.7</v>
      </c>
      <c r="AJ39">
        <f t="shared" si="24"/>
        <v>907.46699999999998</v>
      </c>
      <c r="AK39">
        <f t="shared" si="25"/>
        <v>25.333098400317429</v>
      </c>
      <c r="AL39" s="1">
        <f t="shared" si="26"/>
        <v>534.31581208411797</v>
      </c>
      <c r="AM39">
        <f t="shared" si="27"/>
        <v>251.10689436734916</v>
      </c>
      <c r="AN39">
        <f t="shared" si="28"/>
        <v>0.71744826962099761</v>
      </c>
      <c r="AO39">
        <v>62.000000010000001</v>
      </c>
      <c r="AP39">
        <v>43</v>
      </c>
      <c r="AQ39">
        <f t="shared" si="29"/>
        <v>52.500000005000004</v>
      </c>
      <c r="AR39" s="3">
        <f t="shared" si="30"/>
        <v>11.388888891666669</v>
      </c>
      <c r="AS39">
        <f t="shared" si="31"/>
        <v>2.086666672222222</v>
      </c>
      <c r="AT39">
        <f t="shared" si="32"/>
        <v>-8.4688888888888911</v>
      </c>
      <c r="AU39">
        <f t="shared" si="33"/>
        <v>-3.1911111083333346</v>
      </c>
      <c r="AV39">
        <v>6</v>
      </c>
      <c r="AW39">
        <f t="shared" si="34"/>
        <v>25.333098400317429</v>
      </c>
    </row>
    <row r="40" spans="1:49" x14ac:dyDescent="0.2">
      <c r="A40">
        <v>2013</v>
      </c>
      <c r="B40">
        <v>11</v>
      </c>
      <c r="C40">
        <v>4</v>
      </c>
      <c r="D40">
        <v>1.31102433</v>
      </c>
      <c r="E40">
        <f t="shared" si="37"/>
        <v>37.583999999999996</v>
      </c>
      <c r="F40">
        <f t="shared" si="37"/>
        <v>23.917333329999998</v>
      </c>
      <c r="G40">
        <f t="shared" si="10"/>
        <v>30.750666664999997</v>
      </c>
      <c r="H40" s="3">
        <f t="shared" si="11"/>
        <v>-0.69407407500000162</v>
      </c>
      <c r="I40">
        <v>9.6999999999999993</v>
      </c>
      <c r="J40">
        <f t="shared" si="12"/>
        <v>5.8062709346043038</v>
      </c>
      <c r="K40">
        <f t="shared" si="38"/>
        <v>0</v>
      </c>
      <c r="L40">
        <f t="shared" si="40"/>
        <v>0</v>
      </c>
      <c r="M40">
        <v>35</v>
      </c>
      <c r="N40">
        <f t="shared" si="14"/>
        <v>3.3300017982000001</v>
      </c>
      <c r="O40">
        <f t="shared" si="41"/>
        <v>0</v>
      </c>
      <c r="P40">
        <f t="shared" si="48"/>
        <v>0</v>
      </c>
      <c r="Q40">
        <f t="shared" si="42"/>
        <v>3.3300017982000001</v>
      </c>
      <c r="R40">
        <f t="shared" si="35"/>
        <v>3.3300017982000001</v>
      </c>
      <c r="S40">
        <f t="shared" si="16"/>
        <v>0</v>
      </c>
      <c r="T40">
        <f t="shared" si="36"/>
        <v>0</v>
      </c>
      <c r="U40">
        <f t="shared" si="39"/>
        <v>18.780326102704979</v>
      </c>
      <c r="V40">
        <f t="shared" si="43"/>
        <v>109.84791774697442</v>
      </c>
      <c r="W40">
        <f t="shared" si="17"/>
        <v>21.969583549394883</v>
      </c>
      <c r="X40">
        <f t="shared" si="44"/>
        <v>0</v>
      </c>
      <c r="Y40">
        <f t="shared" si="45"/>
        <v>0</v>
      </c>
      <c r="Z40">
        <f t="shared" si="46"/>
        <v>0</v>
      </c>
      <c r="AA40">
        <f t="shared" si="18"/>
        <v>0</v>
      </c>
      <c r="AB40">
        <f t="shared" si="19"/>
        <v>2.3029286918372192</v>
      </c>
      <c r="AC40">
        <f t="shared" si="20"/>
        <v>4.7452902001927324</v>
      </c>
      <c r="AD40">
        <f t="shared" si="47"/>
        <v>4.8530075780827762E-2</v>
      </c>
      <c r="AE40">
        <f t="shared" si="21"/>
        <v>4.8530075780827762E-2</v>
      </c>
      <c r="AF40" s="1">
        <f t="shared" si="22"/>
        <v>503.83004457144227</v>
      </c>
      <c r="AG40">
        <v>35</v>
      </c>
      <c r="AH40" s="1">
        <f t="shared" si="23"/>
        <v>305.68003550662246</v>
      </c>
      <c r="AI40">
        <v>25.1</v>
      </c>
      <c r="AJ40">
        <f t="shared" si="24"/>
        <v>886.28100000000006</v>
      </c>
      <c r="AK40">
        <f t="shared" si="25"/>
        <v>3.7790152026666934</v>
      </c>
      <c r="AL40" s="1">
        <f t="shared" si="26"/>
        <v>507.60905977410897</v>
      </c>
      <c r="AM40">
        <f t="shared" si="27"/>
        <v>37.458377823090984</v>
      </c>
      <c r="AN40">
        <f t="shared" si="28"/>
        <v>0.10702393663740281</v>
      </c>
      <c r="AO40">
        <v>54</v>
      </c>
      <c r="AP40">
        <v>40.333333330000002</v>
      </c>
      <c r="AQ40">
        <f t="shared" si="29"/>
        <v>47.166666665000001</v>
      </c>
      <c r="AR40" s="3">
        <f t="shared" si="30"/>
        <v>8.4259259250000014</v>
      </c>
      <c r="AS40">
        <f t="shared" si="31"/>
        <v>-2.3577777777777804</v>
      </c>
      <c r="AT40">
        <f t="shared" si="32"/>
        <v>-9.9503703722222241</v>
      </c>
      <c r="AU40">
        <f t="shared" si="33"/>
        <v>-6.1540740750000023</v>
      </c>
      <c r="AV40">
        <v>6</v>
      </c>
      <c r="AW40">
        <f t="shared" si="34"/>
        <v>3.7790152026666934</v>
      </c>
    </row>
    <row r="41" spans="1:49" x14ac:dyDescent="0.2">
      <c r="A41">
        <v>2013</v>
      </c>
      <c r="B41">
        <v>11</v>
      </c>
      <c r="C41">
        <v>5</v>
      </c>
      <c r="D41">
        <v>0</v>
      </c>
      <c r="E41">
        <f t="shared" si="37"/>
        <v>32.583999999999996</v>
      </c>
      <c r="F41">
        <f t="shared" si="37"/>
        <v>21.250666669999998</v>
      </c>
      <c r="G41">
        <f t="shared" si="10"/>
        <v>26.917333334999995</v>
      </c>
      <c r="H41" s="3">
        <f t="shared" si="11"/>
        <v>-2.8237037027777805</v>
      </c>
      <c r="I41">
        <v>9.6999999999999993</v>
      </c>
      <c r="J41">
        <f t="shared" si="12"/>
        <v>4.9610813215379865</v>
      </c>
      <c r="K41">
        <f t="shared" si="38"/>
        <v>0</v>
      </c>
      <c r="L41">
        <f t="shared" si="40"/>
        <v>0</v>
      </c>
      <c r="M41">
        <v>36</v>
      </c>
      <c r="N41">
        <f t="shared" si="14"/>
        <v>0</v>
      </c>
      <c r="O41">
        <f t="shared" si="41"/>
        <v>0</v>
      </c>
      <c r="P41">
        <f t="shared" si="48"/>
        <v>0</v>
      </c>
      <c r="Q41">
        <f t="shared" si="42"/>
        <v>0</v>
      </c>
      <c r="R41">
        <f t="shared" si="35"/>
        <v>3.3300017982000001</v>
      </c>
      <c r="S41">
        <f t="shared" si="16"/>
        <v>0</v>
      </c>
      <c r="T41">
        <f t="shared" si="36"/>
        <v>0</v>
      </c>
      <c r="U41">
        <f t="shared" si="39"/>
        <v>18.780326102704979</v>
      </c>
      <c r="V41">
        <f t="shared" si="43"/>
        <v>109.84791774697442</v>
      </c>
      <c r="W41">
        <f t="shared" si="17"/>
        <v>21.969583549394883</v>
      </c>
      <c r="X41">
        <f t="shared" si="44"/>
        <v>0</v>
      </c>
      <c r="Y41">
        <f t="shared" si="45"/>
        <v>0</v>
      </c>
      <c r="Z41">
        <f t="shared" si="46"/>
        <v>0</v>
      </c>
      <c r="AA41">
        <f t="shared" si="18"/>
        <v>0</v>
      </c>
      <c r="AB41">
        <f t="shared" si="19"/>
        <v>2.3029286918372192</v>
      </c>
      <c r="AC41">
        <f t="shared" si="20"/>
        <v>4.6972514169760204</v>
      </c>
      <c r="AD41">
        <f t="shared" si="47"/>
        <v>4.803878321671206E-2</v>
      </c>
      <c r="AE41">
        <f t="shared" si="21"/>
        <v>4.803878321671206E-2</v>
      </c>
      <c r="AF41" s="1">
        <f t="shared" si="22"/>
        <v>498.72953832879961</v>
      </c>
      <c r="AG41">
        <v>36</v>
      </c>
      <c r="AH41" s="1">
        <f t="shared" si="23"/>
        <v>302.58549411086477</v>
      </c>
      <c r="AI41">
        <v>25.7</v>
      </c>
      <c r="AJ41">
        <f t="shared" si="24"/>
        <v>907.46699999999998</v>
      </c>
      <c r="AK41">
        <f t="shared" si="25"/>
        <v>0.18152975732361931</v>
      </c>
      <c r="AL41" s="1">
        <f t="shared" si="26"/>
        <v>498.91106808612324</v>
      </c>
      <c r="AM41">
        <f t="shared" si="27"/>
        <v>1.7993603812876455</v>
      </c>
      <c r="AN41">
        <f t="shared" si="28"/>
        <v>5.1410296608218435E-3</v>
      </c>
      <c r="AO41">
        <v>49</v>
      </c>
      <c r="AP41">
        <v>37.666666669999998</v>
      </c>
      <c r="AQ41">
        <f t="shared" si="29"/>
        <v>43.333333334999999</v>
      </c>
      <c r="AR41" s="3">
        <f t="shared" si="30"/>
        <v>6.2962962972222218</v>
      </c>
      <c r="AS41">
        <f t="shared" si="31"/>
        <v>-5.1355555555555572</v>
      </c>
      <c r="AT41">
        <f t="shared" si="32"/>
        <v>-11.431851850000003</v>
      </c>
      <c r="AU41">
        <f t="shared" si="33"/>
        <v>-8.28370370277778</v>
      </c>
      <c r="AV41">
        <v>6</v>
      </c>
      <c r="AW41">
        <f t="shared" si="34"/>
        <v>0.18152975732361931</v>
      </c>
    </row>
    <row r="42" spans="1:49" x14ac:dyDescent="0.2">
      <c r="A42">
        <v>2013</v>
      </c>
      <c r="B42">
        <v>11</v>
      </c>
      <c r="C42">
        <v>6</v>
      </c>
      <c r="D42">
        <v>0</v>
      </c>
      <c r="E42">
        <f t="shared" si="37"/>
        <v>42.583999999999996</v>
      </c>
      <c r="F42">
        <f t="shared" si="37"/>
        <v>18.583999999999996</v>
      </c>
      <c r="G42">
        <f t="shared" si="10"/>
        <v>30.583999999999996</v>
      </c>
      <c r="H42" s="3">
        <f t="shared" si="11"/>
        <v>-0.78666666666666885</v>
      </c>
      <c r="I42">
        <v>9.6999999999999993</v>
      </c>
      <c r="J42">
        <f t="shared" si="12"/>
        <v>5.7670325831621456</v>
      </c>
      <c r="K42">
        <f t="shared" si="38"/>
        <v>0</v>
      </c>
      <c r="L42">
        <f t="shared" si="40"/>
        <v>0</v>
      </c>
      <c r="M42">
        <v>37</v>
      </c>
      <c r="N42">
        <f t="shared" si="14"/>
        <v>0</v>
      </c>
      <c r="O42">
        <f t="shared" si="41"/>
        <v>0</v>
      </c>
      <c r="P42">
        <f t="shared" si="48"/>
        <v>0</v>
      </c>
      <c r="Q42">
        <f t="shared" si="42"/>
        <v>0</v>
      </c>
      <c r="R42">
        <f t="shared" si="35"/>
        <v>3.3300017982000001</v>
      </c>
      <c r="S42">
        <f t="shared" si="16"/>
        <v>0</v>
      </c>
      <c r="T42">
        <f t="shared" si="36"/>
        <v>0</v>
      </c>
      <c r="U42">
        <f t="shared" si="39"/>
        <v>18.780326102704979</v>
      </c>
      <c r="V42">
        <f t="shared" si="43"/>
        <v>109.84791774697442</v>
      </c>
      <c r="W42">
        <f t="shared" si="17"/>
        <v>21.969583549394883</v>
      </c>
      <c r="X42">
        <f t="shared" si="44"/>
        <v>0</v>
      </c>
      <c r="Y42">
        <f t="shared" si="45"/>
        <v>0</v>
      </c>
      <c r="Z42">
        <f t="shared" si="46"/>
        <v>0</v>
      </c>
      <c r="AA42">
        <f t="shared" si="18"/>
        <v>0</v>
      </c>
      <c r="AB42">
        <f t="shared" si="19"/>
        <v>2.3029286918372192</v>
      </c>
      <c r="AC42">
        <f t="shared" si="20"/>
        <v>4.6496989527399366</v>
      </c>
      <c r="AD42">
        <f t="shared" si="47"/>
        <v>4.7552464236083961E-2</v>
      </c>
      <c r="AE42">
        <f t="shared" si="21"/>
        <v>4.7552464236083961E-2</v>
      </c>
      <c r="AF42" s="1">
        <f t="shared" si="22"/>
        <v>493.68066688684331</v>
      </c>
      <c r="AG42">
        <v>37</v>
      </c>
      <c r="AH42" s="1">
        <f t="shared" si="23"/>
        <v>299.52228019920079</v>
      </c>
      <c r="AI42">
        <v>25.1</v>
      </c>
      <c r="AJ42">
        <f t="shared" si="24"/>
        <v>886.28100000000006</v>
      </c>
      <c r="AK42">
        <f t="shared" si="25"/>
        <v>3.4738843973079301</v>
      </c>
      <c r="AL42" s="1">
        <f t="shared" si="26"/>
        <v>497.15455128415124</v>
      </c>
      <c r="AM42">
        <f t="shared" si="27"/>
        <v>34.433858370370302</v>
      </c>
      <c r="AN42">
        <f t="shared" si="28"/>
        <v>9.8382452486772298E-2</v>
      </c>
      <c r="AO42">
        <v>59</v>
      </c>
      <c r="AP42">
        <v>35</v>
      </c>
      <c r="AQ42">
        <f t="shared" si="29"/>
        <v>47</v>
      </c>
      <c r="AR42" s="3">
        <f t="shared" si="30"/>
        <v>8.3333333333333339</v>
      </c>
      <c r="AS42">
        <f t="shared" si="31"/>
        <v>0.41999999999999815</v>
      </c>
      <c r="AT42">
        <f t="shared" si="32"/>
        <v>-12.913333333333336</v>
      </c>
      <c r="AU42">
        <f t="shared" si="33"/>
        <v>-6.2466666666666688</v>
      </c>
      <c r="AV42">
        <v>6</v>
      </c>
      <c r="AW42">
        <f t="shared" si="34"/>
        <v>3.4738843973079301</v>
      </c>
    </row>
    <row r="43" spans="1:49" x14ac:dyDescent="0.2">
      <c r="A43">
        <v>2013</v>
      </c>
      <c r="B43">
        <v>11</v>
      </c>
      <c r="C43">
        <v>7</v>
      </c>
      <c r="D43">
        <v>0</v>
      </c>
      <c r="E43">
        <f t="shared" si="37"/>
        <v>45.584000009999997</v>
      </c>
      <c r="F43">
        <f t="shared" si="37"/>
        <v>18.583999999999996</v>
      </c>
      <c r="G43">
        <f t="shared" si="10"/>
        <v>32.084000004999993</v>
      </c>
      <c r="H43" s="3">
        <f t="shared" si="11"/>
        <v>4.666666944444052E-2</v>
      </c>
      <c r="I43">
        <v>9.6999999999999993</v>
      </c>
      <c r="J43">
        <f t="shared" si="12"/>
        <v>6.1287755528235142</v>
      </c>
      <c r="K43">
        <f t="shared" si="38"/>
        <v>3.1932439468469062E-2</v>
      </c>
      <c r="L43">
        <f t="shared" si="40"/>
        <v>4.4350610372873696E-2</v>
      </c>
      <c r="M43">
        <v>38</v>
      </c>
      <c r="N43">
        <f t="shared" si="14"/>
        <v>0</v>
      </c>
      <c r="O43">
        <f t="shared" si="41"/>
        <v>0</v>
      </c>
      <c r="P43">
        <f t="shared" si="48"/>
        <v>2.1000001249998235E-2</v>
      </c>
      <c r="Q43">
        <f t="shared" si="42"/>
        <v>0</v>
      </c>
      <c r="R43">
        <f t="shared" si="35"/>
        <v>3.3090017969500019</v>
      </c>
      <c r="S43">
        <f t="shared" si="16"/>
        <v>2.1000001249998235E-2</v>
      </c>
      <c r="T43">
        <f t="shared" si="36"/>
        <v>0</v>
      </c>
      <c r="U43">
        <f t="shared" si="39"/>
        <v>57.423756746434847</v>
      </c>
      <c r="V43">
        <f t="shared" si="43"/>
        <v>18.832564079982383</v>
      </c>
      <c r="W43">
        <f t="shared" si="17"/>
        <v>3.7665128159964767</v>
      </c>
      <c r="X43">
        <f t="shared" si="44"/>
        <v>0</v>
      </c>
      <c r="Y43">
        <f t="shared" si="45"/>
        <v>2.1000001249998235E-2</v>
      </c>
      <c r="Z43">
        <f t="shared" si="46"/>
        <v>3.1932439468469062E-2</v>
      </c>
      <c r="AA43">
        <f t="shared" si="18"/>
        <v>0</v>
      </c>
      <c r="AB43">
        <f t="shared" si="19"/>
        <v>2.2919962536187484</v>
      </c>
      <c r="AC43">
        <f t="shared" si="20"/>
        <v>4.6026278842508956</v>
      </c>
      <c r="AD43">
        <f t="shared" si="47"/>
        <v>4.7071068489040947E-2</v>
      </c>
      <c r="AE43">
        <f t="shared" si="21"/>
        <v>4.7071068489040947E-2</v>
      </c>
      <c r="AF43" s="1">
        <f t="shared" si="22"/>
        <v>488.68290752243274</v>
      </c>
      <c r="AG43">
        <v>38</v>
      </c>
      <c r="AH43" s="1">
        <f t="shared" si="23"/>
        <v>296.4900766289154</v>
      </c>
      <c r="AI43">
        <v>25.1</v>
      </c>
      <c r="AJ43">
        <f t="shared" si="24"/>
        <v>886.28100000000006</v>
      </c>
      <c r="AK43">
        <f t="shared" si="25"/>
        <v>6.8855291383326964</v>
      </c>
      <c r="AL43" s="1">
        <f t="shared" si="26"/>
        <v>495.56843666076543</v>
      </c>
      <c r="AM43">
        <f t="shared" si="27"/>
        <v>68.250784435469939</v>
      </c>
      <c r="AN43">
        <f t="shared" si="28"/>
        <v>0.19500224124419982</v>
      </c>
      <c r="AO43">
        <v>62.000000010000001</v>
      </c>
      <c r="AP43">
        <v>35</v>
      </c>
      <c r="AQ43">
        <f t="shared" si="29"/>
        <v>48.500000005000004</v>
      </c>
      <c r="AR43" s="3">
        <f t="shared" si="30"/>
        <v>9.1666666694444459</v>
      </c>
      <c r="AS43">
        <f t="shared" si="31"/>
        <v>2.086666672222222</v>
      </c>
      <c r="AT43">
        <f t="shared" si="32"/>
        <v>-12.913333333333336</v>
      </c>
      <c r="AU43">
        <f t="shared" si="33"/>
        <v>-5.4133333305555569</v>
      </c>
      <c r="AV43">
        <v>6</v>
      </c>
      <c r="AW43">
        <f t="shared" si="34"/>
        <v>6.8855291383326964</v>
      </c>
    </row>
    <row r="44" spans="1:49" x14ac:dyDescent="0.2">
      <c r="A44">
        <v>2013</v>
      </c>
      <c r="B44">
        <v>11</v>
      </c>
      <c r="C44">
        <v>8</v>
      </c>
      <c r="D44">
        <v>0</v>
      </c>
      <c r="E44">
        <f t="shared" si="37"/>
        <v>46.583999999999996</v>
      </c>
      <c r="F44">
        <f t="shared" si="37"/>
        <v>20.583999999999996</v>
      </c>
      <c r="G44">
        <f t="shared" si="10"/>
        <v>33.583999999999996</v>
      </c>
      <c r="H44" s="3">
        <f t="shared" si="11"/>
        <v>0.87999999999999778</v>
      </c>
      <c r="I44">
        <v>9.6999999999999993</v>
      </c>
      <c r="J44">
        <f t="shared" si="12"/>
        <v>6.5104370685408881</v>
      </c>
      <c r="K44">
        <f t="shared" si="38"/>
        <v>3.3817779317725505E-2</v>
      </c>
      <c r="L44">
        <f t="shared" si="40"/>
        <v>4.6969137941285426E-2</v>
      </c>
      <c r="M44">
        <v>39</v>
      </c>
      <c r="N44">
        <f t="shared" si="14"/>
        <v>0</v>
      </c>
      <c r="O44">
        <f t="shared" si="41"/>
        <v>0</v>
      </c>
      <c r="P44">
        <f t="shared" si="48"/>
        <v>0.39599999999999902</v>
      </c>
      <c r="Q44">
        <f t="shared" si="42"/>
        <v>0</v>
      </c>
      <c r="R44">
        <f t="shared" si="35"/>
        <v>2.9130017969500028</v>
      </c>
      <c r="S44">
        <f t="shared" si="16"/>
        <v>0.39599999999999902</v>
      </c>
      <c r="T44">
        <f t="shared" si="36"/>
        <v>2.1000001249998235E-2</v>
      </c>
      <c r="U44">
        <f t="shared" si="39"/>
        <v>57.423756746434847</v>
      </c>
      <c r="V44">
        <f t="shared" si="43"/>
        <v>18.832564079982383</v>
      </c>
      <c r="W44">
        <f t="shared" si="17"/>
        <v>3.7665128159964767</v>
      </c>
      <c r="X44">
        <f t="shared" si="44"/>
        <v>0</v>
      </c>
      <c r="Y44">
        <f t="shared" si="45"/>
        <v>0.39599999999999902</v>
      </c>
      <c r="Z44">
        <f t="shared" si="46"/>
        <v>3.3817779317725505E-2</v>
      </c>
      <c r="AA44">
        <f t="shared" si="18"/>
        <v>0</v>
      </c>
      <c r="AB44">
        <f t="shared" si="19"/>
        <v>2.6541784743010219</v>
      </c>
      <c r="AC44">
        <f t="shared" si="20"/>
        <v>4.5560333381154994</v>
      </c>
      <c r="AD44">
        <f t="shared" si="47"/>
        <v>4.6594546135396021E-2</v>
      </c>
      <c r="AE44">
        <f t="shared" si="21"/>
        <v>4.6594546135396021E-2</v>
      </c>
      <c r="AF44" s="1">
        <f t="shared" si="22"/>
        <v>483.73574280419723</v>
      </c>
      <c r="AG44">
        <v>39</v>
      </c>
      <c r="AH44" s="1">
        <f t="shared" si="23"/>
        <v>293.4885694678772</v>
      </c>
      <c r="AI44">
        <v>24.4</v>
      </c>
      <c r="AJ44">
        <f t="shared" si="24"/>
        <v>861.56399999999996</v>
      </c>
      <c r="AK44">
        <f t="shared" si="25"/>
        <v>12.0150333750857</v>
      </c>
      <c r="AL44" s="1">
        <f t="shared" si="26"/>
        <v>495.75077617928292</v>
      </c>
      <c r="AM44">
        <f t="shared" si="27"/>
        <v>119.09548799999986</v>
      </c>
      <c r="AN44">
        <f t="shared" si="28"/>
        <v>0.34027282285714244</v>
      </c>
      <c r="AO44">
        <v>63</v>
      </c>
      <c r="AP44">
        <v>37</v>
      </c>
      <c r="AQ44">
        <f t="shared" si="29"/>
        <v>50</v>
      </c>
      <c r="AR44" s="3">
        <f t="shared" si="30"/>
        <v>10</v>
      </c>
      <c r="AS44">
        <f t="shared" si="31"/>
        <v>2.6422222222222196</v>
      </c>
      <c r="AT44">
        <f t="shared" si="32"/>
        <v>-11.802222222222223</v>
      </c>
      <c r="AU44">
        <f t="shared" si="33"/>
        <v>-4.5800000000000018</v>
      </c>
      <c r="AV44">
        <v>6</v>
      </c>
      <c r="AW44">
        <f t="shared" si="34"/>
        <v>12.0150333750857</v>
      </c>
    </row>
    <row r="45" spans="1:49" x14ac:dyDescent="0.2">
      <c r="A45">
        <v>2013</v>
      </c>
      <c r="B45">
        <v>11</v>
      </c>
      <c r="C45">
        <v>9</v>
      </c>
      <c r="D45">
        <v>0</v>
      </c>
      <c r="E45">
        <f t="shared" si="37"/>
        <v>49.583999999999996</v>
      </c>
      <c r="F45">
        <f t="shared" si="37"/>
        <v>22.584</v>
      </c>
      <c r="G45">
        <f t="shared" si="10"/>
        <v>36.083999999999996</v>
      </c>
      <c r="H45" s="3">
        <f t="shared" si="11"/>
        <v>2.2688888888888865</v>
      </c>
      <c r="I45">
        <v>9.6999999999999993</v>
      </c>
      <c r="J45">
        <f t="shared" si="12"/>
        <v>7.193361963269667</v>
      </c>
      <c r="K45">
        <f t="shared" si="38"/>
        <v>3.7176632126583196E-2</v>
      </c>
      <c r="L45">
        <f t="shared" si="40"/>
        <v>5.1634211286921111E-2</v>
      </c>
      <c r="M45">
        <v>40</v>
      </c>
      <c r="N45">
        <f t="shared" si="14"/>
        <v>0</v>
      </c>
      <c r="O45">
        <f t="shared" si="41"/>
        <v>0</v>
      </c>
      <c r="P45">
        <f t="shared" si="48"/>
        <v>1.020999999999999</v>
      </c>
      <c r="Q45">
        <f t="shared" si="42"/>
        <v>0</v>
      </c>
      <c r="R45">
        <f t="shared" si="35"/>
        <v>1.8920017969500038</v>
      </c>
      <c r="S45">
        <f t="shared" si="16"/>
        <v>1.020999999999999</v>
      </c>
      <c r="T45">
        <f t="shared" si="36"/>
        <v>0.41700000124999725</v>
      </c>
      <c r="U45">
        <f t="shared" si="39"/>
        <v>57.423756746434847</v>
      </c>
      <c r="V45">
        <f t="shared" si="43"/>
        <v>18.832564079982383</v>
      </c>
      <c r="W45">
        <f t="shared" si="17"/>
        <v>3.7665128159964767</v>
      </c>
      <c r="X45">
        <f t="shared" si="44"/>
        <v>0</v>
      </c>
      <c r="Y45">
        <f t="shared" si="45"/>
        <v>1.020999999999999</v>
      </c>
      <c r="Z45">
        <f t="shared" si="46"/>
        <v>3.7176632126583196E-2</v>
      </c>
      <c r="AA45">
        <f t="shared" si="18"/>
        <v>0</v>
      </c>
      <c r="AB45">
        <f t="shared" si="19"/>
        <v>3.6380018421744378</v>
      </c>
      <c r="AC45">
        <f t="shared" si="20"/>
        <v>4.5099104902759821</v>
      </c>
      <c r="AD45">
        <f t="shared" si="47"/>
        <v>4.6122847839517617E-2</v>
      </c>
      <c r="AE45">
        <f t="shared" si="21"/>
        <v>4.6122847839517617E-2</v>
      </c>
      <c r="AF45" s="1">
        <f t="shared" si="22"/>
        <v>478.83866053896458</v>
      </c>
      <c r="AG45">
        <v>40</v>
      </c>
      <c r="AH45" s="1">
        <f t="shared" si="23"/>
        <v>290.51744796203593</v>
      </c>
      <c r="AI45">
        <v>24.4</v>
      </c>
      <c r="AJ45">
        <f t="shared" si="24"/>
        <v>861.56399999999996</v>
      </c>
      <c r="AK45">
        <f t="shared" si="25"/>
        <v>25.333098366855239</v>
      </c>
      <c r="AL45" s="1">
        <f t="shared" si="26"/>
        <v>504.17175890581984</v>
      </c>
      <c r="AM45">
        <f t="shared" si="27"/>
        <v>251.10689403566511</v>
      </c>
      <c r="AN45">
        <f t="shared" si="28"/>
        <v>0.71744826867332878</v>
      </c>
      <c r="AO45">
        <v>66</v>
      </c>
      <c r="AP45">
        <v>39</v>
      </c>
      <c r="AQ45">
        <f t="shared" si="29"/>
        <v>52.5</v>
      </c>
      <c r="AR45" s="3">
        <f t="shared" si="30"/>
        <v>11.388888888888889</v>
      </c>
      <c r="AS45">
        <f t="shared" si="31"/>
        <v>4.3088888888888874</v>
      </c>
      <c r="AT45">
        <f t="shared" si="32"/>
        <v>-10.691111111111113</v>
      </c>
      <c r="AU45">
        <f t="shared" si="33"/>
        <v>-3.1911111111111126</v>
      </c>
      <c r="AV45">
        <v>6</v>
      </c>
      <c r="AW45">
        <f t="shared" si="34"/>
        <v>25.333098366855239</v>
      </c>
    </row>
    <row r="46" spans="1:49" x14ac:dyDescent="0.2">
      <c r="A46">
        <v>2013</v>
      </c>
      <c r="B46">
        <v>11</v>
      </c>
      <c r="C46">
        <v>10</v>
      </c>
      <c r="D46">
        <v>0</v>
      </c>
      <c r="E46">
        <f t="shared" ref="E46:F65" si="49">E1148*9/5+32</f>
        <v>47.584000000000003</v>
      </c>
      <c r="F46">
        <f t="shared" si="49"/>
        <v>24.583999999999996</v>
      </c>
      <c r="G46">
        <f t="shared" si="10"/>
        <v>36.084000000000003</v>
      </c>
      <c r="H46" s="3">
        <f t="shared" si="11"/>
        <v>2.2688888888888905</v>
      </c>
      <c r="I46">
        <v>9.6999999999999993</v>
      </c>
      <c r="J46">
        <f t="shared" si="12"/>
        <v>7.1933619632696697</v>
      </c>
      <c r="K46">
        <f t="shared" si="38"/>
        <v>3.717663212658321E-2</v>
      </c>
      <c r="L46">
        <f t="shared" si="40"/>
        <v>5.1634211286921125E-2</v>
      </c>
      <c r="M46">
        <v>41</v>
      </c>
      <c r="N46">
        <f t="shared" si="14"/>
        <v>0</v>
      </c>
      <c r="O46">
        <f t="shared" si="41"/>
        <v>0</v>
      </c>
      <c r="P46">
        <f t="shared" si="48"/>
        <v>1.0210000000000008</v>
      </c>
      <c r="Q46">
        <f t="shared" si="42"/>
        <v>0</v>
      </c>
      <c r="R46">
        <f t="shared" si="35"/>
        <v>0.87100179695000302</v>
      </c>
      <c r="S46">
        <f t="shared" si="16"/>
        <v>1.0210000000000008</v>
      </c>
      <c r="T46">
        <f t="shared" si="36"/>
        <v>1.4380000012499963</v>
      </c>
      <c r="U46">
        <f t="shared" si="39"/>
        <v>57.423756746434847</v>
      </c>
      <c r="V46">
        <f t="shared" si="43"/>
        <v>18.832564079982383</v>
      </c>
      <c r="W46">
        <f t="shared" si="17"/>
        <v>3.7665128159964767</v>
      </c>
      <c r="X46">
        <f t="shared" si="44"/>
        <v>0</v>
      </c>
      <c r="Y46">
        <f t="shared" si="45"/>
        <v>1.0210000000000008</v>
      </c>
      <c r="Z46">
        <f t="shared" si="46"/>
        <v>3.717663212658321E-2</v>
      </c>
      <c r="AA46">
        <f t="shared" si="18"/>
        <v>0</v>
      </c>
      <c r="AB46">
        <f t="shared" si="19"/>
        <v>4.621825210047855</v>
      </c>
      <c r="AC46">
        <f t="shared" si="20"/>
        <v>4.4642545655107604</v>
      </c>
      <c r="AD46">
        <f t="shared" si="47"/>
        <v>4.5655924765221768E-2</v>
      </c>
      <c r="AE46">
        <f t="shared" si="21"/>
        <v>4.5655924765221768E-2</v>
      </c>
      <c r="AF46" s="1">
        <f t="shared" si="22"/>
        <v>473.99115371873302</v>
      </c>
      <c r="AG46">
        <v>41</v>
      </c>
      <c r="AH46" s="1">
        <f t="shared" si="23"/>
        <v>287.57640450324948</v>
      </c>
      <c r="AI46">
        <v>23.8</v>
      </c>
      <c r="AJ46">
        <f t="shared" si="24"/>
        <v>840.37800000000004</v>
      </c>
      <c r="AK46">
        <f t="shared" si="25"/>
        <v>25.333098366855239</v>
      </c>
      <c r="AL46" s="1">
        <f t="shared" si="26"/>
        <v>499.32425208558823</v>
      </c>
      <c r="AM46">
        <f t="shared" si="27"/>
        <v>251.10689403566511</v>
      </c>
      <c r="AN46">
        <f t="shared" si="28"/>
        <v>0.71744826867332878</v>
      </c>
      <c r="AO46">
        <v>64</v>
      </c>
      <c r="AP46">
        <v>41</v>
      </c>
      <c r="AQ46">
        <f t="shared" si="29"/>
        <v>52.5</v>
      </c>
      <c r="AR46" s="3">
        <f t="shared" si="30"/>
        <v>11.388888888888889</v>
      </c>
      <c r="AS46">
        <f t="shared" si="31"/>
        <v>3.1977777777777767</v>
      </c>
      <c r="AT46">
        <f t="shared" si="32"/>
        <v>-9.5800000000000018</v>
      </c>
      <c r="AU46">
        <f t="shared" si="33"/>
        <v>-3.1911111111111126</v>
      </c>
      <c r="AV46">
        <v>6</v>
      </c>
      <c r="AW46">
        <f t="shared" si="34"/>
        <v>25.333098366855239</v>
      </c>
    </row>
    <row r="47" spans="1:49" x14ac:dyDescent="0.2">
      <c r="A47">
        <v>2013</v>
      </c>
      <c r="B47">
        <v>11</v>
      </c>
      <c r="C47">
        <v>11</v>
      </c>
      <c r="D47">
        <v>0</v>
      </c>
      <c r="E47">
        <f t="shared" si="49"/>
        <v>52.584000009999997</v>
      </c>
      <c r="F47">
        <f t="shared" si="49"/>
        <v>24.583999999999996</v>
      </c>
      <c r="G47">
        <f t="shared" si="10"/>
        <v>38.584000004999993</v>
      </c>
      <c r="H47" s="3">
        <f t="shared" si="11"/>
        <v>3.6577777805555516</v>
      </c>
      <c r="I47">
        <v>9.6999999999999993</v>
      </c>
      <c r="J47">
        <f t="shared" si="12"/>
        <v>7.9387891375947239</v>
      </c>
      <c r="K47">
        <f t="shared" si="38"/>
        <v>4.0823162176548251E-2</v>
      </c>
      <c r="L47">
        <f t="shared" si="40"/>
        <v>5.669883635631702E-2</v>
      </c>
      <c r="M47">
        <v>42</v>
      </c>
      <c r="N47">
        <f t="shared" si="14"/>
        <v>0</v>
      </c>
      <c r="O47">
        <f t="shared" si="41"/>
        <v>0</v>
      </c>
      <c r="P47">
        <f t="shared" si="48"/>
        <v>0.87100179695000302</v>
      </c>
      <c r="Q47">
        <f t="shared" si="42"/>
        <v>0</v>
      </c>
      <c r="R47">
        <f t="shared" si="35"/>
        <v>0</v>
      </c>
      <c r="S47">
        <f t="shared" si="16"/>
        <v>0.87100179695000302</v>
      </c>
      <c r="T47">
        <f t="shared" si="36"/>
        <v>2.4590000012499971</v>
      </c>
      <c r="U47">
        <f t="shared" si="39"/>
        <v>57.423756746434847</v>
      </c>
      <c r="V47">
        <f t="shared" si="43"/>
        <v>18.832564079982383</v>
      </c>
      <c r="W47">
        <f t="shared" si="17"/>
        <v>3.7665128159964767</v>
      </c>
      <c r="X47">
        <f t="shared" si="44"/>
        <v>0</v>
      </c>
      <c r="Y47">
        <f t="shared" si="45"/>
        <v>0.87100179695000302</v>
      </c>
      <c r="Z47">
        <f t="shared" si="46"/>
        <v>4.0823162176548251E-2</v>
      </c>
      <c r="AA47">
        <f t="shared" si="18"/>
        <v>0</v>
      </c>
      <c r="AB47">
        <f t="shared" si="19"/>
        <v>5.4520038448213102</v>
      </c>
      <c r="AC47">
        <f t="shared" si="20"/>
        <v>4.4190608369400444</v>
      </c>
      <c r="AD47">
        <f t="shared" si="47"/>
        <v>4.5193728570715914E-2</v>
      </c>
      <c r="AE47">
        <f t="shared" si="21"/>
        <v>4.5193728570715914E-2</v>
      </c>
      <c r="AF47" s="1">
        <f t="shared" si="22"/>
        <v>469.19272046817895</v>
      </c>
      <c r="AG47">
        <v>42</v>
      </c>
      <c r="AH47" s="1">
        <f t="shared" si="23"/>
        <v>284.66513459743589</v>
      </c>
      <c r="AI47">
        <v>23.2</v>
      </c>
      <c r="AJ47">
        <f t="shared" si="24"/>
        <v>819.19200000000001</v>
      </c>
      <c r="AK47">
        <f t="shared" si="25"/>
        <v>46.017792597154468</v>
      </c>
      <c r="AL47" s="1">
        <f t="shared" si="26"/>
        <v>515.21051306533343</v>
      </c>
      <c r="AM47">
        <f t="shared" si="27"/>
        <v>456.13784789023117</v>
      </c>
      <c r="AN47">
        <f t="shared" si="28"/>
        <v>1.3032509939720891</v>
      </c>
      <c r="AO47">
        <v>69.000000009999994</v>
      </c>
      <c r="AP47">
        <v>41</v>
      </c>
      <c r="AQ47">
        <f t="shared" si="29"/>
        <v>55.000000004999997</v>
      </c>
      <c r="AR47" s="3">
        <f t="shared" si="30"/>
        <v>12.777777780555555</v>
      </c>
      <c r="AS47">
        <f t="shared" si="31"/>
        <v>5.9755555611111077</v>
      </c>
      <c r="AT47">
        <f t="shared" si="32"/>
        <v>-9.5800000000000018</v>
      </c>
      <c r="AU47">
        <f t="shared" si="33"/>
        <v>-1.802222219444447</v>
      </c>
      <c r="AV47">
        <v>6</v>
      </c>
      <c r="AW47">
        <f t="shared" si="34"/>
        <v>46.017792597154468</v>
      </c>
    </row>
    <row r="48" spans="1:49" x14ac:dyDescent="0.2">
      <c r="A48">
        <v>2013</v>
      </c>
      <c r="B48">
        <v>11</v>
      </c>
      <c r="C48">
        <v>12</v>
      </c>
      <c r="D48">
        <v>0.50787428999999995</v>
      </c>
      <c r="E48">
        <f t="shared" si="49"/>
        <v>31.584</v>
      </c>
      <c r="F48">
        <f t="shared" si="49"/>
        <v>19.917333329999998</v>
      </c>
      <c r="G48">
        <f t="shared" si="10"/>
        <v>25.750666664999997</v>
      </c>
      <c r="H48" s="3">
        <f t="shared" si="11"/>
        <v>-3.4718518527777795</v>
      </c>
      <c r="I48">
        <v>9.6999999999999993</v>
      </c>
      <c r="J48">
        <f t="shared" si="12"/>
        <v>4.7264601120305247</v>
      </c>
      <c r="K48">
        <f t="shared" si="38"/>
        <v>0</v>
      </c>
      <c r="L48">
        <f t="shared" si="40"/>
        <v>0</v>
      </c>
      <c r="M48">
        <v>43</v>
      </c>
      <c r="N48">
        <f t="shared" si="14"/>
        <v>1.2900006965999999</v>
      </c>
      <c r="O48">
        <f t="shared" si="41"/>
        <v>0</v>
      </c>
      <c r="P48">
        <f t="shared" si="48"/>
        <v>0</v>
      </c>
      <c r="Q48">
        <f t="shared" si="42"/>
        <v>1.2900006965999999</v>
      </c>
      <c r="R48">
        <f t="shared" si="35"/>
        <v>1.2900006965999999</v>
      </c>
      <c r="S48">
        <f t="shared" si="16"/>
        <v>0</v>
      </c>
      <c r="T48">
        <f t="shared" si="36"/>
        <v>3.3300017982000001</v>
      </c>
      <c r="U48">
        <f t="shared" si="39"/>
        <v>57.423756746434847</v>
      </c>
      <c r="V48">
        <f t="shared" si="43"/>
        <v>18.832564079982383</v>
      </c>
      <c r="W48">
        <f t="shared" si="17"/>
        <v>3.7665128159964767</v>
      </c>
      <c r="X48">
        <f t="shared" si="44"/>
        <v>0</v>
      </c>
      <c r="Y48">
        <f t="shared" si="45"/>
        <v>0</v>
      </c>
      <c r="Z48">
        <f t="shared" si="46"/>
        <v>0</v>
      </c>
      <c r="AA48">
        <f t="shared" si="18"/>
        <v>0</v>
      </c>
      <c r="AB48">
        <f t="shared" si="19"/>
        <v>5.4520038448213102</v>
      </c>
      <c r="AC48">
        <f t="shared" si="20"/>
        <v>4.3743246255364507</v>
      </c>
      <c r="AD48">
        <f t="shared" si="47"/>
        <v>4.4736211403593996E-2</v>
      </c>
      <c r="AE48">
        <f t="shared" si="21"/>
        <v>4.4736211403593996E-2</v>
      </c>
      <c r="AF48" s="1">
        <f t="shared" si="22"/>
        <v>464.44286399269623</v>
      </c>
      <c r="AG48">
        <v>43</v>
      </c>
      <c r="AH48" s="1">
        <f t="shared" si="23"/>
        <v>281.78333683304896</v>
      </c>
      <c r="AI48">
        <v>23.2</v>
      </c>
      <c r="AJ48">
        <f t="shared" si="24"/>
        <v>819.19200000000001</v>
      </c>
      <c r="AK48">
        <f t="shared" si="25"/>
        <v>1.8501820254035697E-2</v>
      </c>
      <c r="AL48" s="1">
        <f t="shared" si="26"/>
        <v>464.46136581295025</v>
      </c>
      <c r="AM48">
        <f t="shared" si="27"/>
        <v>0.18339385695022636</v>
      </c>
      <c r="AN48">
        <f t="shared" si="28"/>
        <v>5.2398244842921822E-4</v>
      </c>
      <c r="AO48">
        <v>48</v>
      </c>
      <c r="AP48">
        <v>36.333333330000002</v>
      </c>
      <c r="AQ48">
        <f t="shared" si="29"/>
        <v>42.166666665000001</v>
      </c>
      <c r="AR48" s="3">
        <f t="shared" si="30"/>
        <v>5.6481481472222228</v>
      </c>
      <c r="AS48">
        <f t="shared" si="31"/>
        <v>-5.6911111111111126</v>
      </c>
      <c r="AT48">
        <f t="shared" si="32"/>
        <v>-12.172592594444446</v>
      </c>
      <c r="AU48">
        <f t="shared" si="33"/>
        <v>-8.931851852777779</v>
      </c>
      <c r="AV48">
        <v>6</v>
      </c>
      <c r="AW48">
        <f t="shared" si="34"/>
        <v>1.8501820254035697E-2</v>
      </c>
    </row>
    <row r="49" spans="1:49" x14ac:dyDescent="0.2">
      <c r="A49">
        <v>2013</v>
      </c>
      <c r="B49">
        <v>11</v>
      </c>
      <c r="C49">
        <v>13</v>
      </c>
      <c r="D49">
        <v>0</v>
      </c>
      <c r="E49">
        <f t="shared" si="49"/>
        <v>27.584</v>
      </c>
      <c r="F49">
        <f t="shared" si="49"/>
        <v>15.250666669999998</v>
      </c>
      <c r="G49">
        <f t="shared" si="10"/>
        <v>21.417333334999999</v>
      </c>
      <c r="H49" s="3">
        <f t="shared" si="11"/>
        <v>-5.8792592583333345</v>
      </c>
      <c r="I49">
        <v>9.6999999999999993</v>
      </c>
      <c r="J49">
        <f t="shared" si="12"/>
        <v>3.9387124974493948</v>
      </c>
      <c r="K49">
        <f t="shared" si="38"/>
        <v>0</v>
      </c>
      <c r="L49">
        <f t="shared" si="40"/>
        <v>0</v>
      </c>
      <c r="M49">
        <v>44</v>
      </c>
      <c r="N49">
        <f t="shared" si="14"/>
        <v>0</v>
      </c>
      <c r="O49">
        <f t="shared" si="41"/>
        <v>0</v>
      </c>
      <c r="P49">
        <f t="shared" si="48"/>
        <v>0</v>
      </c>
      <c r="Q49">
        <f t="shared" si="42"/>
        <v>0</v>
      </c>
      <c r="R49">
        <f t="shared" si="35"/>
        <v>1.2900006965999999</v>
      </c>
      <c r="S49">
        <f t="shared" si="16"/>
        <v>0</v>
      </c>
      <c r="T49">
        <f t="shared" si="36"/>
        <v>3.3090017969500019</v>
      </c>
      <c r="U49">
        <f t="shared" si="39"/>
        <v>57.423756746434847</v>
      </c>
      <c r="V49">
        <f t="shared" si="43"/>
        <v>18.832564079982383</v>
      </c>
      <c r="W49">
        <f t="shared" si="17"/>
        <v>3.7665128159964767</v>
      </c>
      <c r="X49">
        <f t="shared" si="44"/>
        <v>0</v>
      </c>
      <c r="Y49">
        <f t="shared" si="45"/>
        <v>0</v>
      </c>
      <c r="Z49">
        <f t="shared" si="46"/>
        <v>0</v>
      </c>
      <c r="AA49">
        <f t="shared" si="18"/>
        <v>0</v>
      </c>
      <c r="AB49">
        <f t="shared" si="19"/>
        <v>5.4520038448213102</v>
      </c>
      <c r="AC49">
        <f t="shared" si="20"/>
        <v>4.3300412996405688</v>
      </c>
      <c r="AD49">
        <f t="shared" si="47"/>
        <v>4.4283325895882172E-2</v>
      </c>
      <c r="AE49">
        <f t="shared" si="21"/>
        <v>4.4283325895882172E-2</v>
      </c>
      <c r="AF49" s="1">
        <f t="shared" si="22"/>
        <v>459.74109252696212</v>
      </c>
      <c r="AG49">
        <v>44</v>
      </c>
      <c r="AH49" s="1">
        <f t="shared" si="23"/>
        <v>278.93071284987195</v>
      </c>
      <c r="AI49">
        <v>23.2</v>
      </c>
      <c r="AJ49">
        <f t="shared" si="24"/>
        <v>819.19200000000001</v>
      </c>
      <c r="AK49">
        <f t="shared" si="25"/>
        <v>-0.62770924598382705</v>
      </c>
      <c r="AL49" s="1">
        <f t="shared" si="26"/>
        <v>459.74109252696212</v>
      </c>
      <c r="AM49">
        <f t="shared" si="27"/>
        <v>-6.2219834634477333</v>
      </c>
      <c r="AN49">
        <f t="shared" si="28"/>
        <v>-1.7777095609850666E-2</v>
      </c>
      <c r="AO49">
        <v>44</v>
      </c>
      <c r="AP49">
        <v>31.666666670000001</v>
      </c>
      <c r="AQ49">
        <f t="shared" si="29"/>
        <v>37.833333334999999</v>
      </c>
      <c r="AR49" s="3">
        <f t="shared" si="30"/>
        <v>3.240740741666666</v>
      </c>
      <c r="AS49">
        <f t="shared" si="31"/>
        <v>-7.9133333333333349</v>
      </c>
      <c r="AT49">
        <f t="shared" si="32"/>
        <v>-14.765185183333335</v>
      </c>
      <c r="AU49">
        <f t="shared" si="33"/>
        <v>-11.339259258333335</v>
      </c>
      <c r="AV49">
        <v>6</v>
      </c>
      <c r="AW49">
        <f t="shared" si="34"/>
        <v>0</v>
      </c>
    </row>
    <row r="50" spans="1:49" x14ac:dyDescent="0.2">
      <c r="A50">
        <v>2013</v>
      </c>
      <c r="B50">
        <v>11</v>
      </c>
      <c r="C50">
        <v>14</v>
      </c>
      <c r="D50">
        <v>0</v>
      </c>
      <c r="E50">
        <f t="shared" si="49"/>
        <v>34.584000010000004</v>
      </c>
      <c r="F50">
        <f t="shared" si="49"/>
        <v>10.583999999999996</v>
      </c>
      <c r="G50">
        <f t="shared" si="10"/>
        <v>22.584000005</v>
      </c>
      <c r="H50" s="3">
        <f t="shared" si="11"/>
        <v>-5.2311111083333337</v>
      </c>
      <c r="I50">
        <v>9.6999999999999993</v>
      </c>
      <c r="J50">
        <f t="shared" si="12"/>
        <v>4.1384150361583529</v>
      </c>
      <c r="K50">
        <f t="shared" si="38"/>
        <v>0</v>
      </c>
      <c r="L50">
        <f t="shared" si="40"/>
        <v>0</v>
      </c>
      <c r="M50">
        <v>45</v>
      </c>
      <c r="N50">
        <f t="shared" si="14"/>
        <v>0</v>
      </c>
      <c r="O50">
        <f t="shared" si="41"/>
        <v>0</v>
      </c>
      <c r="P50">
        <f t="shared" si="48"/>
        <v>0</v>
      </c>
      <c r="Q50">
        <f t="shared" si="42"/>
        <v>0</v>
      </c>
      <c r="R50">
        <f t="shared" si="35"/>
        <v>1.2900006965999999</v>
      </c>
      <c r="S50">
        <f t="shared" si="16"/>
        <v>0</v>
      </c>
      <c r="T50">
        <f t="shared" si="36"/>
        <v>2.9130017969500028</v>
      </c>
      <c r="U50">
        <f t="shared" si="39"/>
        <v>57.423756746434847</v>
      </c>
      <c r="V50">
        <f t="shared" si="43"/>
        <v>18.832564079982383</v>
      </c>
      <c r="W50">
        <f t="shared" si="17"/>
        <v>3.7665128159964767</v>
      </c>
      <c r="X50">
        <f t="shared" si="44"/>
        <v>0</v>
      </c>
      <c r="Y50">
        <f t="shared" si="45"/>
        <v>0</v>
      </c>
      <c r="Z50">
        <f t="shared" si="46"/>
        <v>0</v>
      </c>
      <c r="AA50">
        <f t="shared" si="18"/>
        <v>0</v>
      </c>
      <c r="AB50">
        <f t="shared" si="19"/>
        <v>5.4520038448213102</v>
      </c>
      <c r="AC50">
        <f t="shared" si="20"/>
        <v>4.286206274481434</v>
      </c>
      <c r="AD50">
        <f t="shared" si="47"/>
        <v>4.3835025159134636E-2</v>
      </c>
      <c r="AE50">
        <f t="shared" si="21"/>
        <v>4.3835025159134636E-2</v>
      </c>
      <c r="AF50" s="1">
        <f t="shared" si="22"/>
        <v>455.08691928402322</v>
      </c>
      <c r="AG50">
        <v>45</v>
      </c>
      <c r="AH50" s="1">
        <f t="shared" si="23"/>
        <v>276.10696730812759</v>
      </c>
      <c r="AI50">
        <v>23.2</v>
      </c>
      <c r="AJ50">
        <f t="shared" si="24"/>
        <v>819.19200000000001</v>
      </c>
      <c r="AK50">
        <f t="shared" si="25"/>
        <v>-0.17048512719007439</v>
      </c>
      <c r="AL50" s="1">
        <f t="shared" si="26"/>
        <v>455.08691928402322</v>
      </c>
      <c r="AM50">
        <f t="shared" si="27"/>
        <v>-1.6898837302896075</v>
      </c>
      <c r="AN50">
        <f t="shared" si="28"/>
        <v>-4.8282392293988782E-3</v>
      </c>
      <c r="AO50">
        <v>51.000000010000001</v>
      </c>
      <c r="AP50">
        <v>27</v>
      </c>
      <c r="AQ50">
        <f t="shared" si="29"/>
        <v>39.000000005000004</v>
      </c>
      <c r="AR50" s="3">
        <f t="shared" si="30"/>
        <v>3.8888888916666691</v>
      </c>
      <c r="AS50">
        <f t="shared" si="31"/>
        <v>-4.0244444388888887</v>
      </c>
      <c r="AT50">
        <f t="shared" si="32"/>
        <v>-17.35777777777778</v>
      </c>
      <c r="AU50">
        <f t="shared" si="33"/>
        <v>-10.691111108333335</v>
      </c>
      <c r="AV50">
        <v>6</v>
      </c>
      <c r="AW50">
        <f t="shared" si="34"/>
        <v>0</v>
      </c>
    </row>
    <row r="51" spans="1:49" x14ac:dyDescent="0.2">
      <c r="A51">
        <v>2013</v>
      </c>
      <c r="B51">
        <v>11</v>
      </c>
      <c r="C51">
        <v>15</v>
      </c>
      <c r="D51">
        <v>7.8740199999999996E-2</v>
      </c>
      <c r="E51">
        <f t="shared" si="49"/>
        <v>36.584000010000004</v>
      </c>
      <c r="F51">
        <f t="shared" si="49"/>
        <v>19.584</v>
      </c>
      <c r="G51">
        <f t="shared" si="10"/>
        <v>28.084000005</v>
      </c>
      <c r="H51" s="3">
        <f t="shared" si="11"/>
        <v>-2.1755555527777779</v>
      </c>
      <c r="I51">
        <v>9.6999999999999993</v>
      </c>
      <c r="J51">
        <f t="shared" si="12"/>
        <v>5.2059584132873971</v>
      </c>
      <c r="K51">
        <f t="shared" si="38"/>
        <v>0</v>
      </c>
      <c r="L51">
        <f t="shared" si="40"/>
        <v>0</v>
      </c>
      <c r="M51">
        <v>46</v>
      </c>
      <c r="N51">
        <f t="shared" si="14"/>
        <v>0.20000010799999998</v>
      </c>
      <c r="O51">
        <f t="shared" si="41"/>
        <v>0</v>
      </c>
      <c r="P51">
        <f t="shared" si="48"/>
        <v>0</v>
      </c>
      <c r="Q51">
        <f t="shared" si="42"/>
        <v>0.20000010799999998</v>
      </c>
      <c r="R51">
        <f t="shared" si="35"/>
        <v>1.4900008046</v>
      </c>
      <c r="S51">
        <f t="shared" si="16"/>
        <v>0</v>
      </c>
      <c r="T51">
        <f t="shared" si="36"/>
        <v>1.8920017969500038</v>
      </c>
      <c r="U51">
        <f t="shared" si="39"/>
        <v>43.881277601790586</v>
      </c>
      <c r="V51">
        <f t="shared" si="43"/>
        <v>32.483455970670157</v>
      </c>
      <c r="W51">
        <f t="shared" si="17"/>
        <v>6.4966911941340317</v>
      </c>
      <c r="X51">
        <f t="shared" si="44"/>
        <v>0</v>
      </c>
      <c r="Y51">
        <f t="shared" si="45"/>
        <v>0</v>
      </c>
      <c r="Z51">
        <f t="shared" si="46"/>
        <v>0</v>
      </c>
      <c r="AA51">
        <f t="shared" si="18"/>
        <v>0</v>
      </c>
      <c r="AB51">
        <f t="shared" si="19"/>
        <v>5.4520038448213102</v>
      </c>
      <c r="AC51">
        <f t="shared" si="20"/>
        <v>4.2428150117018548</v>
      </c>
      <c r="AD51">
        <f t="shared" si="47"/>
        <v>4.3391262779579158E-2</v>
      </c>
      <c r="AE51">
        <f t="shared" si="21"/>
        <v>4.3391262779579158E-2</v>
      </c>
      <c r="AF51" s="1">
        <f t="shared" si="22"/>
        <v>450.47986240489729</v>
      </c>
      <c r="AG51">
        <v>46</v>
      </c>
      <c r="AH51" s="1">
        <f t="shared" si="23"/>
        <v>273.31180785790036</v>
      </c>
      <c r="AI51">
        <v>22.6</v>
      </c>
      <c r="AJ51">
        <f t="shared" si="24"/>
        <v>798.00600000000009</v>
      </c>
      <c r="AK51">
        <f t="shared" si="25"/>
        <v>0.65384983174126254</v>
      </c>
      <c r="AL51" s="1">
        <f t="shared" si="26"/>
        <v>451.13371223663853</v>
      </c>
      <c r="AM51">
        <f t="shared" si="27"/>
        <v>6.4810943389816451</v>
      </c>
      <c r="AN51">
        <f t="shared" si="28"/>
        <v>1.8517412397090413E-2</v>
      </c>
      <c r="AO51">
        <v>53.000000010000001</v>
      </c>
      <c r="AP51">
        <v>36</v>
      </c>
      <c r="AQ51">
        <f t="shared" si="29"/>
        <v>44.500000005000004</v>
      </c>
      <c r="AR51" s="3">
        <f t="shared" si="30"/>
        <v>6.9444444472222244</v>
      </c>
      <c r="AS51">
        <f t="shared" si="31"/>
        <v>-2.913333327777778</v>
      </c>
      <c r="AT51">
        <f t="shared" si="32"/>
        <v>-12.35777777777778</v>
      </c>
      <c r="AU51">
        <f t="shared" si="33"/>
        <v>-7.6355555527777792</v>
      </c>
      <c r="AV51">
        <v>6</v>
      </c>
      <c r="AW51">
        <f t="shared" si="34"/>
        <v>0.65384983174126254</v>
      </c>
    </row>
    <row r="52" spans="1:49" x14ac:dyDescent="0.2">
      <c r="A52">
        <v>2013</v>
      </c>
      <c r="B52">
        <v>11</v>
      </c>
      <c r="C52">
        <v>16</v>
      </c>
      <c r="D52">
        <v>0.82677210000000001</v>
      </c>
      <c r="E52">
        <f t="shared" si="49"/>
        <v>25.583999999999996</v>
      </c>
      <c r="F52">
        <f t="shared" si="49"/>
        <v>16.084</v>
      </c>
      <c r="G52">
        <f t="shared" si="10"/>
        <v>20.833999999999996</v>
      </c>
      <c r="H52" s="3">
        <f t="shared" si="11"/>
        <v>-6.2033333333333358</v>
      </c>
      <c r="I52">
        <v>9.6999999999999993</v>
      </c>
      <c r="J52">
        <f t="shared" si="12"/>
        <v>3.8421048928122059</v>
      </c>
      <c r="K52">
        <f t="shared" si="38"/>
        <v>0</v>
      </c>
      <c r="L52">
        <f t="shared" si="40"/>
        <v>0</v>
      </c>
      <c r="M52">
        <v>47</v>
      </c>
      <c r="N52">
        <f t="shared" si="14"/>
        <v>2.1000011340000002</v>
      </c>
      <c r="O52">
        <f t="shared" si="41"/>
        <v>0</v>
      </c>
      <c r="P52">
        <f t="shared" si="48"/>
        <v>0</v>
      </c>
      <c r="Q52">
        <f t="shared" si="42"/>
        <v>2.1000011340000002</v>
      </c>
      <c r="R52">
        <f t="shared" si="35"/>
        <v>3.5900019386000004</v>
      </c>
      <c r="S52">
        <f t="shared" si="16"/>
        <v>0</v>
      </c>
      <c r="T52">
        <f t="shared" si="36"/>
        <v>0.87100179695000302</v>
      </c>
      <c r="U52">
        <f t="shared" si="39"/>
        <v>29.682219729867484</v>
      </c>
      <c r="V52">
        <f t="shared" si="43"/>
        <v>60.173114919169826</v>
      </c>
      <c r="W52">
        <f t="shared" si="17"/>
        <v>12.034622983833966</v>
      </c>
      <c r="X52">
        <f t="shared" si="44"/>
        <v>0</v>
      </c>
      <c r="Y52">
        <f t="shared" si="45"/>
        <v>0</v>
      </c>
      <c r="Z52">
        <f t="shared" si="46"/>
        <v>0</v>
      </c>
      <c r="AA52">
        <f t="shared" si="18"/>
        <v>0</v>
      </c>
      <c r="AB52">
        <f t="shared" si="19"/>
        <v>5.4520038448213102</v>
      </c>
      <c r="AC52">
        <f t="shared" si="20"/>
        <v>4.1998630188885429</v>
      </c>
      <c r="AD52">
        <f t="shared" si="47"/>
        <v>4.295199281331178E-2</v>
      </c>
      <c r="AE52">
        <f t="shared" si="21"/>
        <v>4.295199281331178E-2</v>
      </c>
      <c r="AF52" s="1">
        <f t="shared" si="22"/>
        <v>445.91944490868508</v>
      </c>
      <c r="AG52">
        <v>47</v>
      </c>
      <c r="AH52" s="1">
        <f t="shared" si="23"/>
        <v>270.5449451088698</v>
      </c>
      <c r="AI52">
        <v>25.7</v>
      </c>
      <c r="AJ52">
        <f t="shared" si="24"/>
        <v>907.46699999999998</v>
      </c>
      <c r="AK52">
        <f t="shared" si="25"/>
        <v>-1.0214097507079374</v>
      </c>
      <c r="AL52" s="1">
        <f t="shared" si="26"/>
        <v>445.91944490868508</v>
      </c>
      <c r="AM52">
        <f t="shared" si="27"/>
        <v>-10.124424037037045</v>
      </c>
      <c r="AN52">
        <f t="shared" si="28"/>
        <v>-2.8926925820105844E-2</v>
      </c>
      <c r="AO52">
        <v>42</v>
      </c>
      <c r="AP52">
        <v>32.5</v>
      </c>
      <c r="AQ52">
        <f t="shared" si="29"/>
        <v>37.25</v>
      </c>
      <c r="AR52" s="3">
        <f t="shared" si="30"/>
        <v>2.9166666666666665</v>
      </c>
      <c r="AS52">
        <f t="shared" si="31"/>
        <v>-9.0244444444444465</v>
      </c>
      <c r="AT52">
        <f t="shared" si="32"/>
        <v>-14.302222222222223</v>
      </c>
      <c r="AU52">
        <f t="shared" si="33"/>
        <v>-11.663333333333334</v>
      </c>
      <c r="AV52">
        <v>6</v>
      </c>
      <c r="AW52">
        <f t="shared" si="34"/>
        <v>0</v>
      </c>
    </row>
    <row r="53" spans="1:49" x14ac:dyDescent="0.2">
      <c r="A53">
        <v>2013</v>
      </c>
      <c r="B53">
        <v>11</v>
      </c>
      <c r="C53">
        <v>17</v>
      </c>
      <c r="D53">
        <v>0</v>
      </c>
      <c r="E53">
        <f t="shared" si="49"/>
        <v>26.583999999999996</v>
      </c>
      <c r="F53">
        <f t="shared" si="49"/>
        <v>12.584</v>
      </c>
      <c r="G53">
        <f t="shared" si="10"/>
        <v>19.583999999999996</v>
      </c>
      <c r="H53" s="3">
        <f t="shared" si="11"/>
        <v>-6.8977777777777796</v>
      </c>
      <c r="I53">
        <v>9.6999999999999993</v>
      </c>
      <c r="J53">
        <f t="shared" si="12"/>
        <v>3.6421363670815907</v>
      </c>
      <c r="K53">
        <f t="shared" si="38"/>
        <v>0</v>
      </c>
      <c r="L53">
        <f t="shared" si="40"/>
        <v>0</v>
      </c>
      <c r="M53">
        <v>48</v>
      </c>
      <c r="N53">
        <f t="shared" si="14"/>
        <v>0</v>
      </c>
      <c r="O53">
        <f t="shared" si="41"/>
        <v>0</v>
      </c>
      <c r="P53">
        <f t="shared" si="48"/>
        <v>0</v>
      </c>
      <c r="Q53">
        <f t="shared" si="42"/>
        <v>0</v>
      </c>
      <c r="R53">
        <f t="shared" si="35"/>
        <v>3.5900019386000004</v>
      </c>
      <c r="S53">
        <f t="shared" si="16"/>
        <v>0</v>
      </c>
      <c r="T53">
        <f t="shared" si="36"/>
        <v>0</v>
      </c>
      <c r="U53">
        <f t="shared" si="39"/>
        <v>18.780326102704979</v>
      </c>
      <c r="V53">
        <f t="shared" si="43"/>
        <v>109.84791774697442</v>
      </c>
      <c r="W53">
        <f t="shared" si="17"/>
        <v>21.969583549394883</v>
      </c>
      <c r="X53">
        <f t="shared" si="44"/>
        <v>0</v>
      </c>
      <c r="Y53">
        <f t="shared" si="45"/>
        <v>0</v>
      </c>
      <c r="Z53">
        <f t="shared" si="46"/>
        <v>0</v>
      </c>
      <c r="AA53">
        <f t="shared" si="18"/>
        <v>0</v>
      </c>
      <c r="AB53">
        <f t="shared" si="19"/>
        <v>5.4520038448213102</v>
      </c>
      <c r="AC53">
        <f t="shared" si="20"/>
        <v>4.1573458491070028</v>
      </c>
      <c r="AD53">
        <f t="shared" si="47"/>
        <v>4.2517169781540055E-2</v>
      </c>
      <c r="AE53">
        <f t="shared" si="21"/>
        <v>4.2517169781540055E-2</v>
      </c>
      <c r="AF53" s="1">
        <f t="shared" si="22"/>
        <v>441.40519464318714</v>
      </c>
      <c r="AG53">
        <v>48</v>
      </c>
      <c r="AH53" s="1">
        <f t="shared" si="23"/>
        <v>267.80609260034788</v>
      </c>
      <c r="AI53">
        <v>23.6</v>
      </c>
      <c r="AJ53">
        <f t="shared" si="24"/>
        <v>833.31600000000014</v>
      </c>
      <c r="AK53">
        <f t="shared" si="25"/>
        <v>-2.3545886035151153</v>
      </c>
      <c r="AL53" s="1">
        <f t="shared" si="26"/>
        <v>441.40519464318714</v>
      </c>
      <c r="AM53">
        <f t="shared" si="27"/>
        <v>-23.339167692729831</v>
      </c>
      <c r="AN53">
        <f t="shared" si="28"/>
        <v>-6.6683336264942369E-2</v>
      </c>
      <c r="AO53">
        <v>43</v>
      </c>
      <c r="AP53">
        <v>29</v>
      </c>
      <c r="AQ53">
        <f t="shared" si="29"/>
        <v>36</v>
      </c>
      <c r="AR53" s="3">
        <f t="shared" si="30"/>
        <v>2.2222222222222223</v>
      </c>
      <c r="AS53">
        <f t="shared" si="31"/>
        <v>-8.4688888888888911</v>
      </c>
      <c r="AT53">
        <f t="shared" si="32"/>
        <v>-16.24666666666667</v>
      </c>
      <c r="AU53">
        <f t="shared" si="33"/>
        <v>-12.35777777777778</v>
      </c>
      <c r="AV53">
        <v>6</v>
      </c>
      <c r="AW53">
        <f t="shared" si="34"/>
        <v>0</v>
      </c>
    </row>
    <row r="54" spans="1:49" x14ac:dyDescent="0.2">
      <c r="A54">
        <v>2013</v>
      </c>
      <c r="B54">
        <v>11</v>
      </c>
      <c r="C54">
        <v>18</v>
      </c>
      <c r="D54">
        <v>0.15748039999999999</v>
      </c>
      <c r="E54">
        <f t="shared" si="49"/>
        <v>23.584</v>
      </c>
      <c r="F54">
        <f t="shared" si="49"/>
        <v>18.583999999999996</v>
      </c>
      <c r="G54">
        <f t="shared" si="10"/>
        <v>21.083999999999996</v>
      </c>
      <c r="H54" s="3">
        <f t="shared" si="11"/>
        <v>-6.0644444444444465</v>
      </c>
      <c r="I54">
        <v>9.6999999999999993</v>
      </c>
      <c r="J54">
        <f t="shared" si="12"/>
        <v>3.8832476593043328</v>
      </c>
      <c r="K54">
        <f t="shared" si="38"/>
        <v>0</v>
      </c>
      <c r="L54">
        <f t="shared" si="40"/>
        <v>0</v>
      </c>
      <c r="M54">
        <v>49</v>
      </c>
      <c r="N54">
        <f t="shared" si="14"/>
        <v>0.40000021599999996</v>
      </c>
      <c r="O54">
        <f t="shared" si="41"/>
        <v>0</v>
      </c>
      <c r="P54">
        <f t="shared" si="48"/>
        <v>0</v>
      </c>
      <c r="Q54">
        <f t="shared" si="42"/>
        <v>0.40000021599999996</v>
      </c>
      <c r="R54">
        <f t="shared" si="35"/>
        <v>3.9900021546000004</v>
      </c>
      <c r="S54">
        <f t="shared" si="16"/>
        <v>0</v>
      </c>
      <c r="T54">
        <f t="shared" si="36"/>
        <v>0</v>
      </c>
      <c r="U54">
        <f t="shared" si="39"/>
        <v>18.780326102704979</v>
      </c>
      <c r="V54">
        <f t="shared" si="43"/>
        <v>109.84791774697442</v>
      </c>
      <c r="W54">
        <f t="shared" si="17"/>
        <v>21.969583549394883</v>
      </c>
      <c r="X54">
        <f t="shared" si="44"/>
        <v>0</v>
      </c>
      <c r="Y54">
        <f t="shared" si="45"/>
        <v>0</v>
      </c>
      <c r="Z54">
        <f t="shared" si="46"/>
        <v>0</v>
      </c>
      <c r="AA54">
        <f t="shared" si="18"/>
        <v>0</v>
      </c>
      <c r="AB54">
        <f t="shared" si="19"/>
        <v>5.4520038448213102</v>
      </c>
      <c r="AC54">
        <f t="shared" si="20"/>
        <v>4.1152591004411283</v>
      </c>
      <c r="AD54">
        <f t="shared" si="47"/>
        <v>4.208674866587455E-2</v>
      </c>
      <c r="AE54">
        <f t="shared" si="21"/>
        <v>4.208674866587455E-2</v>
      </c>
      <c r="AF54" s="1">
        <f t="shared" si="22"/>
        <v>436.9366442360207</v>
      </c>
      <c r="AG54">
        <v>49</v>
      </c>
      <c r="AH54" s="1">
        <f t="shared" si="23"/>
        <v>265.0949667716219</v>
      </c>
      <c r="AI54">
        <v>23.2</v>
      </c>
      <c r="AJ54">
        <f t="shared" si="24"/>
        <v>819.19200000000001</v>
      </c>
      <c r="AK54">
        <f t="shared" si="25"/>
        <v>-0.83704202467913258</v>
      </c>
      <c r="AL54" s="1">
        <f t="shared" si="26"/>
        <v>436.9366442360207</v>
      </c>
      <c r="AM54">
        <f t="shared" si="27"/>
        <v>-8.2969331248285574</v>
      </c>
      <c r="AN54">
        <f t="shared" si="28"/>
        <v>-2.3705523213795879E-2</v>
      </c>
      <c r="AO54">
        <v>40</v>
      </c>
      <c r="AP54">
        <v>35</v>
      </c>
      <c r="AQ54">
        <f t="shared" si="29"/>
        <v>37.5</v>
      </c>
      <c r="AR54" s="3">
        <f t="shared" si="30"/>
        <v>3.0555555555555554</v>
      </c>
      <c r="AS54">
        <f t="shared" si="31"/>
        <v>-10.135555555555557</v>
      </c>
      <c r="AT54">
        <f t="shared" si="32"/>
        <v>-12.913333333333336</v>
      </c>
      <c r="AU54">
        <f t="shared" si="33"/>
        <v>-11.524444444444446</v>
      </c>
      <c r="AV54">
        <v>6</v>
      </c>
      <c r="AW54">
        <f t="shared" si="34"/>
        <v>0</v>
      </c>
    </row>
    <row r="55" spans="1:49" x14ac:dyDescent="0.2">
      <c r="A55">
        <v>2013</v>
      </c>
      <c r="B55">
        <v>11</v>
      </c>
      <c r="C55">
        <v>19</v>
      </c>
      <c r="D55">
        <v>0.33070884</v>
      </c>
      <c r="E55">
        <f t="shared" si="49"/>
        <v>18.083999999999996</v>
      </c>
      <c r="F55">
        <f t="shared" si="49"/>
        <v>6.5839999999999961</v>
      </c>
      <c r="G55">
        <f t="shared" si="10"/>
        <v>12.333999999999996</v>
      </c>
      <c r="H55" s="3">
        <f t="shared" si="11"/>
        <v>-10.925555555555556</v>
      </c>
      <c r="I55">
        <v>9.6999999999999993</v>
      </c>
      <c r="J55">
        <f t="shared" si="12"/>
        <v>2.6540688767293199</v>
      </c>
      <c r="K55">
        <f t="shared" si="38"/>
        <v>0</v>
      </c>
      <c r="L55">
        <f t="shared" si="40"/>
        <v>0</v>
      </c>
      <c r="M55">
        <v>50</v>
      </c>
      <c r="N55">
        <f t="shared" si="14"/>
        <v>0.84000045359999997</v>
      </c>
      <c r="O55">
        <f t="shared" si="41"/>
        <v>0</v>
      </c>
      <c r="P55">
        <f t="shared" si="48"/>
        <v>0</v>
      </c>
      <c r="Q55">
        <f t="shared" si="42"/>
        <v>0.84000045359999997</v>
      </c>
      <c r="R55">
        <f t="shared" si="35"/>
        <v>4.8300026082</v>
      </c>
      <c r="S55">
        <f t="shared" si="16"/>
        <v>0</v>
      </c>
      <c r="T55">
        <f t="shared" si="36"/>
        <v>0</v>
      </c>
      <c r="U55">
        <f t="shared" si="39"/>
        <v>18.780326102704979</v>
      </c>
      <c r="V55">
        <f t="shared" si="43"/>
        <v>109.84791774697442</v>
      </c>
      <c r="W55">
        <f t="shared" si="17"/>
        <v>21.969583549394883</v>
      </c>
      <c r="X55">
        <f t="shared" si="44"/>
        <v>0</v>
      </c>
      <c r="Y55">
        <f t="shared" si="45"/>
        <v>0</v>
      </c>
      <c r="Z55">
        <f t="shared" si="46"/>
        <v>0</v>
      </c>
      <c r="AA55">
        <f t="shared" si="18"/>
        <v>0</v>
      </c>
      <c r="AB55">
        <f t="shared" si="19"/>
        <v>5.4520038448213102</v>
      </c>
      <c r="AC55">
        <f t="shared" si="20"/>
        <v>4.07359841553746</v>
      </c>
      <c r="AD55">
        <f t="shared" si="47"/>
        <v>4.1660684903667956E-2</v>
      </c>
      <c r="AE55">
        <f t="shared" si="21"/>
        <v>4.1660684903667956E-2</v>
      </c>
      <c r="AF55" s="1">
        <f t="shared" si="22"/>
        <v>432.51333104623109</v>
      </c>
      <c r="AG55">
        <v>50</v>
      </c>
      <c r="AH55" s="1">
        <f t="shared" si="23"/>
        <v>262.41128693259617</v>
      </c>
      <c r="AI55">
        <v>23.8</v>
      </c>
      <c r="AJ55">
        <f t="shared" si="24"/>
        <v>840.37800000000004</v>
      </c>
      <c r="AK55">
        <f t="shared" si="25"/>
        <v>-32.934163207292301</v>
      </c>
      <c r="AL55" s="1">
        <f t="shared" si="26"/>
        <v>432.51333104623109</v>
      </c>
      <c r="AM55">
        <f t="shared" si="27"/>
        <v>-326.45021587517147</v>
      </c>
      <c r="AN55">
        <f t="shared" si="28"/>
        <v>-0.93271490250048994</v>
      </c>
      <c r="AO55">
        <v>34.5</v>
      </c>
      <c r="AP55">
        <v>23</v>
      </c>
      <c r="AQ55">
        <f t="shared" si="29"/>
        <v>28.75</v>
      </c>
      <c r="AR55" s="3">
        <f t="shared" si="30"/>
        <v>-1.8055555555555556</v>
      </c>
      <c r="AS55">
        <f t="shared" si="31"/>
        <v>-13.191111111111113</v>
      </c>
      <c r="AT55">
        <f t="shared" si="32"/>
        <v>-19.580000000000002</v>
      </c>
      <c r="AU55">
        <f t="shared" si="33"/>
        <v>-16.385555555555555</v>
      </c>
      <c r="AV55">
        <v>6</v>
      </c>
      <c r="AW55">
        <f t="shared" si="34"/>
        <v>0</v>
      </c>
    </row>
    <row r="56" spans="1:49" x14ac:dyDescent="0.2">
      <c r="A56">
        <v>2013</v>
      </c>
      <c r="B56">
        <v>11</v>
      </c>
      <c r="C56">
        <v>20</v>
      </c>
      <c r="D56">
        <v>0</v>
      </c>
      <c r="E56">
        <f t="shared" si="49"/>
        <v>12.584</v>
      </c>
      <c r="F56">
        <f t="shared" si="49"/>
        <v>-5.4160000100000047</v>
      </c>
      <c r="G56">
        <f t="shared" si="10"/>
        <v>3.5839999949999974</v>
      </c>
      <c r="H56" s="3">
        <f t="shared" si="11"/>
        <v>-15.786666669444445</v>
      </c>
      <c r="I56">
        <v>9.6999999999999993</v>
      </c>
      <c r="J56">
        <f t="shared" si="12"/>
        <v>1.7839185487061695</v>
      </c>
      <c r="K56">
        <f t="shared" si="38"/>
        <v>0</v>
      </c>
      <c r="L56">
        <f t="shared" si="40"/>
        <v>0</v>
      </c>
      <c r="M56">
        <v>51</v>
      </c>
      <c r="N56">
        <f t="shared" si="14"/>
        <v>0</v>
      </c>
      <c r="O56">
        <f t="shared" si="41"/>
        <v>0</v>
      </c>
      <c r="P56">
        <f t="shared" si="48"/>
        <v>0</v>
      </c>
      <c r="Q56">
        <f t="shared" si="42"/>
        <v>0</v>
      </c>
      <c r="R56">
        <f t="shared" si="35"/>
        <v>4.8300026082</v>
      </c>
      <c r="S56">
        <f t="shared" si="16"/>
        <v>0</v>
      </c>
      <c r="T56">
        <f t="shared" si="36"/>
        <v>0</v>
      </c>
      <c r="U56">
        <f t="shared" si="39"/>
        <v>18.780326102704979</v>
      </c>
      <c r="V56">
        <f t="shared" si="43"/>
        <v>109.84791774697442</v>
      </c>
      <c r="W56">
        <f t="shared" si="17"/>
        <v>21.969583549394883</v>
      </c>
      <c r="X56">
        <f t="shared" si="44"/>
        <v>0</v>
      </c>
      <c r="Y56">
        <f t="shared" si="45"/>
        <v>0</v>
      </c>
      <c r="Z56">
        <f t="shared" si="46"/>
        <v>0</v>
      </c>
      <c r="AA56">
        <f t="shared" si="18"/>
        <v>0</v>
      </c>
      <c r="AB56">
        <f t="shared" si="19"/>
        <v>5.4520038448213102</v>
      </c>
      <c r="AC56">
        <f t="shared" si="20"/>
        <v>4.0323594811540584</v>
      </c>
      <c r="AD56">
        <f t="shared" si="47"/>
        <v>4.1238934383401399E-2</v>
      </c>
      <c r="AE56">
        <f t="shared" si="21"/>
        <v>4.1238934383401399E-2</v>
      </c>
      <c r="AF56" s="1">
        <f t="shared" si="22"/>
        <v>428.13479711639377</v>
      </c>
      <c r="AG56">
        <v>51</v>
      </c>
      <c r="AH56" s="1">
        <f t="shared" si="23"/>
        <v>259.75477523473177</v>
      </c>
      <c r="AI56">
        <v>23.2</v>
      </c>
      <c r="AJ56">
        <f t="shared" si="24"/>
        <v>819.19200000000001</v>
      </c>
      <c r="AK56">
        <f t="shared" si="25"/>
        <v>-163.52102794726889</v>
      </c>
      <c r="AL56" s="1">
        <f t="shared" si="26"/>
        <v>428.13479711639377</v>
      </c>
      <c r="AM56">
        <f t="shared" si="27"/>
        <v>-1620.8541427794992</v>
      </c>
      <c r="AN56">
        <f t="shared" si="28"/>
        <v>-4.6310118365128545</v>
      </c>
      <c r="AO56">
        <v>29</v>
      </c>
      <c r="AP56">
        <v>10.999999989999999</v>
      </c>
      <c r="AQ56">
        <f t="shared" si="29"/>
        <v>19.999999995</v>
      </c>
      <c r="AR56" s="3">
        <f t="shared" si="30"/>
        <v>-6.666666669444445</v>
      </c>
      <c r="AS56">
        <f t="shared" si="31"/>
        <v>-16.24666666666667</v>
      </c>
      <c r="AT56">
        <f t="shared" si="32"/>
        <v>-26.246666672222226</v>
      </c>
      <c r="AU56">
        <f t="shared" si="33"/>
        <v>-21.246666669444448</v>
      </c>
      <c r="AV56">
        <v>6</v>
      </c>
      <c r="AW56">
        <f t="shared" si="34"/>
        <v>0</v>
      </c>
    </row>
    <row r="57" spans="1:49" x14ac:dyDescent="0.2">
      <c r="A57">
        <v>2013</v>
      </c>
      <c r="B57">
        <v>11</v>
      </c>
      <c r="C57">
        <v>21</v>
      </c>
      <c r="D57">
        <v>0</v>
      </c>
      <c r="E57">
        <f t="shared" si="49"/>
        <v>18.583999999999996</v>
      </c>
      <c r="F57">
        <f t="shared" si="49"/>
        <v>-3.4160000100000047</v>
      </c>
      <c r="G57">
        <f t="shared" si="10"/>
        <v>7.5839999949999957</v>
      </c>
      <c r="H57" s="3">
        <f t="shared" si="11"/>
        <v>-13.564444447222224</v>
      </c>
      <c r="I57">
        <v>9.6999999999999993</v>
      </c>
      <c r="J57">
        <f t="shared" si="12"/>
        <v>2.1437762247670453</v>
      </c>
      <c r="K57">
        <f t="shared" si="38"/>
        <v>0</v>
      </c>
      <c r="L57">
        <f t="shared" si="40"/>
        <v>0</v>
      </c>
      <c r="M57">
        <v>52</v>
      </c>
      <c r="N57">
        <f t="shared" si="14"/>
        <v>0</v>
      </c>
      <c r="O57">
        <f t="shared" si="41"/>
        <v>0</v>
      </c>
      <c r="P57">
        <f t="shared" si="48"/>
        <v>0</v>
      </c>
      <c r="Q57">
        <f t="shared" si="42"/>
        <v>0</v>
      </c>
      <c r="R57">
        <f t="shared" si="35"/>
        <v>4.8300026082</v>
      </c>
      <c r="S57">
        <f t="shared" si="16"/>
        <v>0</v>
      </c>
      <c r="T57">
        <f t="shared" si="36"/>
        <v>0</v>
      </c>
      <c r="U57">
        <f t="shared" si="39"/>
        <v>18.780326102704979</v>
      </c>
      <c r="V57">
        <f t="shared" si="43"/>
        <v>109.84791774697442</v>
      </c>
      <c r="W57">
        <f t="shared" si="17"/>
        <v>21.969583549394883</v>
      </c>
      <c r="X57">
        <f t="shared" si="44"/>
        <v>0</v>
      </c>
      <c r="Y57">
        <f t="shared" si="45"/>
        <v>0</v>
      </c>
      <c r="Z57">
        <f t="shared" si="46"/>
        <v>0</v>
      </c>
      <c r="AA57">
        <f t="shared" si="18"/>
        <v>0</v>
      </c>
      <c r="AB57">
        <f t="shared" si="19"/>
        <v>5.4520038448213102</v>
      </c>
      <c r="AC57">
        <f t="shared" si="20"/>
        <v>3.9915380277139407</v>
      </c>
      <c r="AD57">
        <f t="shared" si="47"/>
        <v>4.0821453440117471E-2</v>
      </c>
      <c r="AE57">
        <f t="shared" si="21"/>
        <v>4.0821453440117471E-2</v>
      </c>
      <c r="AF57" s="1">
        <f t="shared" si="22"/>
        <v>423.80058912520064</v>
      </c>
      <c r="AG57">
        <v>52</v>
      </c>
      <c r="AH57" s="1">
        <f t="shared" si="23"/>
        <v>257.12515664227976</v>
      </c>
      <c r="AI57">
        <v>22.6</v>
      </c>
      <c r="AJ57">
        <f t="shared" si="24"/>
        <v>798.00600000000009</v>
      </c>
      <c r="AK57">
        <f t="shared" si="25"/>
        <v>-87.166304167611344</v>
      </c>
      <c r="AL57" s="1">
        <f t="shared" si="26"/>
        <v>423.80058912520064</v>
      </c>
      <c r="AM57">
        <f t="shared" si="27"/>
        <v>-864.01037832523275</v>
      </c>
      <c r="AN57">
        <f t="shared" si="28"/>
        <v>-2.4686010809292362</v>
      </c>
      <c r="AO57">
        <v>35</v>
      </c>
      <c r="AP57">
        <v>12.999999989999999</v>
      </c>
      <c r="AQ57">
        <f t="shared" si="29"/>
        <v>23.999999995</v>
      </c>
      <c r="AR57" s="3">
        <f t="shared" si="30"/>
        <v>-4.4444444472222226</v>
      </c>
      <c r="AS57">
        <f t="shared" si="31"/>
        <v>-12.913333333333336</v>
      </c>
      <c r="AT57">
        <f t="shared" si="32"/>
        <v>-25.135555561111115</v>
      </c>
      <c r="AU57">
        <f t="shared" si="33"/>
        <v>-19.024444447222226</v>
      </c>
      <c r="AV57">
        <v>6</v>
      </c>
      <c r="AW57">
        <f t="shared" si="34"/>
        <v>0</v>
      </c>
    </row>
    <row r="58" spans="1:49" x14ac:dyDescent="0.2">
      <c r="A58">
        <v>2013</v>
      </c>
      <c r="B58">
        <v>11</v>
      </c>
      <c r="C58">
        <v>22</v>
      </c>
      <c r="D58">
        <v>0</v>
      </c>
      <c r="E58">
        <f t="shared" si="49"/>
        <v>24.583999999999996</v>
      </c>
      <c r="F58">
        <f t="shared" si="49"/>
        <v>4.5839999999999961</v>
      </c>
      <c r="G58">
        <f t="shared" si="10"/>
        <v>14.583999999999996</v>
      </c>
      <c r="H58" s="3">
        <f t="shared" si="11"/>
        <v>-9.6755555555555564</v>
      </c>
      <c r="I58">
        <v>9.6999999999999993</v>
      </c>
      <c r="J58">
        <f t="shared" si="12"/>
        <v>2.9314855757228448</v>
      </c>
      <c r="K58">
        <f t="shared" si="38"/>
        <v>0</v>
      </c>
      <c r="L58">
        <f t="shared" si="40"/>
        <v>0</v>
      </c>
      <c r="M58">
        <v>53</v>
      </c>
      <c r="N58">
        <f t="shared" si="14"/>
        <v>0</v>
      </c>
      <c r="O58">
        <f t="shared" si="41"/>
        <v>0</v>
      </c>
      <c r="P58">
        <f t="shared" si="48"/>
        <v>0</v>
      </c>
      <c r="Q58">
        <f t="shared" si="42"/>
        <v>0</v>
      </c>
      <c r="R58">
        <f t="shared" si="35"/>
        <v>4.8300026082</v>
      </c>
      <c r="S58">
        <f t="shared" si="16"/>
        <v>0</v>
      </c>
      <c r="T58">
        <f t="shared" si="36"/>
        <v>0</v>
      </c>
      <c r="U58">
        <f t="shared" si="39"/>
        <v>18.780326102704979</v>
      </c>
      <c r="V58">
        <f t="shared" si="43"/>
        <v>109.84791774697442</v>
      </c>
      <c r="W58">
        <f t="shared" si="17"/>
        <v>21.969583549394883</v>
      </c>
      <c r="X58">
        <f t="shared" si="44"/>
        <v>0</v>
      </c>
      <c r="Y58">
        <f t="shared" si="45"/>
        <v>0</v>
      </c>
      <c r="Z58">
        <f t="shared" si="46"/>
        <v>0</v>
      </c>
      <c r="AA58">
        <f t="shared" si="18"/>
        <v>0</v>
      </c>
      <c r="AB58">
        <f t="shared" si="19"/>
        <v>5.4520038448213102</v>
      </c>
      <c r="AC58">
        <f t="shared" si="20"/>
        <v>3.9511298288630412</v>
      </c>
      <c r="AD58">
        <f t="shared" si="47"/>
        <v>4.0408198850899454E-2</v>
      </c>
      <c r="AE58">
        <f t="shared" si="21"/>
        <v>4.0408198850899454E-2</v>
      </c>
      <c r="AF58" s="1">
        <f t="shared" si="22"/>
        <v>419.51025834052626</v>
      </c>
      <c r="AG58">
        <v>53</v>
      </c>
      <c r="AH58" s="1">
        <f t="shared" si="23"/>
        <v>254.52215890380634</v>
      </c>
      <c r="AI58">
        <v>22.6</v>
      </c>
      <c r="AJ58">
        <f t="shared" si="24"/>
        <v>798.00600000000009</v>
      </c>
      <c r="AK58">
        <f t="shared" si="25"/>
        <v>-18.05676223784787</v>
      </c>
      <c r="AL58" s="1">
        <f t="shared" si="26"/>
        <v>419.51025834052626</v>
      </c>
      <c r="AM58">
        <f t="shared" si="27"/>
        <v>-178.9823501344309</v>
      </c>
      <c r="AN58">
        <f t="shared" si="28"/>
        <v>-0.5113781432412311</v>
      </c>
      <c r="AO58">
        <v>41</v>
      </c>
      <c r="AP58">
        <v>21</v>
      </c>
      <c r="AQ58">
        <f t="shared" si="29"/>
        <v>31</v>
      </c>
      <c r="AR58" s="3">
        <f t="shared" si="30"/>
        <v>-0.55555555555555558</v>
      </c>
      <c r="AS58">
        <f t="shared" si="31"/>
        <v>-9.5800000000000018</v>
      </c>
      <c r="AT58">
        <f t="shared" si="32"/>
        <v>-20.691111111111113</v>
      </c>
      <c r="AU58">
        <f t="shared" si="33"/>
        <v>-15.135555555555557</v>
      </c>
      <c r="AV58">
        <v>6</v>
      </c>
      <c r="AW58">
        <f t="shared" si="34"/>
        <v>0</v>
      </c>
    </row>
    <row r="59" spans="1:49" x14ac:dyDescent="0.2">
      <c r="A59">
        <v>2013</v>
      </c>
      <c r="B59">
        <v>11</v>
      </c>
      <c r="C59">
        <v>23</v>
      </c>
      <c r="D59">
        <v>0</v>
      </c>
      <c r="E59">
        <f t="shared" si="49"/>
        <v>19.584</v>
      </c>
      <c r="F59">
        <f t="shared" si="49"/>
        <v>3.5839999999999961</v>
      </c>
      <c r="G59">
        <f t="shared" si="10"/>
        <v>11.583999999999998</v>
      </c>
      <c r="H59" s="3">
        <f t="shared" si="11"/>
        <v>-11.342222222222224</v>
      </c>
      <c r="I59">
        <v>9.6999999999999993</v>
      </c>
      <c r="J59">
        <f t="shared" si="12"/>
        <v>2.5669308961876522</v>
      </c>
      <c r="K59">
        <f t="shared" si="38"/>
        <v>0</v>
      </c>
      <c r="L59">
        <f t="shared" si="40"/>
        <v>0</v>
      </c>
      <c r="M59">
        <v>54</v>
      </c>
      <c r="N59">
        <f t="shared" si="14"/>
        <v>0</v>
      </c>
      <c r="O59">
        <f t="shared" si="41"/>
        <v>0</v>
      </c>
      <c r="P59">
        <f t="shared" si="48"/>
        <v>0</v>
      </c>
      <c r="Q59">
        <f t="shared" si="42"/>
        <v>0</v>
      </c>
      <c r="R59">
        <f t="shared" si="35"/>
        <v>4.8300026082</v>
      </c>
      <c r="S59">
        <f t="shared" si="16"/>
        <v>0</v>
      </c>
      <c r="T59">
        <f t="shared" si="36"/>
        <v>0</v>
      </c>
      <c r="U59">
        <f t="shared" si="39"/>
        <v>18.780326102704979</v>
      </c>
      <c r="V59">
        <f t="shared" si="43"/>
        <v>109.84791774697442</v>
      </c>
      <c r="W59">
        <f t="shared" si="17"/>
        <v>21.969583549394883</v>
      </c>
      <c r="X59">
        <f t="shared" si="44"/>
        <v>0</v>
      </c>
      <c r="Y59">
        <f t="shared" si="45"/>
        <v>0</v>
      </c>
      <c r="Z59">
        <f t="shared" si="46"/>
        <v>0</v>
      </c>
      <c r="AA59">
        <f t="shared" si="18"/>
        <v>0</v>
      </c>
      <c r="AB59">
        <f t="shared" si="19"/>
        <v>5.4520038448213102</v>
      </c>
      <c r="AC59">
        <f t="shared" si="20"/>
        <v>3.9111307010326448</v>
      </c>
      <c r="AD59">
        <f t="shared" si="47"/>
        <v>3.9999127830396365E-2</v>
      </c>
      <c r="AE59">
        <f t="shared" si="21"/>
        <v>3.9999127830396365E-2</v>
      </c>
      <c r="AF59" s="1">
        <f t="shared" si="22"/>
        <v>415.26336057296965</v>
      </c>
      <c r="AG59">
        <v>54</v>
      </c>
      <c r="AH59" s="1">
        <f t="shared" si="23"/>
        <v>251.94551252400584</v>
      </c>
      <c r="AI59">
        <v>21.9</v>
      </c>
      <c r="AJ59">
        <f t="shared" si="24"/>
        <v>773.28899999999999</v>
      </c>
      <c r="AK59">
        <f t="shared" si="25"/>
        <v>-39.282110157424647</v>
      </c>
      <c r="AL59" s="1">
        <f t="shared" si="26"/>
        <v>415.26336057296965</v>
      </c>
      <c r="AM59">
        <f t="shared" si="27"/>
        <v>-389.37237482578951</v>
      </c>
      <c r="AN59">
        <f t="shared" si="28"/>
        <v>-1.1124924995022556</v>
      </c>
      <c r="AO59">
        <v>36</v>
      </c>
      <c r="AP59">
        <v>20</v>
      </c>
      <c r="AQ59">
        <f t="shared" si="29"/>
        <v>28</v>
      </c>
      <c r="AR59" s="3">
        <f t="shared" si="30"/>
        <v>-2.2222222222222223</v>
      </c>
      <c r="AS59">
        <f t="shared" si="31"/>
        <v>-12.35777777777778</v>
      </c>
      <c r="AT59">
        <f t="shared" si="32"/>
        <v>-21.24666666666667</v>
      </c>
      <c r="AU59">
        <f t="shared" si="33"/>
        <v>-16.802222222222227</v>
      </c>
      <c r="AV59">
        <v>6</v>
      </c>
      <c r="AW59">
        <f t="shared" si="34"/>
        <v>0</v>
      </c>
    </row>
    <row r="60" spans="1:49" x14ac:dyDescent="0.2">
      <c r="A60">
        <v>2013</v>
      </c>
      <c r="B60">
        <v>11</v>
      </c>
      <c r="C60">
        <v>24</v>
      </c>
      <c r="D60">
        <v>0</v>
      </c>
      <c r="E60">
        <f t="shared" si="49"/>
        <v>22.584</v>
      </c>
      <c r="F60">
        <f t="shared" si="49"/>
        <v>1.5839999999999961</v>
      </c>
      <c r="G60">
        <f t="shared" si="10"/>
        <v>12.083999999999998</v>
      </c>
      <c r="H60" s="3">
        <f t="shared" si="11"/>
        <v>-11.064444444444446</v>
      </c>
      <c r="I60">
        <v>9.6999999999999993</v>
      </c>
      <c r="J60">
        <f t="shared" si="12"/>
        <v>2.6247349382138982</v>
      </c>
      <c r="K60">
        <f t="shared" si="38"/>
        <v>0</v>
      </c>
      <c r="L60">
        <f t="shared" si="40"/>
        <v>0</v>
      </c>
      <c r="M60">
        <v>55</v>
      </c>
      <c r="N60">
        <f t="shared" si="14"/>
        <v>0</v>
      </c>
      <c r="O60">
        <f t="shared" si="41"/>
        <v>0</v>
      </c>
      <c r="P60">
        <f t="shared" si="48"/>
        <v>0</v>
      </c>
      <c r="Q60">
        <f t="shared" si="42"/>
        <v>0</v>
      </c>
      <c r="R60">
        <f t="shared" si="35"/>
        <v>4.8300026082</v>
      </c>
      <c r="S60">
        <f t="shared" si="16"/>
        <v>0</v>
      </c>
      <c r="T60">
        <f t="shared" si="36"/>
        <v>0</v>
      </c>
      <c r="U60">
        <f t="shared" si="39"/>
        <v>18.780326102704979</v>
      </c>
      <c r="V60">
        <f t="shared" si="43"/>
        <v>109.84791774697442</v>
      </c>
      <c r="W60">
        <f t="shared" si="17"/>
        <v>21.969583549394883</v>
      </c>
      <c r="X60">
        <f t="shared" si="44"/>
        <v>0</v>
      </c>
      <c r="Y60">
        <f t="shared" si="45"/>
        <v>0</v>
      </c>
      <c r="Z60">
        <f t="shared" si="46"/>
        <v>0</v>
      </c>
      <c r="AA60">
        <f t="shared" si="18"/>
        <v>0</v>
      </c>
      <c r="AB60">
        <f t="shared" si="19"/>
        <v>5.4520038448213102</v>
      </c>
      <c r="AC60">
        <f t="shared" si="20"/>
        <v>3.8715365030062516</v>
      </c>
      <c r="AD60">
        <f t="shared" si="47"/>
        <v>3.9594198026393246E-2</v>
      </c>
      <c r="AE60">
        <f t="shared" si="21"/>
        <v>3.9594198026393246E-2</v>
      </c>
      <c r="AF60" s="1">
        <f t="shared" si="22"/>
        <v>411.05945612986557</v>
      </c>
      <c r="AG60">
        <v>55</v>
      </c>
      <c r="AH60" s="1">
        <f t="shared" si="23"/>
        <v>249.39495073579891</v>
      </c>
      <c r="AI60">
        <v>21.9</v>
      </c>
      <c r="AJ60">
        <f t="shared" si="24"/>
        <v>773.28899999999999</v>
      </c>
      <c r="AK60">
        <f t="shared" si="25"/>
        <v>-34.967583402456967</v>
      </c>
      <c r="AL60" s="1">
        <f t="shared" si="26"/>
        <v>411.05945612986557</v>
      </c>
      <c r="AM60">
        <f t="shared" si="27"/>
        <v>-346.60589608779208</v>
      </c>
      <c r="AN60">
        <f t="shared" si="28"/>
        <v>-0.99030256025083452</v>
      </c>
      <c r="AO60">
        <v>39</v>
      </c>
      <c r="AP60">
        <v>18</v>
      </c>
      <c r="AQ60">
        <f t="shared" si="29"/>
        <v>28.5</v>
      </c>
      <c r="AR60" s="3">
        <f t="shared" si="30"/>
        <v>-1.9444444444444444</v>
      </c>
      <c r="AS60">
        <f t="shared" si="31"/>
        <v>-10.691111111111113</v>
      </c>
      <c r="AT60">
        <f t="shared" si="32"/>
        <v>-22.35777777777778</v>
      </c>
      <c r="AU60">
        <f t="shared" si="33"/>
        <v>-16.524444444444448</v>
      </c>
      <c r="AV60">
        <v>6</v>
      </c>
      <c r="AW60">
        <f t="shared" si="34"/>
        <v>0</v>
      </c>
    </row>
    <row r="61" spans="1:49" x14ac:dyDescent="0.2">
      <c r="A61">
        <v>2013</v>
      </c>
      <c r="B61">
        <v>11</v>
      </c>
      <c r="C61">
        <v>25</v>
      </c>
      <c r="D61">
        <v>0</v>
      </c>
      <c r="E61">
        <f t="shared" si="49"/>
        <v>32.583999999999996</v>
      </c>
      <c r="F61">
        <f t="shared" si="49"/>
        <v>7.5839999999999961</v>
      </c>
      <c r="G61">
        <f t="shared" si="10"/>
        <v>20.083999999999996</v>
      </c>
      <c r="H61" s="3">
        <f t="shared" si="11"/>
        <v>-6.6200000000000019</v>
      </c>
      <c r="I61">
        <v>9.6999999999999993</v>
      </c>
      <c r="J61">
        <f t="shared" si="12"/>
        <v>3.7209872319651618</v>
      </c>
      <c r="K61">
        <f t="shared" si="38"/>
        <v>0</v>
      </c>
      <c r="L61">
        <f t="shared" si="40"/>
        <v>0</v>
      </c>
      <c r="M61">
        <v>56</v>
      </c>
      <c r="N61">
        <f t="shared" si="14"/>
        <v>0</v>
      </c>
      <c r="O61">
        <f t="shared" si="41"/>
        <v>0</v>
      </c>
      <c r="P61">
        <f t="shared" si="48"/>
        <v>0</v>
      </c>
      <c r="Q61">
        <f t="shared" si="42"/>
        <v>0</v>
      </c>
      <c r="R61">
        <f t="shared" si="35"/>
        <v>4.8300026082</v>
      </c>
      <c r="S61">
        <f t="shared" si="16"/>
        <v>0</v>
      </c>
      <c r="T61">
        <f t="shared" si="36"/>
        <v>0</v>
      </c>
      <c r="U61">
        <f t="shared" si="39"/>
        <v>18.780326102704979</v>
      </c>
      <c r="V61">
        <f t="shared" si="43"/>
        <v>109.84791774697442</v>
      </c>
      <c r="W61">
        <f t="shared" si="17"/>
        <v>21.969583549394883</v>
      </c>
      <c r="X61">
        <f t="shared" si="44"/>
        <v>0</v>
      </c>
      <c r="Y61">
        <f t="shared" si="45"/>
        <v>0</v>
      </c>
      <c r="Z61">
        <f t="shared" si="46"/>
        <v>0</v>
      </c>
      <c r="AA61">
        <f t="shared" si="18"/>
        <v>0</v>
      </c>
      <c r="AB61">
        <f t="shared" si="19"/>
        <v>5.4520038448213102</v>
      </c>
      <c r="AC61">
        <f t="shared" si="20"/>
        <v>3.8323431354908255</v>
      </c>
      <c r="AD61">
        <f t="shared" si="47"/>
        <v>3.9193367515426347E-2</v>
      </c>
      <c r="AE61">
        <f t="shared" si="21"/>
        <v>3.9193367515426347E-2</v>
      </c>
      <c r="AF61" s="1">
        <f t="shared" si="22"/>
        <v>406.89810976976304</v>
      </c>
      <c r="AG61">
        <v>56</v>
      </c>
      <c r="AH61" s="1">
        <f t="shared" si="23"/>
        <v>246.87020947271387</v>
      </c>
      <c r="AI61">
        <v>21.3</v>
      </c>
      <c r="AJ61">
        <f t="shared" si="24"/>
        <v>752.10300000000007</v>
      </c>
      <c r="AK61">
        <f t="shared" si="25"/>
        <v>-1.7325620249142895</v>
      </c>
      <c r="AL61" s="1">
        <f t="shared" si="26"/>
        <v>406.89810976976304</v>
      </c>
      <c r="AM61">
        <f t="shared" si="27"/>
        <v>-17.173512000000038</v>
      </c>
      <c r="AN61">
        <f t="shared" si="28"/>
        <v>-4.9067177142857243E-2</v>
      </c>
      <c r="AO61">
        <v>49</v>
      </c>
      <c r="AP61">
        <v>24</v>
      </c>
      <c r="AQ61">
        <f t="shared" si="29"/>
        <v>36.5</v>
      </c>
      <c r="AR61" s="3">
        <f t="shared" si="30"/>
        <v>2.5</v>
      </c>
      <c r="AS61">
        <f t="shared" si="31"/>
        <v>-5.1355555555555572</v>
      </c>
      <c r="AT61">
        <f t="shared" si="32"/>
        <v>-19.024444444444448</v>
      </c>
      <c r="AU61">
        <f t="shared" si="33"/>
        <v>-12.080000000000002</v>
      </c>
      <c r="AV61">
        <v>6</v>
      </c>
      <c r="AW61">
        <f t="shared" si="34"/>
        <v>0</v>
      </c>
    </row>
    <row r="62" spans="1:49" x14ac:dyDescent="0.2">
      <c r="A62">
        <v>2013</v>
      </c>
      <c r="B62">
        <v>11</v>
      </c>
      <c r="C62">
        <v>26</v>
      </c>
      <c r="D62">
        <v>0</v>
      </c>
      <c r="E62">
        <f t="shared" si="49"/>
        <v>30.584</v>
      </c>
      <c r="F62">
        <f t="shared" si="49"/>
        <v>11.584</v>
      </c>
      <c r="G62">
        <f t="shared" si="10"/>
        <v>21.084</v>
      </c>
      <c r="H62" s="3">
        <f t="shared" si="11"/>
        <v>-6.0644444444444439</v>
      </c>
      <c r="I62">
        <v>9.6999999999999993</v>
      </c>
      <c r="J62">
        <f t="shared" si="12"/>
        <v>3.8832476593043337</v>
      </c>
      <c r="K62">
        <f t="shared" si="38"/>
        <v>0</v>
      </c>
      <c r="L62">
        <f t="shared" si="40"/>
        <v>0</v>
      </c>
      <c r="M62">
        <v>57</v>
      </c>
      <c r="N62">
        <f t="shared" si="14"/>
        <v>0</v>
      </c>
      <c r="O62">
        <f t="shared" si="41"/>
        <v>0</v>
      </c>
      <c r="P62">
        <f t="shared" si="48"/>
        <v>0</v>
      </c>
      <c r="Q62">
        <f t="shared" si="42"/>
        <v>0</v>
      </c>
      <c r="R62">
        <f t="shared" si="35"/>
        <v>4.8300026082</v>
      </c>
      <c r="S62">
        <f t="shared" si="16"/>
        <v>0</v>
      </c>
      <c r="T62">
        <f t="shared" si="36"/>
        <v>0</v>
      </c>
      <c r="U62">
        <f t="shared" si="39"/>
        <v>18.780326102704979</v>
      </c>
      <c r="V62">
        <f t="shared" si="43"/>
        <v>109.84791774697442</v>
      </c>
      <c r="W62">
        <f t="shared" si="17"/>
        <v>21.969583549394883</v>
      </c>
      <c r="X62">
        <f t="shared" si="44"/>
        <v>0</v>
      </c>
      <c r="Y62">
        <f t="shared" si="45"/>
        <v>0</v>
      </c>
      <c r="Z62">
        <f t="shared" si="46"/>
        <v>0</v>
      </c>
      <c r="AA62">
        <f t="shared" si="18"/>
        <v>0</v>
      </c>
      <c r="AB62">
        <f t="shared" si="19"/>
        <v>5.4520038448213102</v>
      </c>
      <c r="AC62">
        <f t="shared" si="20"/>
        <v>3.793546540692383</v>
      </c>
      <c r="AD62">
        <f t="shared" si="47"/>
        <v>3.879659479844267E-2</v>
      </c>
      <c r="AE62">
        <f t="shared" si="21"/>
        <v>3.879659479844267E-2</v>
      </c>
      <c r="AF62" s="1">
        <f t="shared" si="22"/>
        <v>402.77889065736281</v>
      </c>
      <c r="AG62">
        <v>57</v>
      </c>
      <c r="AH62" s="1">
        <f t="shared" si="23"/>
        <v>244.37102734154678</v>
      </c>
      <c r="AI62">
        <v>21.3</v>
      </c>
      <c r="AJ62">
        <f t="shared" si="24"/>
        <v>752.10300000000007</v>
      </c>
      <c r="AK62">
        <f t="shared" si="25"/>
        <v>-0.83704202467913036</v>
      </c>
      <c r="AL62" s="1">
        <f t="shared" si="26"/>
        <v>402.77889065736281</v>
      </c>
      <c r="AM62">
        <f t="shared" si="27"/>
        <v>-8.2969331248285361</v>
      </c>
      <c r="AN62">
        <f t="shared" si="28"/>
        <v>-2.3705523213795817E-2</v>
      </c>
      <c r="AO62">
        <v>47</v>
      </c>
      <c r="AP62">
        <v>28</v>
      </c>
      <c r="AQ62">
        <f t="shared" si="29"/>
        <v>37.5</v>
      </c>
      <c r="AR62" s="3">
        <f t="shared" si="30"/>
        <v>3.0555555555555554</v>
      </c>
      <c r="AS62">
        <f t="shared" si="31"/>
        <v>-6.2466666666666679</v>
      </c>
      <c r="AT62">
        <f t="shared" si="32"/>
        <v>-16.802222222222223</v>
      </c>
      <c r="AU62">
        <f t="shared" si="33"/>
        <v>-11.524444444444445</v>
      </c>
      <c r="AV62">
        <v>6</v>
      </c>
      <c r="AW62">
        <f t="shared" si="34"/>
        <v>0</v>
      </c>
    </row>
    <row r="63" spans="1:49" x14ac:dyDescent="0.2">
      <c r="A63">
        <v>2013</v>
      </c>
      <c r="B63">
        <v>11</v>
      </c>
      <c r="C63">
        <v>27</v>
      </c>
      <c r="D63">
        <v>0</v>
      </c>
      <c r="E63">
        <f t="shared" si="49"/>
        <v>34.584000010000004</v>
      </c>
      <c r="F63">
        <f t="shared" si="49"/>
        <v>12.584</v>
      </c>
      <c r="G63">
        <f t="shared" si="10"/>
        <v>23.584000005</v>
      </c>
      <c r="H63" s="3">
        <f t="shared" si="11"/>
        <v>-4.6755555527777775</v>
      </c>
      <c r="I63">
        <v>9.6999999999999993</v>
      </c>
      <c r="J63">
        <f t="shared" si="12"/>
        <v>4.3166814409106253</v>
      </c>
      <c r="K63">
        <f t="shared" si="38"/>
        <v>0</v>
      </c>
      <c r="L63">
        <f t="shared" si="40"/>
        <v>0</v>
      </c>
      <c r="M63">
        <v>58</v>
      </c>
      <c r="N63">
        <f t="shared" si="14"/>
        <v>0</v>
      </c>
      <c r="O63">
        <f t="shared" si="41"/>
        <v>0</v>
      </c>
      <c r="P63">
        <f t="shared" si="48"/>
        <v>0</v>
      </c>
      <c r="Q63">
        <f t="shared" si="42"/>
        <v>0</v>
      </c>
      <c r="R63">
        <f t="shared" si="35"/>
        <v>4.8300026082</v>
      </c>
      <c r="S63">
        <f t="shared" si="16"/>
        <v>0</v>
      </c>
      <c r="T63">
        <f t="shared" si="36"/>
        <v>0</v>
      </c>
      <c r="U63">
        <f t="shared" si="39"/>
        <v>18.780326102704979</v>
      </c>
      <c r="V63">
        <f t="shared" si="43"/>
        <v>109.84791774697442</v>
      </c>
      <c r="W63">
        <f t="shared" si="17"/>
        <v>21.969583549394883</v>
      </c>
      <c r="X63">
        <f t="shared" si="44"/>
        <v>0</v>
      </c>
      <c r="Y63">
        <f t="shared" si="45"/>
        <v>0</v>
      </c>
      <c r="Z63">
        <f t="shared" si="46"/>
        <v>0</v>
      </c>
      <c r="AA63">
        <f t="shared" si="18"/>
        <v>0</v>
      </c>
      <c r="AB63">
        <f t="shared" si="19"/>
        <v>5.4520038448213102</v>
      </c>
      <c r="AC63">
        <f t="shared" si="20"/>
        <v>3.7551427018958794</v>
      </c>
      <c r="AD63">
        <f t="shared" si="47"/>
        <v>3.8403838796503463E-2</v>
      </c>
      <c r="AE63">
        <f t="shared" si="21"/>
        <v>3.8403838796503463E-2</v>
      </c>
      <c r="AF63" s="1">
        <f t="shared" si="22"/>
        <v>398.70137231891198</v>
      </c>
      <c r="AG63">
        <v>58</v>
      </c>
      <c r="AH63" s="1">
        <f t="shared" si="23"/>
        <v>241.89714559529895</v>
      </c>
      <c r="AI63">
        <v>21.3</v>
      </c>
      <c r="AJ63">
        <f t="shared" si="24"/>
        <v>752.10300000000007</v>
      </c>
      <c r="AK63">
        <f t="shared" si="25"/>
        <v>-2.5899431159057584E-2</v>
      </c>
      <c r="AL63" s="1">
        <f t="shared" si="26"/>
        <v>398.70137231891198</v>
      </c>
      <c r="AM63">
        <f t="shared" si="27"/>
        <v>-0.25672050143500863</v>
      </c>
      <c r="AN63">
        <f t="shared" si="28"/>
        <v>-7.3348714695716747E-4</v>
      </c>
      <c r="AO63">
        <v>51.000000010000001</v>
      </c>
      <c r="AP63">
        <v>29</v>
      </c>
      <c r="AQ63">
        <f t="shared" si="29"/>
        <v>40.000000005000004</v>
      </c>
      <c r="AR63" s="3">
        <f t="shared" si="30"/>
        <v>4.4444444472222244</v>
      </c>
      <c r="AS63">
        <f t="shared" si="31"/>
        <v>-4.0244444388888887</v>
      </c>
      <c r="AT63">
        <f t="shared" si="32"/>
        <v>-16.24666666666667</v>
      </c>
      <c r="AU63">
        <f t="shared" si="33"/>
        <v>-10.135555552777779</v>
      </c>
      <c r="AV63">
        <v>6</v>
      </c>
      <c r="AW63">
        <f t="shared" si="34"/>
        <v>0</v>
      </c>
    </row>
    <row r="64" spans="1:49" x14ac:dyDescent="0.2">
      <c r="A64">
        <v>2013</v>
      </c>
      <c r="B64">
        <v>11</v>
      </c>
      <c r="C64">
        <v>28</v>
      </c>
      <c r="D64">
        <v>0.27165369</v>
      </c>
      <c r="E64">
        <f t="shared" si="49"/>
        <v>20.583999999999996</v>
      </c>
      <c r="F64">
        <f t="shared" si="49"/>
        <v>10.334</v>
      </c>
      <c r="G64">
        <f t="shared" si="10"/>
        <v>15.458999999999998</v>
      </c>
      <c r="H64" s="3">
        <f t="shared" si="11"/>
        <v>-9.1894444444444456</v>
      </c>
      <c r="I64">
        <v>9.6999999999999993</v>
      </c>
      <c r="J64">
        <f t="shared" si="12"/>
        <v>3.0461442977580497</v>
      </c>
      <c r="K64">
        <f t="shared" si="38"/>
        <v>0</v>
      </c>
      <c r="L64">
        <f t="shared" si="40"/>
        <v>0</v>
      </c>
      <c r="M64">
        <v>59</v>
      </c>
      <c r="N64">
        <f t="shared" si="14"/>
        <v>0.69000037260000002</v>
      </c>
      <c r="O64">
        <f t="shared" si="41"/>
        <v>0</v>
      </c>
      <c r="P64">
        <f t="shared" si="48"/>
        <v>0</v>
      </c>
      <c r="Q64">
        <f t="shared" si="42"/>
        <v>0.69000037260000002</v>
      </c>
      <c r="R64">
        <f t="shared" si="35"/>
        <v>5.5200029808000002</v>
      </c>
      <c r="S64">
        <f t="shared" si="16"/>
        <v>0</v>
      </c>
      <c r="T64">
        <f t="shared" si="36"/>
        <v>0</v>
      </c>
      <c r="U64">
        <f t="shared" si="39"/>
        <v>18.780326102704979</v>
      </c>
      <c r="V64">
        <f t="shared" si="43"/>
        <v>109.84791774697442</v>
      </c>
      <c r="W64">
        <f t="shared" si="17"/>
        <v>21.969583549394883</v>
      </c>
      <c r="X64">
        <f t="shared" si="44"/>
        <v>0</v>
      </c>
      <c r="Y64">
        <f t="shared" si="45"/>
        <v>0</v>
      </c>
      <c r="Z64">
        <f t="shared" si="46"/>
        <v>0</v>
      </c>
      <c r="AA64">
        <f t="shared" si="18"/>
        <v>0</v>
      </c>
      <c r="AB64">
        <f t="shared" si="19"/>
        <v>5.4520038448213102</v>
      </c>
      <c r="AC64">
        <f t="shared" si="20"/>
        <v>3.7171276430493481</v>
      </c>
      <c r="AD64">
        <f t="shared" si="47"/>
        <v>3.8015058846531204E-2</v>
      </c>
      <c r="AE64">
        <f t="shared" si="21"/>
        <v>3.8015058846531204E-2</v>
      </c>
      <c r="AF64" s="1">
        <f t="shared" si="22"/>
        <v>394.66513259805026</v>
      </c>
      <c r="AG64">
        <v>59</v>
      </c>
      <c r="AH64" s="1">
        <f t="shared" si="23"/>
        <v>239.44830810638794</v>
      </c>
      <c r="AI64">
        <v>21.9</v>
      </c>
      <c r="AJ64">
        <f t="shared" si="24"/>
        <v>773.28899999999999</v>
      </c>
      <c r="AK64">
        <f t="shared" si="25"/>
        <v>-13.775608901415255</v>
      </c>
      <c r="AL64" s="1">
        <f t="shared" si="26"/>
        <v>394.66513259805026</v>
      </c>
      <c r="AM64">
        <f t="shared" si="27"/>
        <v>-136.54667560168053</v>
      </c>
      <c r="AN64">
        <f t="shared" si="28"/>
        <v>-0.39013335886194433</v>
      </c>
      <c r="AO64">
        <v>37</v>
      </c>
      <c r="AP64">
        <v>26.75</v>
      </c>
      <c r="AQ64">
        <f t="shared" si="29"/>
        <v>31.875</v>
      </c>
      <c r="AR64" s="3">
        <f t="shared" si="30"/>
        <v>-6.9444444444444448E-2</v>
      </c>
      <c r="AS64">
        <f t="shared" si="31"/>
        <v>-11.802222222222223</v>
      </c>
      <c r="AT64">
        <f t="shared" si="32"/>
        <v>-17.49666666666667</v>
      </c>
      <c r="AU64">
        <f t="shared" si="33"/>
        <v>-14.649444444444446</v>
      </c>
      <c r="AV64">
        <v>6</v>
      </c>
      <c r="AW64">
        <f t="shared" si="34"/>
        <v>0</v>
      </c>
    </row>
    <row r="65" spans="1:49" x14ac:dyDescent="0.2">
      <c r="A65">
        <v>2013</v>
      </c>
      <c r="B65">
        <v>11</v>
      </c>
      <c r="C65">
        <v>29</v>
      </c>
      <c r="D65">
        <v>0.22440957</v>
      </c>
      <c r="E65">
        <f t="shared" si="49"/>
        <v>10.583999999999996</v>
      </c>
      <c r="F65">
        <f t="shared" si="49"/>
        <v>8.0839999999999961</v>
      </c>
      <c r="G65">
        <f t="shared" si="10"/>
        <v>9.3339999999999961</v>
      </c>
      <c r="H65" s="3">
        <f t="shared" si="11"/>
        <v>-12.592222222222224</v>
      </c>
      <c r="I65">
        <v>9.6999999999999993</v>
      </c>
      <c r="J65">
        <f t="shared" si="12"/>
        <v>2.3205853407198691</v>
      </c>
      <c r="K65">
        <f t="shared" si="38"/>
        <v>0</v>
      </c>
      <c r="L65">
        <f t="shared" si="40"/>
        <v>0</v>
      </c>
      <c r="M65">
        <v>60</v>
      </c>
      <c r="N65">
        <f t="shared" si="14"/>
        <v>0.57000030779999999</v>
      </c>
      <c r="O65">
        <f t="shared" si="41"/>
        <v>0</v>
      </c>
      <c r="P65">
        <f t="shared" si="48"/>
        <v>0</v>
      </c>
      <c r="Q65">
        <f t="shared" si="42"/>
        <v>0.57000030779999999</v>
      </c>
      <c r="R65">
        <f t="shared" si="35"/>
        <v>6.0900032886000002</v>
      </c>
      <c r="S65">
        <f t="shared" si="16"/>
        <v>0</v>
      </c>
      <c r="T65">
        <f t="shared" si="36"/>
        <v>0</v>
      </c>
      <c r="U65">
        <f t="shared" si="39"/>
        <v>18.780326102704979</v>
      </c>
      <c r="V65">
        <f t="shared" si="43"/>
        <v>109.84791774697442</v>
      </c>
      <c r="W65">
        <f t="shared" si="17"/>
        <v>21.969583549394883</v>
      </c>
      <c r="X65">
        <f t="shared" si="44"/>
        <v>0</v>
      </c>
      <c r="Y65">
        <f t="shared" si="45"/>
        <v>0</v>
      </c>
      <c r="Z65">
        <f t="shared" si="46"/>
        <v>0</v>
      </c>
      <c r="AA65">
        <f t="shared" si="18"/>
        <v>0</v>
      </c>
      <c r="AB65">
        <f t="shared" si="19"/>
        <v>5.4520038448213102</v>
      </c>
      <c r="AC65">
        <f t="shared" si="20"/>
        <v>3.6794974283522484</v>
      </c>
      <c r="AD65">
        <f t="shared" si="47"/>
        <v>3.7630214697099651E-2</v>
      </c>
      <c r="AE65">
        <f t="shared" si="21"/>
        <v>3.7630214697099651E-2</v>
      </c>
      <c r="AF65" s="1">
        <f t="shared" si="22"/>
        <v>390.6697536121028</v>
      </c>
      <c r="AG65">
        <v>60</v>
      </c>
      <c r="AH65" s="1">
        <f t="shared" si="23"/>
        <v>237.02426134013027</v>
      </c>
      <c r="AI65">
        <v>21.9</v>
      </c>
      <c r="AJ65">
        <f t="shared" si="24"/>
        <v>773.28899999999999</v>
      </c>
      <c r="AK65">
        <f t="shared" si="25"/>
        <v>-63.10541172210722</v>
      </c>
      <c r="AL65" s="1">
        <f t="shared" si="26"/>
        <v>390.6697536121028</v>
      </c>
      <c r="AM65">
        <f t="shared" si="27"/>
        <v>-625.5138516776417</v>
      </c>
      <c r="AN65">
        <f t="shared" si="28"/>
        <v>-1.7871824333646904</v>
      </c>
      <c r="AO65">
        <v>27</v>
      </c>
      <c r="AP65">
        <v>24.5</v>
      </c>
      <c r="AQ65">
        <f t="shared" si="29"/>
        <v>25.75</v>
      </c>
      <c r="AR65" s="3">
        <f t="shared" si="30"/>
        <v>-3.4722222222222223</v>
      </c>
      <c r="AS65">
        <f t="shared" si="31"/>
        <v>-17.35777777777778</v>
      </c>
      <c r="AT65">
        <f t="shared" si="32"/>
        <v>-18.74666666666667</v>
      </c>
      <c r="AU65">
        <f t="shared" si="33"/>
        <v>-18.052222222222227</v>
      </c>
      <c r="AV65">
        <v>6</v>
      </c>
      <c r="AW65">
        <f t="shared" si="34"/>
        <v>0</v>
      </c>
    </row>
    <row r="66" spans="1:49" x14ac:dyDescent="0.2">
      <c r="A66">
        <v>2013</v>
      </c>
      <c r="B66">
        <v>11</v>
      </c>
      <c r="C66">
        <v>30</v>
      </c>
      <c r="D66">
        <v>3.9370099999999998E-2</v>
      </c>
      <c r="E66">
        <f t="shared" ref="E66:F85" si="50">E1168*9/5+32</f>
        <v>16.583999999999996</v>
      </c>
      <c r="F66">
        <f t="shared" si="50"/>
        <v>5.8339999999999961</v>
      </c>
      <c r="G66">
        <f t="shared" si="10"/>
        <v>11.208999999999996</v>
      </c>
      <c r="H66" s="3">
        <f t="shared" si="11"/>
        <v>-11.550555555555556</v>
      </c>
      <c r="I66">
        <v>9.6999999999999993</v>
      </c>
      <c r="J66">
        <f t="shared" si="12"/>
        <v>2.5243240329291514</v>
      </c>
      <c r="K66">
        <f t="shared" si="38"/>
        <v>0</v>
      </c>
      <c r="L66">
        <f t="shared" si="40"/>
        <v>0</v>
      </c>
      <c r="M66">
        <v>61</v>
      </c>
      <c r="N66">
        <f t="shared" si="14"/>
        <v>0.10000005399999999</v>
      </c>
      <c r="O66">
        <f t="shared" si="41"/>
        <v>0</v>
      </c>
      <c r="P66">
        <f t="shared" si="48"/>
        <v>0</v>
      </c>
      <c r="Q66">
        <f t="shared" si="42"/>
        <v>0.10000005399999999</v>
      </c>
      <c r="R66">
        <f t="shared" si="35"/>
        <v>6.1900033425999998</v>
      </c>
      <c r="S66">
        <f t="shared" si="16"/>
        <v>0</v>
      </c>
      <c r="T66">
        <f t="shared" si="36"/>
        <v>0</v>
      </c>
      <c r="U66">
        <f t="shared" si="39"/>
        <v>18.780326102704979</v>
      </c>
      <c r="V66">
        <f t="shared" si="43"/>
        <v>109.84791774697442</v>
      </c>
      <c r="W66">
        <f t="shared" si="17"/>
        <v>21.969583549394883</v>
      </c>
      <c r="X66">
        <f t="shared" si="44"/>
        <v>0</v>
      </c>
      <c r="Y66">
        <f t="shared" si="45"/>
        <v>0</v>
      </c>
      <c r="Z66">
        <f t="shared" si="46"/>
        <v>0</v>
      </c>
      <c r="AA66">
        <f t="shared" si="18"/>
        <v>0</v>
      </c>
      <c r="AB66">
        <f t="shared" si="19"/>
        <v>5.4520038448213102</v>
      </c>
      <c r="AC66">
        <f t="shared" si="20"/>
        <v>3.6422481618479821</v>
      </c>
      <c r="AD66">
        <f t="shared" si="47"/>
        <v>3.7249266504266493E-2</v>
      </c>
      <c r="AE66">
        <f t="shared" si="21"/>
        <v>3.7249266504266493E-2</v>
      </c>
      <c r="AF66" s="1">
        <f t="shared" si="22"/>
        <v>386.71482170881558</v>
      </c>
      <c r="AG66">
        <v>61</v>
      </c>
      <c r="AH66" s="1">
        <f t="shared" si="23"/>
        <v>234.62475432849226</v>
      </c>
      <c r="AI66">
        <v>21.3</v>
      </c>
      <c r="AJ66">
        <f t="shared" si="24"/>
        <v>752.10300000000007</v>
      </c>
      <c r="AK66">
        <f t="shared" si="25"/>
        <v>-42.741116426389581</v>
      </c>
      <c r="AL66" s="1">
        <f t="shared" si="26"/>
        <v>386.71482170881558</v>
      </c>
      <c r="AM66">
        <f t="shared" si="27"/>
        <v>-423.65875812054242</v>
      </c>
      <c r="AN66">
        <f t="shared" si="28"/>
        <v>-1.2104535946301211</v>
      </c>
      <c r="AO66">
        <v>33</v>
      </c>
      <c r="AP66">
        <v>22.25</v>
      </c>
      <c r="AQ66">
        <f t="shared" si="29"/>
        <v>27.625</v>
      </c>
      <c r="AR66" s="3">
        <f t="shared" si="30"/>
        <v>-2.4305555555555554</v>
      </c>
      <c r="AS66">
        <f t="shared" si="31"/>
        <v>-14.024444444444446</v>
      </c>
      <c r="AT66">
        <f t="shared" si="32"/>
        <v>-19.99666666666667</v>
      </c>
      <c r="AU66">
        <f t="shared" si="33"/>
        <v>-17.010555555555559</v>
      </c>
      <c r="AV66">
        <v>6</v>
      </c>
      <c r="AW66">
        <f t="shared" si="34"/>
        <v>0</v>
      </c>
    </row>
    <row r="67" spans="1:49" x14ac:dyDescent="0.2">
      <c r="A67">
        <v>2013</v>
      </c>
      <c r="B67">
        <v>12</v>
      </c>
      <c r="C67">
        <v>1</v>
      </c>
      <c r="D67">
        <v>0</v>
      </c>
      <c r="E67">
        <f t="shared" si="50"/>
        <v>24.583999999999996</v>
      </c>
      <c r="F67">
        <f t="shared" si="50"/>
        <v>3.5839999999999961</v>
      </c>
      <c r="G67">
        <f t="shared" si="10"/>
        <v>14.083999999999996</v>
      </c>
      <c r="H67" s="3">
        <f t="shared" si="11"/>
        <v>-9.9533333333333349</v>
      </c>
      <c r="I67">
        <v>9</v>
      </c>
      <c r="J67">
        <f t="shared" ref="J67:J130" si="51">6.108*EXP(17.27*H67/(237.3+H67))</f>
        <v>2.8677033261562679</v>
      </c>
      <c r="K67">
        <f t="shared" ref="K67:K130" si="52">IF(H67&gt;0,0.61*0.021*I67*I67*J67/(H67+273),0)</f>
        <v>0</v>
      </c>
      <c r="L67">
        <f>K67/0.61</f>
        <v>0</v>
      </c>
      <c r="M67">
        <v>62</v>
      </c>
      <c r="N67">
        <f t="shared" si="14"/>
        <v>0</v>
      </c>
      <c r="O67">
        <f t="shared" ref="O67:O130" si="53">IF(H67&lt;=0,0,N67)</f>
        <v>0</v>
      </c>
      <c r="P67">
        <f t="shared" ref="P67:P130" si="54">IF(H67&lt;=0,0,MIN(0.45*H67,R66))</f>
        <v>0</v>
      </c>
      <c r="Q67">
        <f t="shared" ref="Q67:Q130" si="55">IF(H67&lt;=0,N67,0)</f>
        <v>0</v>
      </c>
      <c r="R67">
        <f>R66+Q67-P67</f>
        <v>6.1900033425999998</v>
      </c>
      <c r="S67">
        <f t="shared" ref="S67:S130" si="56">O67+P67</f>
        <v>0</v>
      </c>
      <c r="T67">
        <f>SUM(S62:S66)</f>
        <v>0</v>
      </c>
      <c r="U67">
        <f t="shared" si="39"/>
        <v>18.780326102704979</v>
      </c>
      <c r="V67">
        <f t="shared" si="43"/>
        <v>109.84791774697442</v>
      </c>
      <c r="W67">
        <f t="shared" ref="W67:W130" si="57">V67*0.2</f>
        <v>21.969583549394883</v>
      </c>
      <c r="X67">
        <f t="shared" si="44"/>
        <v>0</v>
      </c>
      <c r="Y67">
        <f t="shared" si="45"/>
        <v>0</v>
      </c>
      <c r="Z67">
        <f t="shared" si="46"/>
        <v>0</v>
      </c>
      <c r="AA67">
        <f t="shared" si="18"/>
        <v>0</v>
      </c>
      <c r="AB67">
        <f>AB66+Y67-Z67-AA67</f>
        <v>5.4520038448213102</v>
      </c>
      <c r="AC67">
        <f>AC66-AD67+AA67</f>
        <v>3.6053759870205337</v>
      </c>
      <c r="AD67">
        <f t="shared" si="47"/>
        <v>3.6872174827448222E-2</v>
      </c>
      <c r="AE67">
        <f t="shared" ref="AE67:AE130" si="58">AD67+X67</f>
        <v>3.6872174827448222E-2</v>
      </c>
      <c r="AF67" s="1">
        <f t="shared" si="22"/>
        <v>382.79992742352931</v>
      </c>
      <c r="AG67">
        <v>62</v>
      </c>
      <c r="AH67" s="1">
        <f t="shared" si="23"/>
        <v>232.24953864410628</v>
      </c>
      <c r="AI67">
        <v>21.3</v>
      </c>
      <c r="AJ67">
        <f t="shared" si="24"/>
        <v>752.10300000000007</v>
      </c>
      <c r="AK67">
        <f t="shared" si="25"/>
        <v>-20.860598075707966</v>
      </c>
      <c r="AL67" s="1">
        <f t="shared" si="26"/>
        <v>382.79992742352931</v>
      </c>
      <c r="AM67">
        <f t="shared" si="27"/>
        <v>-206.7745490370373</v>
      </c>
      <c r="AN67">
        <f t="shared" si="28"/>
        <v>-0.5907844258201066</v>
      </c>
      <c r="AO67">
        <v>41</v>
      </c>
      <c r="AP67">
        <v>20</v>
      </c>
      <c r="AQ67">
        <f t="shared" si="29"/>
        <v>30.5</v>
      </c>
      <c r="AR67" s="3">
        <f t="shared" si="30"/>
        <v>-0.83333333333333337</v>
      </c>
      <c r="AS67">
        <f t="shared" si="31"/>
        <v>-9.5800000000000018</v>
      </c>
      <c r="AT67">
        <f t="shared" si="32"/>
        <v>-21.24666666666667</v>
      </c>
      <c r="AU67">
        <f t="shared" si="33"/>
        <v>-15.413333333333336</v>
      </c>
      <c r="AV67">
        <v>6</v>
      </c>
      <c r="AW67">
        <f t="shared" si="34"/>
        <v>0</v>
      </c>
    </row>
    <row r="68" spans="1:49" x14ac:dyDescent="0.2">
      <c r="A68">
        <v>2013</v>
      </c>
      <c r="B68">
        <v>12</v>
      </c>
      <c r="C68">
        <v>2</v>
      </c>
      <c r="D68">
        <v>0</v>
      </c>
      <c r="E68">
        <f t="shared" si="50"/>
        <v>34.584000010000004</v>
      </c>
      <c r="F68">
        <f t="shared" si="50"/>
        <v>12.584</v>
      </c>
      <c r="G68">
        <f t="shared" si="10"/>
        <v>23.584000005</v>
      </c>
      <c r="H68" s="3">
        <f t="shared" si="11"/>
        <v>-4.6755555527777775</v>
      </c>
      <c r="I68">
        <v>9</v>
      </c>
      <c r="J68">
        <f t="shared" si="51"/>
        <v>4.3166814409106253</v>
      </c>
      <c r="K68">
        <f t="shared" si="52"/>
        <v>0</v>
      </c>
      <c r="L68">
        <f t="shared" ref="L68:L131" si="59">K68/0.61</f>
        <v>0</v>
      </c>
      <c r="M68">
        <v>63</v>
      </c>
      <c r="N68">
        <f t="shared" si="14"/>
        <v>0</v>
      </c>
      <c r="O68">
        <f t="shared" si="53"/>
        <v>0</v>
      </c>
      <c r="P68">
        <f t="shared" si="54"/>
        <v>0</v>
      </c>
      <c r="Q68">
        <f t="shared" si="55"/>
        <v>0</v>
      </c>
      <c r="R68">
        <f t="shared" ref="R68:R131" si="60">R67+Q68-P68</f>
        <v>6.1900033425999998</v>
      </c>
      <c r="S68">
        <f t="shared" si="56"/>
        <v>0</v>
      </c>
      <c r="T68">
        <f>SUM(S63:S67)</f>
        <v>0</v>
      </c>
      <c r="U68">
        <f t="shared" si="39"/>
        <v>18.780326102704979</v>
      </c>
      <c r="V68">
        <f t="shared" si="43"/>
        <v>109.84791774697442</v>
      </c>
      <c r="W68">
        <f t="shared" si="57"/>
        <v>21.969583549394883</v>
      </c>
      <c r="X68">
        <f t="shared" si="44"/>
        <v>0</v>
      </c>
      <c r="Y68">
        <f t="shared" si="45"/>
        <v>0</v>
      </c>
      <c r="Z68">
        <f t="shared" si="46"/>
        <v>0</v>
      </c>
      <c r="AA68">
        <f t="shared" si="18"/>
        <v>0</v>
      </c>
      <c r="AB68">
        <f t="shared" ref="AB68:AB131" si="61">AB67+Y68-Z68-AA68</f>
        <v>5.4520038448213102</v>
      </c>
      <c r="AC68">
        <f t="shared" ref="AC68:AC131" si="62">AC67-AD68+AA68</f>
        <v>3.5688770863951969</v>
      </c>
      <c r="AD68">
        <f t="shared" si="47"/>
        <v>3.6498900625336714E-2</v>
      </c>
      <c r="AE68">
        <f t="shared" si="58"/>
        <v>3.6498900625336714E-2</v>
      </c>
      <c r="AF68" s="1">
        <f t="shared" si="22"/>
        <v>378.92466543678614</v>
      </c>
      <c r="AG68">
        <v>63</v>
      </c>
      <c r="AH68" s="1">
        <f t="shared" si="23"/>
        <v>229.89836837455093</v>
      </c>
      <c r="AI68">
        <v>20.7</v>
      </c>
      <c r="AJ68">
        <f t="shared" si="24"/>
        <v>730.91700000000003</v>
      </c>
      <c r="AK68">
        <f t="shared" si="25"/>
        <v>-2.5899431159057584E-2</v>
      </c>
      <c r="AL68" s="1">
        <f t="shared" si="26"/>
        <v>378.92466543678614</v>
      </c>
      <c r="AM68">
        <f t="shared" si="27"/>
        <v>-0.25672050143500863</v>
      </c>
      <c r="AN68">
        <f t="shared" si="28"/>
        <v>-7.3348714695716747E-4</v>
      </c>
      <c r="AO68">
        <v>51.000000010000001</v>
      </c>
      <c r="AP68">
        <v>29</v>
      </c>
      <c r="AQ68">
        <f t="shared" si="29"/>
        <v>40.000000005000004</v>
      </c>
      <c r="AR68" s="3">
        <f t="shared" si="30"/>
        <v>4.4444444472222244</v>
      </c>
      <c r="AS68">
        <f t="shared" si="31"/>
        <v>-4.0244444388888887</v>
      </c>
      <c r="AT68">
        <f t="shared" si="32"/>
        <v>-16.24666666666667</v>
      </c>
      <c r="AU68">
        <f t="shared" si="33"/>
        <v>-10.135555552777779</v>
      </c>
      <c r="AV68">
        <v>6</v>
      </c>
      <c r="AW68">
        <f t="shared" si="34"/>
        <v>0</v>
      </c>
    </row>
    <row r="69" spans="1:49" x14ac:dyDescent="0.2">
      <c r="A69">
        <v>2013</v>
      </c>
      <c r="B69">
        <v>12</v>
      </c>
      <c r="C69">
        <v>3</v>
      </c>
      <c r="D69">
        <v>0</v>
      </c>
      <c r="E69">
        <f t="shared" si="50"/>
        <v>33.583999999999996</v>
      </c>
      <c r="F69">
        <f t="shared" si="50"/>
        <v>12.584</v>
      </c>
      <c r="G69">
        <f t="shared" si="10"/>
        <v>23.083999999999996</v>
      </c>
      <c r="H69" s="3">
        <f t="shared" si="11"/>
        <v>-4.9533333333333358</v>
      </c>
      <c r="I69">
        <v>9</v>
      </c>
      <c r="J69">
        <f t="shared" si="51"/>
        <v>4.2267150504576483</v>
      </c>
      <c r="K69">
        <f t="shared" si="52"/>
        <v>0</v>
      </c>
      <c r="L69">
        <f t="shared" si="59"/>
        <v>0</v>
      </c>
      <c r="M69">
        <v>64</v>
      </c>
      <c r="N69">
        <f t="shared" si="14"/>
        <v>0</v>
      </c>
      <c r="O69">
        <f t="shared" si="53"/>
        <v>0</v>
      </c>
      <c r="P69">
        <f t="shared" si="54"/>
        <v>0</v>
      </c>
      <c r="Q69">
        <f t="shared" si="55"/>
        <v>0</v>
      </c>
      <c r="R69">
        <f t="shared" si="60"/>
        <v>6.1900033425999998</v>
      </c>
      <c r="S69">
        <f t="shared" si="56"/>
        <v>0</v>
      </c>
      <c r="T69">
        <f>SUM(S64:S68)</f>
        <v>0</v>
      </c>
      <c r="U69">
        <f t="shared" ref="U69:U132" si="63">IF(P69&gt;0,F$3,IF(T69&lt;J$1,F$2+(T69*(F$1-F$2)/(J$1)),IF(T69&lt;J$2,F$1+(T69-J$1)*(F$3-F$1)/(J$2-J$1),F$3)))</f>
        <v>18.780326102704979</v>
      </c>
      <c r="V69">
        <f t="shared" si="43"/>
        <v>109.84791774697442</v>
      </c>
      <c r="W69">
        <f t="shared" si="57"/>
        <v>21.969583549394883</v>
      </c>
      <c r="X69">
        <f t="shared" si="44"/>
        <v>0</v>
      </c>
      <c r="Y69">
        <f t="shared" si="45"/>
        <v>0</v>
      </c>
      <c r="Z69">
        <f t="shared" si="46"/>
        <v>0</v>
      </c>
      <c r="AA69">
        <f t="shared" si="18"/>
        <v>0</v>
      </c>
      <c r="AB69">
        <f t="shared" si="61"/>
        <v>5.4520038448213102</v>
      </c>
      <c r="AC69">
        <f t="shared" si="62"/>
        <v>3.5327476811433396</v>
      </c>
      <c r="AD69">
        <f t="shared" si="47"/>
        <v>3.6129405251857205E-2</v>
      </c>
      <c r="AE69">
        <f t="shared" si="58"/>
        <v>3.6129405251857205E-2</v>
      </c>
      <c r="AF69" s="1">
        <f t="shared" si="22"/>
        <v>375.08863453236563</v>
      </c>
      <c r="AG69">
        <v>64</v>
      </c>
      <c r="AH69" s="1">
        <f t="shared" si="23"/>
        <v>227.57100009689063</v>
      </c>
      <c r="AI69">
        <v>20.7</v>
      </c>
      <c r="AJ69">
        <f t="shared" si="24"/>
        <v>730.91700000000003</v>
      </c>
      <c r="AK69">
        <f t="shared" si="25"/>
        <v>-7.6863047136508544E-2</v>
      </c>
      <c r="AL69" s="1">
        <f t="shared" si="26"/>
        <v>375.08863453236563</v>
      </c>
      <c r="AM69">
        <f t="shared" si="27"/>
        <v>-0.76188237037037643</v>
      </c>
      <c r="AN69">
        <f t="shared" si="28"/>
        <v>-2.1768067724867897E-3</v>
      </c>
      <c r="AO69">
        <v>50</v>
      </c>
      <c r="AP69">
        <v>29</v>
      </c>
      <c r="AQ69">
        <f t="shared" si="29"/>
        <v>39.5</v>
      </c>
      <c r="AR69" s="3">
        <f t="shared" si="30"/>
        <v>4.166666666666667</v>
      </c>
      <c r="AS69">
        <f t="shared" si="31"/>
        <v>-4.5800000000000018</v>
      </c>
      <c r="AT69">
        <f t="shared" si="32"/>
        <v>-16.24666666666667</v>
      </c>
      <c r="AU69">
        <f t="shared" si="33"/>
        <v>-10.413333333333336</v>
      </c>
      <c r="AV69">
        <v>6</v>
      </c>
      <c r="AW69">
        <f t="shared" si="34"/>
        <v>0</v>
      </c>
    </row>
    <row r="70" spans="1:49" x14ac:dyDescent="0.2">
      <c r="A70">
        <v>2013</v>
      </c>
      <c r="B70">
        <v>12</v>
      </c>
      <c r="C70">
        <v>4</v>
      </c>
      <c r="D70">
        <v>0</v>
      </c>
      <c r="E70">
        <f t="shared" si="50"/>
        <v>34.584000010000004</v>
      </c>
      <c r="F70">
        <f t="shared" si="50"/>
        <v>14.583999999999996</v>
      </c>
      <c r="G70">
        <f t="shared" si="10"/>
        <v>24.584000005</v>
      </c>
      <c r="H70" s="3">
        <f t="shared" si="11"/>
        <v>-4.1199999972222221</v>
      </c>
      <c r="I70">
        <v>9</v>
      </c>
      <c r="J70">
        <f t="shared" si="51"/>
        <v>4.5017220901061998</v>
      </c>
      <c r="K70">
        <f t="shared" si="52"/>
        <v>0</v>
      </c>
      <c r="L70">
        <f t="shared" si="59"/>
        <v>0</v>
      </c>
      <c r="M70">
        <v>65</v>
      </c>
      <c r="N70">
        <f t="shared" si="14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60"/>
        <v>6.1900033425999998</v>
      </c>
      <c r="S70">
        <f t="shared" si="56"/>
        <v>0</v>
      </c>
      <c r="T70">
        <f>SUM(S65:S69)</f>
        <v>0</v>
      </c>
      <c r="U70">
        <f t="shared" si="63"/>
        <v>18.780326102704979</v>
      </c>
      <c r="V70">
        <f t="shared" si="43"/>
        <v>109.84791774697442</v>
      </c>
      <c r="W70">
        <f t="shared" si="57"/>
        <v>21.969583549394883</v>
      </c>
      <c r="X70">
        <f t="shared" ref="X70:X133" si="64">IF(S70&gt;W70,((S70-0.2*V70)^2)/(S70+0.8*V70),0)</f>
        <v>0</v>
      </c>
      <c r="Y70">
        <f t="shared" ref="Y70:Y133" si="65">S70-X70</f>
        <v>0</v>
      </c>
      <c r="Z70">
        <f t="shared" ref="Z70:Z133" si="66">IF(K70&gt;AB69,AB69,K70)</f>
        <v>0</v>
      </c>
      <c r="AA70">
        <f t="shared" si="18"/>
        <v>0</v>
      </c>
      <c r="AB70">
        <f t="shared" si="61"/>
        <v>5.4520038448213102</v>
      </c>
      <c r="AC70">
        <f t="shared" si="62"/>
        <v>3.4969840306911726</v>
      </c>
      <c r="AD70">
        <f t="shared" ref="AD70:AD133" si="67">AC69*(1-AA$1)</f>
        <v>3.5763650452167145E-2</v>
      </c>
      <c r="AE70">
        <f t="shared" si="58"/>
        <v>3.5763650452167145E-2</v>
      </c>
      <c r="AF70" s="1">
        <f t="shared" si="22"/>
        <v>371.29143755574648</v>
      </c>
      <c r="AG70">
        <v>65</v>
      </c>
      <c r="AH70" s="1">
        <f t="shared" si="23"/>
        <v>225.26719285247358</v>
      </c>
      <c r="AI70">
        <v>20.2</v>
      </c>
      <c r="AJ70">
        <f t="shared" si="24"/>
        <v>713.26200000000006</v>
      </c>
      <c r="AK70">
        <f t="shared" si="25"/>
        <v>-5.1653480333717606E-5</v>
      </c>
      <c r="AL70" s="1">
        <f t="shared" si="26"/>
        <v>371.29143755574648</v>
      </c>
      <c r="AM70">
        <f t="shared" si="27"/>
        <v>-5.1199994666669953E-4</v>
      </c>
      <c r="AN70">
        <f t="shared" si="28"/>
        <v>-1.4628569904762843E-6</v>
      </c>
      <c r="AO70">
        <v>51.000000010000001</v>
      </c>
      <c r="AP70">
        <v>31</v>
      </c>
      <c r="AQ70">
        <f t="shared" si="29"/>
        <v>41.000000005000004</v>
      </c>
      <c r="AR70" s="3">
        <f t="shared" si="30"/>
        <v>5.0000000027777798</v>
      </c>
      <c r="AS70">
        <f t="shared" si="31"/>
        <v>-4.0244444388888887</v>
      </c>
      <c r="AT70">
        <f t="shared" si="32"/>
        <v>-15.135555555555557</v>
      </c>
      <c r="AU70">
        <f t="shared" si="33"/>
        <v>-9.5799999972222238</v>
      </c>
      <c r="AV70">
        <v>6</v>
      </c>
      <c r="AW70">
        <f t="shared" si="34"/>
        <v>0</v>
      </c>
    </row>
    <row r="71" spans="1:49" x14ac:dyDescent="0.2">
      <c r="A71">
        <v>2013</v>
      </c>
      <c r="B71">
        <v>12</v>
      </c>
      <c r="C71">
        <v>5</v>
      </c>
      <c r="D71">
        <v>0</v>
      </c>
      <c r="E71">
        <f t="shared" si="50"/>
        <v>37.583999999999996</v>
      </c>
      <c r="F71">
        <f t="shared" si="50"/>
        <v>16.583999999999996</v>
      </c>
      <c r="G71">
        <f t="shared" ref="G71:G134" si="68">(E71+F71)/2</f>
        <v>27.083999999999996</v>
      </c>
      <c r="H71" s="3">
        <f t="shared" ref="H71:H134" si="69">(G71-32)*5/9</f>
        <v>-2.7311111111111135</v>
      </c>
      <c r="I71">
        <v>9</v>
      </c>
      <c r="J71">
        <f t="shared" si="51"/>
        <v>4.9954270160843137</v>
      </c>
      <c r="K71">
        <f t="shared" si="52"/>
        <v>0</v>
      </c>
      <c r="L71">
        <f t="shared" si="59"/>
        <v>0</v>
      </c>
      <c r="M71">
        <v>66</v>
      </c>
      <c r="N71">
        <f t="shared" ref="N71:N134" si="70">D71*2.54</f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60"/>
        <v>6.1900033425999998</v>
      </c>
      <c r="S71">
        <f t="shared" si="56"/>
        <v>0</v>
      </c>
      <c r="T71">
        <f>SUM(S66:S70)</f>
        <v>0</v>
      </c>
      <c r="U71">
        <f t="shared" si="63"/>
        <v>18.780326102704979</v>
      </c>
      <c r="V71">
        <f t="shared" si="43"/>
        <v>109.84791774697442</v>
      </c>
      <c r="W71">
        <f t="shared" si="57"/>
        <v>21.969583549394883</v>
      </c>
      <c r="X71">
        <f t="shared" si="64"/>
        <v>0</v>
      </c>
      <c r="Y71">
        <f t="shared" si="65"/>
        <v>0</v>
      </c>
      <c r="Z71">
        <f t="shared" si="66"/>
        <v>0</v>
      </c>
      <c r="AA71">
        <f t="shared" ref="AA71:AA134" si="71">MAX(0,AB70+Y71-Z71-$AA$2)</f>
        <v>0</v>
      </c>
      <c r="AB71">
        <f t="shared" si="61"/>
        <v>5.4520038448213102</v>
      </c>
      <c r="AC71">
        <f t="shared" si="62"/>
        <v>3.4615824323324769</v>
      </c>
      <c r="AD71">
        <f t="shared" si="67"/>
        <v>3.5401598358695566E-2</v>
      </c>
      <c r="AE71">
        <f t="shared" si="58"/>
        <v>3.5401598358695566E-2</v>
      </c>
      <c r="AF71" s="1">
        <f t="shared" ref="AF71:AF134" si="72">AE71*$AF$1*5280*5280/(2.54*12*24*60*60)</f>
        <v>367.53268137298704</v>
      </c>
      <c r="AG71" s="2">
        <v>66</v>
      </c>
      <c r="AH71" s="1">
        <f t="shared" ref="AH71:AH134" si="73">AE71*595*5280*5280/(2.54*12*24*60*60)</f>
        <v>222.98670812198489</v>
      </c>
      <c r="AI71">
        <v>20.7</v>
      </c>
      <c r="AJ71">
        <f t="shared" ref="AJ71:AJ134" si="74">AI71*35.31</f>
        <v>730.91700000000003</v>
      </c>
      <c r="AK71">
        <f t="shared" ref="AK71:AK134" si="75">AN71*35.31</f>
        <v>0.22622365574414974</v>
      </c>
      <c r="AL71" s="1">
        <f t="shared" ref="AL71:AL134" si="76">AF71+AW71</f>
        <v>367.75890502873119</v>
      </c>
      <c r="AM71">
        <f t="shared" ref="AM71:AM134" si="77">(9.5+AU71)^3</f>
        <v>2.242375517146769</v>
      </c>
      <c r="AN71">
        <f t="shared" ref="AN71:AN134" si="78">1/(31.5*10^3)*AM71*$AH$1</f>
        <v>6.4067871918479105E-3</v>
      </c>
      <c r="AO71">
        <v>54</v>
      </c>
      <c r="AP71">
        <v>33</v>
      </c>
      <c r="AQ71">
        <f t="shared" ref="AQ71:AQ134" si="79">(AO71+AP71)/2</f>
        <v>43.5</v>
      </c>
      <c r="AR71" s="3">
        <f t="shared" ref="AR71:AR134" si="80">(AQ71-32)*5/9</f>
        <v>6.3888888888888893</v>
      </c>
      <c r="AS71">
        <f t="shared" ref="AS71:AS134" si="81">(AO71-32)*5/9-($AP$3-1250)/1000*AV71</f>
        <v>-2.3577777777777804</v>
      </c>
      <c r="AT71">
        <f t="shared" ref="AT71:AT134" si="82">(AP71-32)*5/9-($AP$3-1250)/1000*$AV$6</f>
        <v>-14.024444444444446</v>
      </c>
      <c r="AU71">
        <f t="shared" ref="AU71:AU134" si="83">(AS71+AT71)/2</f>
        <v>-8.1911111111111126</v>
      </c>
      <c r="AV71">
        <v>6</v>
      </c>
      <c r="AW71">
        <f t="shared" ref="AW71:AW134" si="84">IF(AK71&lt;0,0,AK71)</f>
        <v>0.22622365574414974</v>
      </c>
    </row>
    <row r="72" spans="1:49" x14ac:dyDescent="0.2">
      <c r="A72">
        <v>2013</v>
      </c>
      <c r="B72">
        <v>12</v>
      </c>
      <c r="C72">
        <v>6</v>
      </c>
      <c r="D72">
        <v>0</v>
      </c>
      <c r="E72">
        <f t="shared" si="50"/>
        <v>42.583999999999996</v>
      </c>
      <c r="F72">
        <f t="shared" si="50"/>
        <v>17.583999999999996</v>
      </c>
      <c r="G72">
        <f t="shared" si="68"/>
        <v>30.083999999999996</v>
      </c>
      <c r="H72" s="3">
        <f t="shared" si="69"/>
        <v>-1.0644444444444465</v>
      </c>
      <c r="I72">
        <v>9</v>
      </c>
      <c r="J72">
        <f t="shared" si="51"/>
        <v>5.6507211690169754</v>
      </c>
      <c r="K72">
        <f t="shared" si="52"/>
        <v>0</v>
      </c>
      <c r="L72">
        <f t="shared" si="59"/>
        <v>0</v>
      </c>
      <c r="M72">
        <v>67</v>
      </c>
      <c r="N72">
        <f t="shared" si="70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60"/>
        <v>6.1900033425999998</v>
      </c>
      <c r="S72">
        <f t="shared" si="56"/>
        <v>0</v>
      </c>
      <c r="T72">
        <f t="shared" ref="T72:T135" si="85">SUM(S67:S71)</f>
        <v>0</v>
      </c>
      <c r="U72">
        <f t="shared" si="63"/>
        <v>18.780326102704979</v>
      </c>
      <c r="V72">
        <f t="shared" si="43"/>
        <v>109.84791774697442</v>
      </c>
      <c r="W72">
        <f t="shared" si="57"/>
        <v>21.969583549394883</v>
      </c>
      <c r="X72">
        <f t="shared" si="64"/>
        <v>0</v>
      </c>
      <c r="Y72">
        <f t="shared" si="65"/>
        <v>0</v>
      </c>
      <c r="Z72">
        <f t="shared" si="66"/>
        <v>0</v>
      </c>
      <c r="AA72">
        <f t="shared" si="71"/>
        <v>0</v>
      </c>
      <c r="AB72">
        <f t="shared" si="61"/>
        <v>5.4520038448213102</v>
      </c>
      <c r="AC72">
        <f t="shared" si="62"/>
        <v>3.4265392208452541</v>
      </c>
      <c r="AD72">
        <f t="shared" si="67"/>
        <v>3.5043211487222579E-2</v>
      </c>
      <c r="AE72">
        <f t="shared" si="58"/>
        <v>3.5043211487222579E-2</v>
      </c>
      <c r="AF72" s="1">
        <f t="shared" si="72"/>
        <v>363.81197683002415</v>
      </c>
      <c r="AG72" s="2">
        <v>67</v>
      </c>
      <c r="AH72" s="1">
        <f t="shared" si="73"/>
        <v>220.72930980075151</v>
      </c>
      <c r="AI72">
        <v>20.7</v>
      </c>
      <c r="AJ72">
        <f t="shared" si="74"/>
        <v>730.91700000000003</v>
      </c>
      <c r="AK72">
        <f t="shared" si="75"/>
        <v>2.6578707816700708</v>
      </c>
      <c r="AL72" s="1">
        <f t="shared" si="76"/>
        <v>366.46984761169421</v>
      </c>
      <c r="AM72">
        <f t="shared" si="77"/>
        <v>26.34536317146771</v>
      </c>
      <c r="AN72">
        <f t="shared" si="78"/>
        <v>7.527246620419345E-2</v>
      </c>
      <c r="AO72">
        <v>59</v>
      </c>
      <c r="AP72">
        <v>34</v>
      </c>
      <c r="AQ72">
        <f t="shared" si="79"/>
        <v>46.5</v>
      </c>
      <c r="AR72" s="3">
        <f t="shared" si="80"/>
        <v>8.0555555555555554</v>
      </c>
      <c r="AS72">
        <f t="shared" si="81"/>
        <v>0.41999999999999815</v>
      </c>
      <c r="AT72">
        <f t="shared" si="82"/>
        <v>-13.468888888888891</v>
      </c>
      <c r="AU72">
        <f t="shared" si="83"/>
        <v>-6.5244444444444465</v>
      </c>
      <c r="AV72">
        <v>6</v>
      </c>
      <c r="AW72">
        <f t="shared" si="84"/>
        <v>2.6578707816700708</v>
      </c>
    </row>
    <row r="73" spans="1:49" x14ac:dyDescent="0.2">
      <c r="A73">
        <v>2013</v>
      </c>
      <c r="B73">
        <v>12</v>
      </c>
      <c r="C73">
        <v>7</v>
      </c>
      <c r="D73">
        <v>0</v>
      </c>
      <c r="E73">
        <f t="shared" si="50"/>
        <v>38.584000000000003</v>
      </c>
      <c r="F73">
        <f t="shared" si="50"/>
        <v>18.583999999999996</v>
      </c>
      <c r="G73">
        <f t="shared" si="68"/>
        <v>28.584</v>
      </c>
      <c r="H73" s="3">
        <f t="shared" si="69"/>
        <v>-1.897777777777778</v>
      </c>
      <c r="I73">
        <v>9</v>
      </c>
      <c r="J73">
        <f t="shared" si="51"/>
        <v>5.3141400958206715</v>
      </c>
      <c r="K73">
        <f t="shared" si="52"/>
        <v>0</v>
      </c>
      <c r="L73">
        <f t="shared" si="59"/>
        <v>0</v>
      </c>
      <c r="M73">
        <v>68</v>
      </c>
      <c r="N73">
        <f t="shared" si="70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60"/>
        <v>6.1900033425999998</v>
      </c>
      <c r="S73">
        <f t="shared" si="56"/>
        <v>0</v>
      </c>
      <c r="T73">
        <f t="shared" si="85"/>
        <v>0</v>
      </c>
      <c r="U73">
        <f t="shared" si="63"/>
        <v>18.780326102704979</v>
      </c>
      <c r="V73">
        <f t="shared" si="43"/>
        <v>109.84791774697442</v>
      </c>
      <c r="W73">
        <f t="shared" si="57"/>
        <v>21.969583549394883</v>
      </c>
      <c r="X73">
        <f t="shared" si="64"/>
        <v>0</v>
      </c>
      <c r="Y73">
        <f t="shared" si="65"/>
        <v>0</v>
      </c>
      <c r="Z73">
        <f t="shared" si="66"/>
        <v>0</v>
      </c>
      <c r="AA73">
        <f t="shared" si="71"/>
        <v>0</v>
      </c>
      <c r="AB73">
        <f t="shared" si="61"/>
        <v>5.4520038448213102</v>
      </c>
      <c r="AC73">
        <f t="shared" si="62"/>
        <v>3.3918507681122554</v>
      </c>
      <c r="AD73">
        <f t="shared" si="67"/>
        <v>3.4688452732998504E-2</v>
      </c>
      <c r="AE73">
        <f t="shared" si="58"/>
        <v>3.4688452732998504E-2</v>
      </c>
      <c r="AF73" s="1">
        <f t="shared" si="72"/>
        <v>360.12893871238259</v>
      </c>
      <c r="AG73" s="2">
        <v>68</v>
      </c>
      <c r="AH73" s="1">
        <f t="shared" si="73"/>
        <v>218.49476417429813</v>
      </c>
      <c r="AI73">
        <v>20.7</v>
      </c>
      <c r="AJ73">
        <f t="shared" si="74"/>
        <v>730.91700000000003</v>
      </c>
      <c r="AK73">
        <f t="shared" si="75"/>
        <v>0.99179801235790455</v>
      </c>
      <c r="AL73" s="1">
        <f t="shared" si="76"/>
        <v>361.12073672474048</v>
      </c>
      <c r="AM73">
        <f t="shared" si="77"/>
        <v>9.830906381344283</v>
      </c>
      <c r="AN73">
        <f t="shared" si="78"/>
        <v>2.8088303946697948E-2</v>
      </c>
      <c r="AO73">
        <v>55</v>
      </c>
      <c r="AP73">
        <v>35</v>
      </c>
      <c r="AQ73">
        <f t="shared" si="79"/>
        <v>45</v>
      </c>
      <c r="AR73" s="3">
        <f t="shared" si="80"/>
        <v>7.2222222222222223</v>
      </c>
      <c r="AS73">
        <f t="shared" si="81"/>
        <v>-1.8022222222222233</v>
      </c>
      <c r="AT73">
        <f t="shared" si="82"/>
        <v>-12.913333333333336</v>
      </c>
      <c r="AU73">
        <f t="shared" si="83"/>
        <v>-7.3577777777777795</v>
      </c>
      <c r="AV73">
        <v>6</v>
      </c>
      <c r="AW73">
        <f t="shared" si="84"/>
        <v>0.99179801235790455</v>
      </c>
    </row>
    <row r="74" spans="1:49" x14ac:dyDescent="0.2">
      <c r="A74">
        <v>2013</v>
      </c>
      <c r="B74">
        <v>12</v>
      </c>
      <c r="C74">
        <v>8</v>
      </c>
      <c r="D74">
        <v>1.5748040000000001E-2</v>
      </c>
      <c r="E74">
        <f t="shared" si="50"/>
        <v>24.583999999999996</v>
      </c>
      <c r="F74">
        <f t="shared" si="50"/>
        <v>16.583999999999996</v>
      </c>
      <c r="G74">
        <f t="shared" si="68"/>
        <v>20.583999999999996</v>
      </c>
      <c r="H74" s="3">
        <f t="shared" si="69"/>
        <v>-6.3422222222222242</v>
      </c>
      <c r="I74">
        <v>9</v>
      </c>
      <c r="J74">
        <f t="shared" si="51"/>
        <v>3.8013493329552004</v>
      </c>
      <c r="K74">
        <f t="shared" si="52"/>
        <v>0</v>
      </c>
      <c r="L74">
        <f t="shared" si="59"/>
        <v>0</v>
      </c>
      <c r="M74">
        <v>69</v>
      </c>
      <c r="N74">
        <f t="shared" si="70"/>
        <v>4.0000021600000005E-2</v>
      </c>
      <c r="O74">
        <f t="shared" si="53"/>
        <v>0</v>
      </c>
      <c r="P74">
        <f t="shared" si="54"/>
        <v>0</v>
      </c>
      <c r="Q74">
        <f t="shared" si="55"/>
        <v>4.0000021600000005E-2</v>
      </c>
      <c r="R74">
        <f t="shared" si="60"/>
        <v>6.2300033641999999</v>
      </c>
      <c r="S74">
        <f t="shared" si="56"/>
        <v>0</v>
      </c>
      <c r="T74">
        <f t="shared" si="85"/>
        <v>0</v>
      </c>
      <c r="U74">
        <f t="shared" si="63"/>
        <v>18.780326102704979</v>
      </c>
      <c r="V74">
        <f t="shared" si="43"/>
        <v>109.84791774697442</v>
      </c>
      <c r="W74">
        <f t="shared" si="57"/>
        <v>21.969583549394883</v>
      </c>
      <c r="X74">
        <f t="shared" si="64"/>
        <v>0</v>
      </c>
      <c r="Y74">
        <f t="shared" si="65"/>
        <v>0</v>
      </c>
      <c r="Z74">
        <f t="shared" si="66"/>
        <v>0</v>
      </c>
      <c r="AA74">
        <f t="shared" si="71"/>
        <v>0</v>
      </c>
      <c r="AB74">
        <f t="shared" si="61"/>
        <v>5.4520038448213102</v>
      </c>
      <c r="AC74">
        <f t="shared" si="62"/>
        <v>3.357513482745353</v>
      </c>
      <c r="AD74">
        <f t="shared" si="67"/>
        <v>3.433728536690233E-2</v>
      </c>
      <c r="AE74">
        <f t="shared" si="58"/>
        <v>3.433728536690233E-2</v>
      </c>
      <c r="AF74" s="1">
        <f t="shared" si="72"/>
        <v>356.48318570529233</v>
      </c>
      <c r="AG74" s="2">
        <v>69</v>
      </c>
      <c r="AH74" s="1">
        <f t="shared" si="73"/>
        <v>216.28283989414993</v>
      </c>
      <c r="AI74">
        <v>20.2</v>
      </c>
      <c r="AJ74">
        <f t="shared" si="74"/>
        <v>713.26200000000006</v>
      </c>
      <c r="AK74">
        <f t="shared" si="75"/>
        <v>-1.2310378272658453</v>
      </c>
      <c r="AL74" s="1">
        <f t="shared" si="76"/>
        <v>356.48318570529233</v>
      </c>
      <c r="AM74">
        <f t="shared" si="77"/>
        <v>-12.202300751714695</v>
      </c>
      <c r="AN74">
        <f t="shared" si="78"/>
        <v>-3.4863716433470554E-2</v>
      </c>
      <c r="AO74">
        <v>41</v>
      </c>
      <c r="AP74">
        <v>33</v>
      </c>
      <c r="AQ74">
        <f t="shared" si="79"/>
        <v>37</v>
      </c>
      <c r="AR74" s="3">
        <f t="shared" si="80"/>
        <v>2.7777777777777777</v>
      </c>
      <c r="AS74">
        <f t="shared" si="81"/>
        <v>-9.5800000000000018</v>
      </c>
      <c r="AT74">
        <f t="shared" si="82"/>
        <v>-14.024444444444446</v>
      </c>
      <c r="AU74">
        <f t="shared" si="83"/>
        <v>-11.802222222222223</v>
      </c>
      <c r="AV74">
        <v>6</v>
      </c>
      <c r="AW74">
        <f t="shared" si="84"/>
        <v>0</v>
      </c>
    </row>
    <row r="75" spans="1:49" x14ac:dyDescent="0.2">
      <c r="A75">
        <v>2013</v>
      </c>
      <c r="B75">
        <v>12</v>
      </c>
      <c r="C75">
        <v>9</v>
      </c>
      <c r="D75">
        <v>0</v>
      </c>
      <c r="E75">
        <f t="shared" si="50"/>
        <v>30.584</v>
      </c>
      <c r="F75">
        <f t="shared" si="50"/>
        <v>14.583999999999996</v>
      </c>
      <c r="G75">
        <f t="shared" si="68"/>
        <v>22.583999999999996</v>
      </c>
      <c r="H75" s="3">
        <f t="shared" si="69"/>
        <v>-5.2311111111111135</v>
      </c>
      <c r="I75">
        <v>9</v>
      </c>
      <c r="J75">
        <f t="shared" si="51"/>
        <v>4.1384150352835949</v>
      </c>
      <c r="K75">
        <f t="shared" si="52"/>
        <v>0</v>
      </c>
      <c r="L75">
        <f t="shared" si="59"/>
        <v>0</v>
      </c>
      <c r="M75">
        <v>70</v>
      </c>
      <c r="N75">
        <f t="shared" si="70"/>
        <v>0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60"/>
        <v>6.2300033641999999</v>
      </c>
      <c r="S75">
        <f t="shared" si="56"/>
        <v>0</v>
      </c>
      <c r="T75">
        <f t="shared" si="85"/>
        <v>0</v>
      </c>
      <c r="U75">
        <f t="shared" si="63"/>
        <v>18.780326102704979</v>
      </c>
      <c r="V75">
        <f t="shared" si="43"/>
        <v>109.84791774697442</v>
      </c>
      <c r="W75">
        <f t="shared" si="57"/>
        <v>21.969583549394883</v>
      </c>
      <c r="X75">
        <f t="shared" si="64"/>
        <v>0</v>
      </c>
      <c r="Y75">
        <f t="shared" si="65"/>
        <v>0</v>
      </c>
      <c r="Z75">
        <f t="shared" si="66"/>
        <v>0</v>
      </c>
      <c r="AA75">
        <f t="shared" si="71"/>
        <v>0</v>
      </c>
      <c r="AB75">
        <f t="shared" si="61"/>
        <v>5.4520038448213102</v>
      </c>
      <c r="AC75">
        <f t="shared" si="62"/>
        <v>3.3235238097137141</v>
      </c>
      <c r="AD75">
        <f t="shared" si="67"/>
        <v>3.3989673031639037E-2</v>
      </c>
      <c r="AE75">
        <f t="shared" si="58"/>
        <v>3.3989673031639037E-2</v>
      </c>
      <c r="AF75" s="1">
        <f t="shared" si="72"/>
        <v>352.87434035421057</v>
      </c>
      <c r="AG75" s="2">
        <v>70</v>
      </c>
      <c r="AH75" s="1">
        <f t="shared" si="73"/>
        <v>214.09330795388033</v>
      </c>
      <c r="AI75">
        <v>20.7</v>
      </c>
      <c r="AJ75">
        <f t="shared" si="74"/>
        <v>730.91700000000003</v>
      </c>
      <c r="AK75">
        <f t="shared" si="75"/>
        <v>-0.17048512838283425</v>
      </c>
      <c r="AL75" s="1">
        <f t="shared" si="76"/>
        <v>352.87434035421057</v>
      </c>
      <c r="AM75">
        <f t="shared" si="77"/>
        <v>-1.689883742112489</v>
      </c>
      <c r="AN75">
        <f t="shared" si="78"/>
        <v>-4.8282392631785395E-3</v>
      </c>
      <c r="AO75">
        <v>47</v>
      </c>
      <c r="AP75">
        <v>31</v>
      </c>
      <c r="AQ75">
        <f t="shared" si="79"/>
        <v>39</v>
      </c>
      <c r="AR75" s="3">
        <f t="shared" si="80"/>
        <v>3.8888888888888888</v>
      </c>
      <c r="AS75">
        <f t="shared" si="81"/>
        <v>-6.2466666666666679</v>
      </c>
      <c r="AT75">
        <f t="shared" si="82"/>
        <v>-15.135555555555557</v>
      </c>
      <c r="AU75">
        <f t="shared" si="83"/>
        <v>-10.691111111111113</v>
      </c>
      <c r="AV75">
        <v>6</v>
      </c>
      <c r="AW75">
        <f t="shared" si="84"/>
        <v>0</v>
      </c>
    </row>
    <row r="76" spans="1:49" x14ac:dyDescent="0.2">
      <c r="A76">
        <v>2013</v>
      </c>
      <c r="B76">
        <v>12</v>
      </c>
      <c r="C76">
        <v>10</v>
      </c>
      <c r="D76">
        <v>0</v>
      </c>
      <c r="E76">
        <f t="shared" si="50"/>
        <v>32.583999999999996</v>
      </c>
      <c r="F76">
        <f t="shared" si="50"/>
        <v>14.583999999999996</v>
      </c>
      <c r="G76">
        <f t="shared" si="68"/>
        <v>23.583999999999996</v>
      </c>
      <c r="H76" s="3">
        <f t="shared" si="69"/>
        <v>-4.6755555555555581</v>
      </c>
      <c r="I76">
        <v>9</v>
      </c>
      <c r="J76">
        <f t="shared" si="51"/>
        <v>4.3166814400025384</v>
      </c>
      <c r="K76">
        <f t="shared" si="52"/>
        <v>0</v>
      </c>
      <c r="L76">
        <f t="shared" si="59"/>
        <v>0</v>
      </c>
      <c r="M76">
        <v>71</v>
      </c>
      <c r="N76">
        <f t="shared" si="70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60"/>
        <v>6.2300033641999999</v>
      </c>
      <c r="S76">
        <f t="shared" si="56"/>
        <v>0</v>
      </c>
      <c r="T76">
        <f t="shared" si="85"/>
        <v>0</v>
      </c>
      <c r="U76">
        <f t="shared" si="63"/>
        <v>18.780326102704979</v>
      </c>
      <c r="V76">
        <f t="shared" si="43"/>
        <v>109.84791774697442</v>
      </c>
      <c r="W76">
        <f t="shared" si="57"/>
        <v>21.969583549394883</v>
      </c>
      <c r="X76">
        <f t="shared" si="64"/>
        <v>0</v>
      </c>
      <c r="Y76">
        <f t="shared" si="65"/>
        <v>0</v>
      </c>
      <c r="Z76">
        <f t="shared" si="66"/>
        <v>0</v>
      </c>
      <c r="AA76">
        <f t="shared" si="71"/>
        <v>0</v>
      </c>
      <c r="AB76">
        <f t="shared" si="61"/>
        <v>5.4520038448213102</v>
      </c>
      <c r="AC76">
        <f t="shared" si="62"/>
        <v>3.2898782299757388</v>
      </c>
      <c r="AD76">
        <f t="shared" si="67"/>
        <v>3.364557973797546E-2</v>
      </c>
      <c r="AE76">
        <f t="shared" si="58"/>
        <v>3.364557973797546E-2</v>
      </c>
      <c r="AF76" s="1">
        <f t="shared" si="72"/>
        <v>349.30202902574268</v>
      </c>
      <c r="AG76" s="2">
        <v>71</v>
      </c>
      <c r="AH76" s="1">
        <f t="shared" si="73"/>
        <v>211.92594166540184</v>
      </c>
      <c r="AI76">
        <v>20.2</v>
      </c>
      <c r="AJ76">
        <f t="shared" si="74"/>
        <v>713.26200000000006</v>
      </c>
      <c r="AK76">
        <f t="shared" si="75"/>
        <v>-2.5899431498648054E-2</v>
      </c>
      <c r="AL76" s="1">
        <f t="shared" si="76"/>
        <v>349.30202902574268</v>
      </c>
      <c r="AM76">
        <f t="shared" si="77"/>
        <v>-0.25672050480109937</v>
      </c>
      <c r="AN76">
        <f t="shared" si="78"/>
        <v>-7.3348715657456961E-4</v>
      </c>
      <c r="AO76">
        <v>49</v>
      </c>
      <c r="AP76">
        <v>31</v>
      </c>
      <c r="AQ76">
        <f t="shared" si="79"/>
        <v>40</v>
      </c>
      <c r="AR76" s="3">
        <f t="shared" si="80"/>
        <v>4.4444444444444446</v>
      </c>
      <c r="AS76">
        <f t="shared" si="81"/>
        <v>-5.1355555555555572</v>
      </c>
      <c r="AT76">
        <f t="shared" si="82"/>
        <v>-15.135555555555557</v>
      </c>
      <c r="AU76">
        <f t="shared" si="83"/>
        <v>-10.135555555555557</v>
      </c>
      <c r="AV76">
        <v>6</v>
      </c>
      <c r="AW76">
        <f t="shared" si="84"/>
        <v>0</v>
      </c>
    </row>
    <row r="77" spans="1:49" x14ac:dyDescent="0.2">
      <c r="A77">
        <v>2013</v>
      </c>
      <c r="B77">
        <v>12</v>
      </c>
      <c r="C77">
        <v>11</v>
      </c>
      <c r="D77">
        <v>0.95275642000000005</v>
      </c>
      <c r="E77">
        <f t="shared" si="50"/>
        <v>26.083999999999996</v>
      </c>
      <c r="F77">
        <f t="shared" si="50"/>
        <v>12.083999999999996</v>
      </c>
      <c r="G77">
        <f t="shared" si="68"/>
        <v>19.083999999999996</v>
      </c>
      <c r="H77" s="3">
        <f t="shared" si="69"/>
        <v>-7.1755555555555572</v>
      </c>
      <c r="I77">
        <v>9</v>
      </c>
      <c r="J77">
        <f t="shared" si="51"/>
        <v>3.5647720875400597</v>
      </c>
      <c r="K77">
        <f t="shared" si="52"/>
        <v>0</v>
      </c>
      <c r="L77">
        <f t="shared" si="59"/>
        <v>0</v>
      </c>
      <c r="M77">
        <v>72</v>
      </c>
      <c r="N77">
        <f t="shared" si="70"/>
        <v>2.4200013068000001</v>
      </c>
      <c r="O77">
        <f t="shared" si="53"/>
        <v>0</v>
      </c>
      <c r="P77">
        <f t="shared" si="54"/>
        <v>0</v>
      </c>
      <c r="Q77">
        <f t="shared" si="55"/>
        <v>2.4200013068000001</v>
      </c>
      <c r="R77">
        <f t="shared" si="60"/>
        <v>8.6500046709999996</v>
      </c>
      <c r="S77">
        <f t="shared" si="56"/>
        <v>0</v>
      </c>
      <c r="T77">
        <f t="shared" si="85"/>
        <v>0</v>
      </c>
      <c r="U77">
        <f t="shared" si="63"/>
        <v>18.780326102704979</v>
      </c>
      <c r="V77">
        <f t="shared" si="43"/>
        <v>109.84791774697442</v>
      </c>
      <c r="W77">
        <f t="shared" si="57"/>
        <v>21.969583549394883</v>
      </c>
      <c r="X77">
        <f t="shared" si="64"/>
        <v>0</v>
      </c>
      <c r="Y77">
        <f t="shared" si="65"/>
        <v>0</v>
      </c>
      <c r="Z77">
        <f t="shared" si="66"/>
        <v>0</v>
      </c>
      <c r="AA77">
        <f t="shared" si="71"/>
        <v>0</v>
      </c>
      <c r="AB77">
        <f t="shared" si="61"/>
        <v>5.4520038448213102</v>
      </c>
      <c r="AC77">
        <f t="shared" si="62"/>
        <v>3.2565732601147244</v>
      </c>
      <c r="AD77">
        <f t="shared" si="67"/>
        <v>3.330496986101418E-2</v>
      </c>
      <c r="AE77">
        <f t="shared" si="58"/>
        <v>3.330496986101418E-2</v>
      </c>
      <c r="AF77" s="1">
        <f t="shared" si="72"/>
        <v>345.76588186895884</v>
      </c>
      <c r="AG77" s="2">
        <v>72</v>
      </c>
      <c r="AH77" s="1">
        <f t="shared" si="73"/>
        <v>209.78051663549573</v>
      </c>
      <c r="AI77">
        <v>19.600000000000001</v>
      </c>
      <c r="AJ77">
        <f t="shared" si="74"/>
        <v>692.07600000000014</v>
      </c>
      <c r="AK77">
        <f t="shared" si="75"/>
        <v>-3.11009154895897</v>
      </c>
      <c r="AL77" s="1">
        <f t="shared" si="76"/>
        <v>345.76588186895884</v>
      </c>
      <c r="AM77">
        <f t="shared" si="77"/>
        <v>-30.827868652949292</v>
      </c>
      <c r="AN77">
        <f t="shared" si="78"/>
        <v>-8.807962472271226E-2</v>
      </c>
      <c r="AO77">
        <v>42.5</v>
      </c>
      <c r="AP77">
        <v>28.5</v>
      </c>
      <c r="AQ77">
        <f t="shared" si="79"/>
        <v>35.5</v>
      </c>
      <c r="AR77" s="3">
        <f t="shared" si="80"/>
        <v>1.9444444444444444</v>
      </c>
      <c r="AS77">
        <f t="shared" si="81"/>
        <v>-8.7466666666666697</v>
      </c>
      <c r="AT77">
        <f t="shared" si="82"/>
        <v>-16.524444444444445</v>
      </c>
      <c r="AU77">
        <f t="shared" si="83"/>
        <v>-12.635555555555557</v>
      </c>
      <c r="AV77">
        <v>6</v>
      </c>
      <c r="AW77">
        <f t="shared" si="84"/>
        <v>0</v>
      </c>
    </row>
    <row r="78" spans="1:49" x14ac:dyDescent="0.2">
      <c r="A78">
        <v>2013</v>
      </c>
      <c r="B78">
        <v>12</v>
      </c>
      <c r="C78">
        <v>12</v>
      </c>
      <c r="D78">
        <v>0.21259854</v>
      </c>
      <c r="E78">
        <f t="shared" si="50"/>
        <v>19.584</v>
      </c>
      <c r="F78">
        <f t="shared" si="50"/>
        <v>9.5839999999999961</v>
      </c>
      <c r="G78">
        <f t="shared" si="68"/>
        <v>14.583999999999998</v>
      </c>
      <c r="H78" s="3">
        <f t="shared" si="69"/>
        <v>-9.6755555555555564</v>
      </c>
      <c r="I78">
        <v>9</v>
      </c>
      <c r="J78">
        <f t="shared" si="51"/>
        <v>2.9314855757228448</v>
      </c>
      <c r="K78">
        <f t="shared" si="52"/>
        <v>0</v>
      </c>
      <c r="L78">
        <f t="shared" si="59"/>
        <v>0</v>
      </c>
      <c r="M78">
        <v>73</v>
      </c>
      <c r="N78">
        <f t="shared" si="70"/>
        <v>0.54000029159999996</v>
      </c>
      <c r="O78">
        <f t="shared" si="53"/>
        <v>0</v>
      </c>
      <c r="P78">
        <f t="shared" si="54"/>
        <v>0</v>
      </c>
      <c r="Q78">
        <f t="shared" si="55"/>
        <v>0.54000029159999996</v>
      </c>
      <c r="R78">
        <f t="shared" si="60"/>
        <v>9.1900049625999998</v>
      </c>
      <c r="S78">
        <f t="shared" si="56"/>
        <v>0</v>
      </c>
      <c r="T78">
        <f t="shared" si="85"/>
        <v>0</v>
      </c>
      <c r="U78">
        <f t="shared" si="63"/>
        <v>18.780326102704979</v>
      </c>
      <c r="V78">
        <f t="shared" si="43"/>
        <v>109.84791774697442</v>
      </c>
      <c r="W78">
        <f t="shared" si="57"/>
        <v>21.969583549394883</v>
      </c>
      <c r="X78">
        <f t="shared" si="64"/>
        <v>0</v>
      </c>
      <c r="Y78">
        <f t="shared" si="65"/>
        <v>0</v>
      </c>
      <c r="Z78">
        <f t="shared" si="66"/>
        <v>0</v>
      </c>
      <c r="AA78">
        <f t="shared" si="71"/>
        <v>0</v>
      </c>
      <c r="AB78">
        <f t="shared" si="61"/>
        <v>5.4520038448213102</v>
      </c>
      <c r="AC78">
        <f t="shared" si="62"/>
        <v>3.2236054519782193</v>
      </c>
      <c r="AD78">
        <f t="shared" si="67"/>
        <v>3.2967808136505232E-2</v>
      </c>
      <c r="AE78">
        <f t="shared" si="58"/>
        <v>3.2967808136505232E-2</v>
      </c>
      <c r="AF78" s="1">
        <f t="shared" si="72"/>
        <v>342.26553277710286</v>
      </c>
      <c r="AG78" s="2">
        <v>73</v>
      </c>
      <c r="AH78" s="1">
        <f t="shared" si="73"/>
        <v>207.65681074258038</v>
      </c>
      <c r="AI78">
        <v>20.2</v>
      </c>
      <c r="AJ78">
        <f t="shared" si="74"/>
        <v>713.26200000000006</v>
      </c>
      <c r="AK78">
        <f t="shared" si="75"/>
        <v>-18.05676223784787</v>
      </c>
      <c r="AL78" s="1">
        <f t="shared" si="76"/>
        <v>342.26553277710286</v>
      </c>
      <c r="AM78">
        <f t="shared" si="77"/>
        <v>-178.9823501344309</v>
      </c>
      <c r="AN78">
        <f t="shared" si="78"/>
        <v>-0.5113781432412311</v>
      </c>
      <c r="AO78">
        <v>36</v>
      </c>
      <c r="AP78">
        <v>26</v>
      </c>
      <c r="AQ78">
        <f t="shared" si="79"/>
        <v>31</v>
      </c>
      <c r="AR78" s="3">
        <f t="shared" si="80"/>
        <v>-0.55555555555555558</v>
      </c>
      <c r="AS78">
        <f t="shared" si="81"/>
        <v>-12.35777777777778</v>
      </c>
      <c r="AT78">
        <f t="shared" si="82"/>
        <v>-17.913333333333334</v>
      </c>
      <c r="AU78">
        <f t="shared" si="83"/>
        <v>-15.135555555555557</v>
      </c>
      <c r="AV78">
        <v>6</v>
      </c>
      <c r="AW78">
        <f t="shared" si="84"/>
        <v>0</v>
      </c>
    </row>
    <row r="79" spans="1:49" x14ac:dyDescent="0.2">
      <c r="A79">
        <v>2013</v>
      </c>
      <c r="B79">
        <v>12</v>
      </c>
      <c r="C79">
        <v>13</v>
      </c>
      <c r="D79">
        <v>1.5748040000000001E-2</v>
      </c>
      <c r="E79">
        <f t="shared" si="50"/>
        <v>12.584</v>
      </c>
      <c r="F79">
        <f t="shared" si="50"/>
        <v>2.5839999999999961</v>
      </c>
      <c r="G79">
        <f t="shared" si="68"/>
        <v>7.5839999999999979</v>
      </c>
      <c r="H79" s="3">
        <f t="shared" si="69"/>
        <v>-13.564444444444446</v>
      </c>
      <c r="I79">
        <v>9</v>
      </c>
      <c r="J79">
        <f t="shared" si="51"/>
        <v>2.1437762252545709</v>
      </c>
      <c r="K79">
        <f t="shared" si="52"/>
        <v>0</v>
      </c>
      <c r="L79">
        <f t="shared" si="59"/>
        <v>0</v>
      </c>
      <c r="M79">
        <v>74</v>
      </c>
      <c r="N79">
        <f t="shared" si="70"/>
        <v>4.0000021600000005E-2</v>
      </c>
      <c r="O79">
        <f t="shared" si="53"/>
        <v>0</v>
      </c>
      <c r="P79">
        <f t="shared" si="54"/>
        <v>0</v>
      </c>
      <c r="Q79">
        <f t="shared" si="55"/>
        <v>4.0000021600000005E-2</v>
      </c>
      <c r="R79">
        <f t="shared" si="60"/>
        <v>9.2300049841999989</v>
      </c>
      <c r="S79">
        <f t="shared" si="56"/>
        <v>0</v>
      </c>
      <c r="T79">
        <f t="shared" si="85"/>
        <v>0</v>
      </c>
      <c r="U79">
        <f t="shared" si="63"/>
        <v>18.780326102704979</v>
      </c>
      <c r="V79">
        <f t="shared" si="43"/>
        <v>109.84791774697442</v>
      </c>
      <c r="W79">
        <f t="shared" si="57"/>
        <v>21.969583549394883</v>
      </c>
      <c r="X79">
        <f t="shared" si="64"/>
        <v>0</v>
      </c>
      <c r="Y79">
        <f t="shared" si="65"/>
        <v>0</v>
      </c>
      <c r="Z79">
        <f t="shared" si="66"/>
        <v>0</v>
      </c>
      <c r="AA79">
        <f t="shared" si="71"/>
        <v>0</v>
      </c>
      <c r="AB79">
        <f t="shared" si="61"/>
        <v>5.4520038448213102</v>
      </c>
      <c r="AC79">
        <f t="shared" si="62"/>
        <v>3.1909713923210243</v>
      </c>
      <c r="AD79">
        <f t="shared" si="67"/>
        <v>3.2634059657195076E-2</v>
      </c>
      <c r="AE79">
        <f t="shared" si="58"/>
        <v>3.2634059657195076E-2</v>
      </c>
      <c r="AF79" s="1">
        <f t="shared" si="72"/>
        <v>338.80061934968722</v>
      </c>
      <c r="AG79" s="2">
        <v>74</v>
      </c>
      <c r="AH79" s="1">
        <f t="shared" si="73"/>
        <v>205.55460411371473</v>
      </c>
      <c r="AI79">
        <v>19.600000000000001</v>
      </c>
      <c r="AJ79">
        <f t="shared" si="74"/>
        <v>692.07600000000014</v>
      </c>
      <c r="AK79">
        <f t="shared" si="75"/>
        <v>-87.166304091345907</v>
      </c>
      <c r="AL79" s="1">
        <f t="shared" si="76"/>
        <v>338.80061934968722</v>
      </c>
      <c r="AM79">
        <f t="shared" si="77"/>
        <v>-864.01037756927394</v>
      </c>
      <c r="AN79">
        <f t="shared" si="78"/>
        <v>-2.4686010787693542</v>
      </c>
      <c r="AO79">
        <v>29</v>
      </c>
      <c r="AP79">
        <v>19</v>
      </c>
      <c r="AQ79">
        <f t="shared" si="79"/>
        <v>24</v>
      </c>
      <c r="AR79" s="3">
        <f t="shared" si="80"/>
        <v>-4.4444444444444446</v>
      </c>
      <c r="AS79">
        <f t="shared" si="81"/>
        <v>-16.24666666666667</v>
      </c>
      <c r="AT79">
        <f t="shared" si="82"/>
        <v>-21.802222222222223</v>
      </c>
      <c r="AU79">
        <f t="shared" si="83"/>
        <v>-19.024444444444448</v>
      </c>
      <c r="AV79">
        <v>6</v>
      </c>
      <c r="AW79">
        <f t="shared" si="84"/>
        <v>0</v>
      </c>
    </row>
    <row r="80" spans="1:49" x14ac:dyDescent="0.2">
      <c r="A80">
        <v>2013</v>
      </c>
      <c r="B80">
        <v>12</v>
      </c>
      <c r="C80">
        <v>14</v>
      </c>
      <c r="D80">
        <v>0</v>
      </c>
      <c r="E80">
        <f t="shared" si="50"/>
        <v>2.5839999999999961</v>
      </c>
      <c r="F80">
        <f t="shared" si="50"/>
        <v>-4.4160000000000039</v>
      </c>
      <c r="G80">
        <f t="shared" si="68"/>
        <v>-0.91600000000000392</v>
      </c>
      <c r="H80" s="3">
        <f t="shared" si="69"/>
        <v>-18.286666666666669</v>
      </c>
      <c r="I80">
        <v>9</v>
      </c>
      <c r="J80">
        <f t="shared" si="51"/>
        <v>1.4443061532369563</v>
      </c>
      <c r="K80">
        <f t="shared" si="52"/>
        <v>0</v>
      </c>
      <c r="L80">
        <f t="shared" si="59"/>
        <v>0</v>
      </c>
      <c r="M80">
        <v>75</v>
      </c>
      <c r="N80">
        <f t="shared" si="70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60"/>
        <v>9.2300049841999989</v>
      </c>
      <c r="S80">
        <f t="shared" si="56"/>
        <v>0</v>
      </c>
      <c r="T80">
        <f t="shared" si="85"/>
        <v>0</v>
      </c>
      <c r="U80">
        <f t="shared" si="63"/>
        <v>18.780326102704979</v>
      </c>
      <c r="V80">
        <f t="shared" si="43"/>
        <v>109.84791774697442</v>
      </c>
      <c r="W80">
        <f t="shared" si="57"/>
        <v>21.969583549394883</v>
      </c>
      <c r="X80">
        <f t="shared" si="64"/>
        <v>0</v>
      </c>
      <c r="Y80">
        <f t="shared" si="65"/>
        <v>0</v>
      </c>
      <c r="Z80">
        <f t="shared" si="66"/>
        <v>0</v>
      </c>
      <c r="AA80">
        <f t="shared" si="71"/>
        <v>0</v>
      </c>
      <c r="AB80">
        <f t="shared" si="61"/>
        <v>5.4520038448213102</v>
      </c>
      <c r="AC80">
        <f t="shared" si="62"/>
        <v>3.1586677024518117</v>
      </c>
      <c r="AD80">
        <f t="shared" si="67"/>
        <v>3.2303689869212546E-2</v>
      </c>
      <c r="AE80">
        <f t="shared" si="58"/>
        <v>3.2303689869212546E-2</v>
      </c>
      <c r="AF80" s="1">
        <f t="shared" si="72"/>
        <v>335.37078285497364</v>
      </c>
      <c r="AG80" s="2">
        <v>75</v>
      </c>
      <c r="AH80" s="1">
        <f t="shared" si="73"/>
        <v>203.47367910183354</v>
      </c>
      <c r="AI80">
        <v>19.600000000000001</v>
      </c>
      <c r="AJ80">
        <f t="shared" si="74"/>
        <v>692.07600000000014</v>
      </c>
      <c r="AK80">
        <f t="shared" si="75"/>
        <v>-291.72218820269222</v>
      </c>
      <c r="AL80" s="1">
        <f t="shared" si="76"/>
        <v>335.37078285497364</v>
      </c>
      <c r="AM80">
        <f t="shared" si="77"/>
        <v>-2891.6104749629649</v>
      </c>
      <c r="AN80">
        <f t="shared" si="78"/>
        <v>-8.2617442141798989</v>
      </c>
      <c r="AO80">
        <v>19</v>
      </c>
      <c r="AP80">
        <v>12</v>
      </c>
      <c r="AQ80">
        <f t="shared" si="79"/>
        <v>15.5</v>
      </c>
      <c r="AR80" s="3">
        <f t="shared" si="80"/>
        <v>-9.1666666666666661</v>
      </c>
      <c r="AS80">
        <f t="shared" si="81"/>
        <v>-21.802222222222223</v>
      </c>
      <c r="AT80">
        <f t="shared" si="82"/>
        <v>-25.691111111111113</v>
      </c>
      <c r="AU80">
        <f t="shared" si="83"/>
        <v>-23.74666666666667</v>
      </c>
      <c r="AV80">
        <v>6</v>
      </c>
      <c r="AW80">
        <f t="shared" si="84"/>
        <v>0</v>
      </c>
    </row>
    <row r="81" spans="1:49" x14ac:dyDescent="0.2">
      <c r="A81">
        <v>2013</v>
      </c>
      <c r="B81">
        <v>12</v>
      </c>
      <c r="C81">
        <v>15</v>
      </c>
      <c r="D81">
        <v>3.543309E-2</v>
      </c>
      <c r="E81">
        <f t="shared" si="50"/>
        <v>2.0839999999999961</v>
      </c>
      <c r="F81">
        <f t="shared" si="50"/>
        <v>-11.416000000000004</v>
      </c>
      <c r="G81">
        <f t="shared" si="68"/>
        <v>-4.6660000000000039</v>
      </c>
      <c r="H81" s="3">
        <f t="shared" si="69"/>
        <v>-20.37</v>
      </c>
      <c r="I81">
        <v>9</v>
      </c>
      <c r="J81">
        <f t="shared" si="51"/>
        <v>1.2067425881797429</v>
      </c>
      <c r="K81">
        <f t="shared" si="52"/>
        <v>0</v>
      </c>
      <c r="L81">
        <f t="shared" si="59"/>
        <v>0</v>
      </c>
      <c r="M81">
        <v>76</v>
      </c>
      <c r="N81">
        <f t="shared" si="70"/>
        <v>9.0000048600000007E-2</v>
      </c>
      <c r="O81">
        <f t="shared" si="53"/>
        <v>0</v>
      </c>
      <c r="P81">
        <f t="shared" si="54"/>
        <v>0</v>
      </c>
      <c r="Q81">
        <f t="shared" si="55"/>
        <v>9.0000048600000007E-2</v>
      </c>
      <c r="R81">
        <f t="shared" si="60"/>
        <v>9.3200050327999993</v>
      </c>
      <c r="S81">
        <f t="shared" si="56"/>
        <v>0</v>
      </c>
      <c r="T81">
        <f t="shared" si="85"/>
        <v>0</v>
      </c>
      <c r="U81">
        <f t="shared" si="63"/>
        <v>18.780326102704979</v>
      </c>
      <c r="V81">
        <f t="shared" si="43"/>
        <v>109.84791774697442</v>
      </c>
      <c r="W81">
        <f t="shared" si="57"/>
        <v>21.969583549394883</v>
      </c>
      <c r="X81">
        <f t="shared" si="64"/>
        <v>0</v>
      </c>
      <c r="Y81">
        <f t="shared" si="65"/>
        <v>0</v>
      </c>
      <c r="Z81">
        <f t="shared" si="66"/>
        <v>0</v>
      </c>
      <c r="AA81">
        <f t="shared" si="71"/>
        <v>0</v>
      </c>
      <c r="AB81">
        <f t="shared" si="61"/>
        <v>5.4520038448213102</v>
      </c>
      <c r="AC81">
        <f t="shared" si="62"/>
        <v>3.1266910378833201</v>
      </c>
      <c r="AD81">
        <f t="shared" si="67"/>
        <v>3.1976664568491429E-2</v>
      </c>
      <c r="AE81">
        <f t="shared" si="58"/>
        <v>3.1976664568491429E-2</v>
      </c>
      <c r="AF81" s="1">
        <f t="shared" si="72"/>
        <v>331.97566819283253</v>
      </c>
      <c r="AG81" s="2">
        <v>76</v>
      </c>
      <c r="AH81" s="1">
        <f t="shared" si="73"/>
        <v>201.41382026321435</v>
      </c>
      <c r="AI81">
        <v>19.600000000000001</v>
      </c>
      <c r="AJ81">
        <f t="shared" si="74"/>
        <v>692.07600000000014</v>
      </c>
      <c r="AK81">
        <f t="shared" si="75"/>
        <v>-439.32733647848585</v>
      </c>
      <c r="AL81" s="1">
        <f t="shared" si="76"/>
        <v>331.97566819283253</v>
      </c>
      <c r="AM81">
        <f t="shared" si="77"/>
        <v>-4354.7031370000013</v>
      </c>
      <c r="AN81">
        <f t="shared" si="78"/>
        <v>-12.442008962857146</v>
      </c>
      <c r="AO81">
        <v>18.5</v>
      </c>
      <c r="AP81">
        <v>5</v>
      </c>
      <c r="AQ81">
        <f t="shared" si="79"/>
        <v>11.75</v>
      </c>
      <c r="AR81" s="3">
        <f t="shared" si="80"/>
        <v>-11.25</v>
      </c>
      <c r="AS81">
        <f t="shared" si="81"/>
        <v>-22.080000000000002</v>
      </c>
      <c r="AT81">
        <f t="shared" si="82"/>
        <v>-29.580000000000002</v>
      </c>
      <c r="AU81">
        <f t="shared" si="83"/>
        <v>-25.830000000000002</v>
      </c>
      <c r="AV81">
        <v>6</v>
      </c>
      <c r="AW81">
        <f t="shared" si="84"/>
        <v>0</v>
      </c>
    </row>
    <row r="82" spans="1:49" x14ac:dyDescent="0.2">
      <c r="A82">
        <v>2013</v>
      </c>
      <c r="B82">
        <v>12</v>
      </c>
      <c r="C82">
        <v>16</v>
      </c>
      <c r="D82">
        <v>0.44488212999999999</v>
      </c>
      <c r="E82">
        <f t="shared" si="50"/>
        <v>1.5839999999999961</v>
      </c>
      <c r="F82">
        <f t="shared" si="50"/>
        <v>-1.416000000000011</v>
      </c>
      <c r="G82">
        <f t="shared" si="68"/>
        <v>8.3999999999992525E-2</v>
      </c>
      <c r="H82" s="3">
        <f t="shared" si="69"/>
        <v>-17.731111111111115</v>
      </c>
      <c r="I82">
        <v>9</v>
      </c>
      <c r="J82">
        <f t="shared" si="51"/>
        <v>1.514331766403326</v>
      </c>
      <c r="K82">
        <f t="shared" si="52"/>
        <v>0</v>
      </c>
      <c r="L82">
        <f t="shared" si="59"/>
        <v>0</v>
      </c>
      <c r="M82">
        <v>77</v>
      </c>
      <c r="N82">
        <f t="shared" si="70"/>
        <v>1.1300006102</v>
      </c>
      <c r="O82">
        <f t="shared" si="53"/>
        <v>0</v>
      </c>
      <c r="P82">
        <f t="shared" si="54"/>
        <v>0</v>
      </c>
      <c r="Q82">
        <f t="shared" si="55"/>
        <v>1.1300006102</v>
      </c>
      <c r="R82">
        <f t="shared" si="60"/>
        <v>10.450005642999999</v>
      </c>
      <c r="S82">
        <f t="shared" si="56"/>
        <v>0</v>
      </c>
      <c r="T82">
        <f t="shared" si="85"/>
        <v>0</v>
      </c>
      <c r="U82">
        <f t="shared" si="63"/>
        <v>18.780326102704979</v>
      </c>
      <c r="V82">
        <f t="shared" si="43"/>
        <v>109.84791774697442</v>
      </c>
      <c r="W82">
        <f t="shared" si="57"/>
        <v>21.969583549394883</v>
      </c>
      <c r="X82">
        <f t="shared" si="64"/>
        <v>0</v>
      </c>
      <c r="Y82">
        <f t="shared" si="65"/>
        <v>0</v>
      </c>
      <c r="Z82">
        <f t="shared" si="66"/>
        <v>0</v>
      </c>
      <c r="AA82">
        <f t="shared" si="71"/>
        <v>0</v>
      </c>
      <c r="AB82">
        <f t="shared" si="61"/>
        <v>5.4520038448213102</v>
      </c>
      <c r="AC82">
        <f t="shared" si="62"/>
        <v>3.095038087986091</v>
      </c>
      <c r="AD82">
        <f t="shared" si="67"/>
        <v>3.1652949897229193E-2</v>
      </c>
      <c r="AE82">
        <f t="shared" si="58"/>
        <v>3.1652949897229193E-2</v>
      </c>
      <c r="AF82" s="1">
        <f t="shared" si="72"/>
        <v>328.61492385797789</v>
      </c>
      <c r="AG82" s="2">
        <v>77</v>
      </c>
      <c r="AH82" s="1">
        <f t="shared" si="73"/>
        <v>199.37481433517198</v>
      </c>
      <c r="AI82">
        <v>18.399999999999999</v>
      </c>
      <c r="AJ82">
        <f t="shared" si="74"/>
        <v>649.70399999999995</v>
      </c>
      <c r="AK82">
        <f t="shared" si="75"/>
        <v>-258.9081719061607</v>
      </c>
      <c r="AL82" s="1">
        <f t="shared" si="76"/>
        <v>328.61492385797789</v>
      </c>
      <c r="AM82">
        <f t="shared" si="77"/>
        <v>-2566.3511800384099</v>
      </c>
      <c r="AN82">
        <f t="shared" si="78"/>
        <v>-7.3324319429668847</v>
      </c>
      <c r="AO82">
        <v>18</v>
      </c>
      <c r="AP82">
        <v>15</v>
      </c>
      <c r="AQ82">
        <f t="shared" si="79"/>
        <v>16.5</v>
      </c>
      <c r="AR82" s="3">
        <f t="shared" si="80"/>
        <v>-8.6111111111111107</v>
      </c>
      <c r="AS82">
        <f t="shared" si="81"/>
        <v>-22.35777777777778</v>
      </c>
      <c r="AT82">
        <f t="shared" si="82"/>
        <v>-24.024444444444448</v>
      </c>
      <c r="AU82">
        <f t="shared" si="83"/>
        <v>-23.191111111111113</v>
      </c>
      <c r="AV82">
        <v>6</v>
      </c>
      <c r="AW82">
        <f t="shared" si="84"/>
        <v>0</v>
      </c>
    </row>
    <row r="83" spans="1:49" x14ac:dyDescent="0.2">
      <c r="A83">
        <v>2013</v>
      </c>
      <c r="B83">
        <v>12</v>
      </c>
      <c r="C83">
        <v>17</v>
      </c>
      <c r="D83">
        <v>7.8740199999999996E-2</v>
      </c>
      <c r="E83">
        <f t="shared" si="50"/>
        <v>15.583999999999996</v>
      </c>
      <c r="F83">
        <f t="shared" si="50"/>
        <v>-1.416000000000011</v>
      </c>
      <c r="G83">
        <f t="shared" si="68"/>
        <v>7.0839999999999925</v>
      </c>
      <c r="H83" s="3">
        <f t="shared" si="69"/>
        <v>-13.842222222222226</v>
      </c>
      <c r="I83">
        <v>9</v>
      </c>
      <c r="J83">
        <f t="shared" si="51"/>
        <v>2.0955146437102687</v>
      </c>
      <c r="K83">
        <f t="shared" si="52"/>
        <v>0</v>
      </c>
      <c r="L83">
        <f t="shared" si="59"/>
        <v>0</v>
      </c>
      <c r="M83">
        <v>78</v>
      </c>
      <c r="N83">
        <f t="shared" si="70"/>
        <v>0.20000010799999998</v>
      </c>
      <c r="O83">
        <f t="shared" si="53"/>
        <v>0</v>
      </c>
      <c r="P83">
        <f t="shared" si="54"/>
        <v>0</v>
      </c>
      <c r="Q83">
        <f t="shared" si="55"/>
        <v>0.20000010799999998</v>
      </c>
      <c r="R83">
        <f t="shared" si="60"/>
        <v>10.650005750999998</v>
      </c>
      <c r="S83">
        <f t="shared" si="56"/>
        <v>0</v>
      </c>
      <c r="T83">
        <f t="shared" si="85"/>
        <v>0</v>
      </c>
      <c r="U83">
        <f t="shared" si="63"/>
        <v>18.780326102704979</v>
      </c>
      <c r="V83">
        <f t="shared" si="43"/>
        <v>109.84791774697442</v>
      </c>
      <c r="W83">
        <f t="shared" si="57"/>
        <v>21.969583549394883</v>
      </c>
      <c r="X83">
        <f t="shared" si="64"/>
        <v>0</v>
      </c>
      <c r="Y83">
        <f t="shared" si="65"/>
        <v>0</v>
      </c>
      <c r="Z83">
        <f t="shared" si="66"/>
        <v>0</v>
      </c>
      <c r="AA83">
        <f t="shared" si="71"/>
        <v>0</v>
      </c>
      <c r="AB83">
        <f t="shared" si="61"/>
        <v>5.4520038448213102</v>
      </c>
      <c r="AC83">
        <f t="shared" si="62"/>
        <v>3.0637055756457094</v>
      </c>
      <c r="AD83">
        <f t="shared" si="67"/>
        <v>3.1332512340381632E-2</v>
      </c>
      <c r="AE83">
        <f t="shared" si="58"/>
        <v>3.1332512340381632E-2</v>
      </c>
      <c r="AF83" s="1">
        <f t="shared" si="72"/>
        <v>325.28820190357595</v>
      </c>
      <c r="AG83" s="2">
        <v>78</v>
      </c>
      <c r="AH83" s="1">
        <f t="shared" si="73"/>
        <v>197.35645021397863</v>
      </c>
      <c r="AI83">
        <v>18.399999999999999</v>
      </c>
      <c r="AJ83">
        <f t="shared" si="74"/>
        <v>649.70399999999995</v>
      </c>
      <c r="AK83">
        <f t="shared" si="75"/>
        <v>-95.017435608218364</v>
      </c>
      <c r="AL83" s="1">
        <f t="shared" si="76"/>
        <v>325.28820190357595</v>
      </c>
      <c r="AM83">
        <f t="shared" si="77"/>
        <v>-941.83241186282714</v>
      </c>
      <c r="AN83">
        <f t="shared" si="78"/>
        <v>-2.6909497481795062</v>
      </c>
      <c r="AO83">
        <v>32</v>
      </c>
      <c r="AP83">
        <v>15</v>
      </c>
      <c r="AQ83">
        <f t="shared" si="79"/>
        <v>23.5</v>
      </c>
      <c r="AR83" s="3">
        <f t="shared" si="80"/>
        <v>-4.7222222222222223</v>
      </c>
      <c r="AS83">
        <f t="shared" si="81"/>
        <v>-14.580000000000002</v>
      </c>
      <c r="AT83">
        <f t="shared" si="82"/>
        <v>-24.024444444444448</v>
      </c>
      <c r="AU83">
        <f t="shared" si="83"/>
        <v>-19.302222222222227</v>
      </c>
      <c r="AV83">
        <v>6</v>
      </c>
      <c r="AW83">
        <f t="shared" si="84"/>
        <v>0</v>
      </c>
    </row>
    <row r="84" spans="1:49" x14ac:dyDescent="0.2">
      <c r="A84">
        <v>2013</v>
      </c>
      <c r="B84">
        <v>12</v>
      </c>
      <c r="C84">
        <v>18</v>
      </c>
      <c r="D84">
        <v>0.37007894000000002</v>
      </c>
      <c r="E84">
        <f t="shared" si="50"/>
        <v>10.583999999999996</v>
      </c>
      <c r="F84">
        <f t="shared" si="50"/>
        <v>-6.4160000000000039</v>
      </c>
      <c r="G84">
        <f t="shared" si="68"/>
        <v>2.0839999999999961</v>
      </c>
      <c r="H84" s="3">
        <f t="shared" si="69"/>
        <v>-16.62</v>
      </c>
      <c r="I84">
        <v>9</v>
      </c>
      <c r="J84">
        <f t="shared" si="51"/>
        <v>1.6635428543095476</v>
      </c>
      <c r="K84">
        <f t="shared" si="52"/>
        <v>0</v>
      </c>
      <c r="L84">
        <f t="shared" si="59"/>
        <v>0</v>
      </c>
      <c r="M84">
        <v>79</v>
      </c>
      <c r="N84">
        <f t="shared" si="70"/>
        <v>0.94000050760000009</v>
      </c>
      <c r="O84">
        <f t="shared" si="53"/>
        <v>0</v>
      </c>
      <c r="P84">
        <f t="shared" si="54"/>
        <v>0</v>
      </c>
      <c r="Q84">
        <f t="shared" si="55"/>
        <v>0.94000050760000009</v>
      </c>
      <c r="R84">
        <f t="shared" si="60"/>
        <v>11.590006258599999</v>
      </c>
      <c r="S84">
        <f t="shared" si="56"/>
        <v>0</v>
      </c>
      <c r="T84">
        <f t="shared" si="85"/>
        <v>0</v>
      </c>
      <c r="U84">
        <f t="shared" si="63"/>
        <v>18.780326102704979</v>
      </c>
      <c r="V84">
        <f t="shared" si="43"/>
        <v>109.84791774697442</v>
      </c>
      <c r="W84">
        <f t="shared" si="57"/>
        <v>21.969583549394883</v>
      </c>
      <c r="X84">
        <f t="shared" si="64"/>
        <v>0</v>
      </c>
      <c r="Y84">
        <f t="shared" si="65"/>
        <v>0</v>
      </c>
      <c r="Z84">
        <f t="shared" si="66"/>
        <v>0</v>
      </c>
      <c r="AA84">
        <f t="shared" si="71"/>
        <v>0</v>
      </c>
      <c r="AB84">
        <f t="shared" si="61"/>
        <v>5.4520038448213102</v>
      </c>
      <c r="AC84">
        <f t="shared" si="62"/>
        <v>3.0326902569235163</v>
      </c>
      <c r="AD84">
        <f t="shared" si="67"/>
        <v>3.1015318722192927E-2</v>
      </c>
      <c r="AE84">
        <f t="shared" si="58"/>
        <v>3.1015318722192927E-2</v>
      </c>
      <c r="AF84" s="1">
        <f t="shared" si="72"/>
        <v>321.99515790522048</v>
      </c>
      <c r="AG84" s="2">
        <v>79</v>
      </c>
      <c r="AH84" s="1">
        <f t="shared" si="73"/>
        <v>195.35851893300787</v>
      </c>
      <c r="AI84">
        <v>17.899999999999999</v>
      </c>
      <c r="AJ84">
        <f t="shared" si="74"/>
        <v>632.04899999999998</v>
      </c>
      <c r="AK84">
        <f t="shared" si="75"/>
        <v>-200.84988922491439</v>
      </c>
      <c r="AL84" s="1">
        <f t="shared" si="76"/>
        <v>321.99515790522048</v>
      </c>
      <c r="AM84">
        <f t="shared" si="77"/>
        <v>-1990.8655120000008</v>
      </c>
      <c r="AN84">
        <f t="shared" si="78"/>
        <v>-5.6881871771428596</v>
      </c>
      <c r="AO84">
        <v>27</v>
      </c>
      <c r="AP84">
        <v>10</v>
      </c>
      <c r="AQ84">
        <f t="shared" si="79"/>
        <v>18.5</v>
      </c>
      <c r="AR84" s="3">
        <f t="shared" si="80"/>
        <v>-7.5</v>
      </c>
      <c r="AS84">
        <f t="shared" si="81"/>
        <v>-17.35777777777778</v>
      </c>
      <c r="AT84">
        <f t="shared" si="82"/>
        <v>-26.802222222222223</v>
      </c>
      <c r="AU84">
        <f t="shared" si="83"/>
        <v>-22.080000000000002</v>
      </c>
      <c r="AV84">
        <v>6</v>
      </c>
      <c r="AW84">
        <f t="shared" si="84"/>
        <v>0</v>
      </c>
    </row>
    <row r="85" spans="1:49" x14ac:dyDescent="0.2">
      <c r="A85">
        <v>2013</v>
      </c>
      <c r="B85">
        <v>12</v>
      </c>
      <c r="C85">
        <v>19</v>
      </c>
      <c r="D85">
        <v>6.2992160000000005E-2</v>
      </c>
      <c r="E85">
        <f t="shared" si="50"/>
        <v>5.5839999999999961</v>
      </c>
      <c r="F85">
        <f t="shared" si="50"/>
        <v>-11.416000000000004</v>
      </c>
      <c r="G85">
        <f t="shared" si="68"/>
        <v>-2.9160000000000039</v>
      </c>
      <c r="H85" s="3">
        <f t="shared" si="69"/>
        <v>-19.39777777777778</v>
      </c>
      <c r="I85">
        <v>9</v>
      </c>
      <c r="J85">
        <f t="shared" si="51"/>
        <v>1.3128683473100862</v>
      </c>
      <c r="K85">
        <f t="shared" si="52"/>
        <v>0</v>
      </c>
      <c r="L85">
        <f t="shared" si="59"/>
        <v>0</v>
      </c>
      <c r="M85">
        <v>80</v>
      </c>
      <c r="N85">
        <f t="shared" si="70"/>
        <v>0.16000008640000002</v>
      </c>
      <c r="O85">
        <f t="shared" si="53"/>
        <v>0</v>
      </c>
      <c r="P85">
        <f t="shared" si="54"/>
        <v>0</v>
      </c>
      <c r="Q85">
        <f t="shared" si="55"/>
        <v>0.16000008640000002</v>
      </c>
      <c r="R85">
        <f t="shared" si="60"/>
        <v>11.750006344999999</v>
      </c>
      <c r="S85">
        <f t="shared" si="56"/>
        <v>0</v>
      </c>
      <c r="T85">
        <f t="shared" si="85"/>
        <v>0</v>
      </c>
      <c r="U85">
        <f t="shared" si="63"/>
        <v>18.780326102704979</v>
      </c>
      <c r="V85">
        <f t="shared" si="43"/>
        <v>109.84791774697442</v>
      </c>
      <c r="W85">
        <f t="shared" si="57"/>
        <v>21.969583549394883</v>
      </c>
      <c r="X85">
        <f t="shared" si="64"/>
        <v>0</v>
      </c>
      <c r="Y85">
        <f t="shared" si="65"/>
        <v>0</v>
      </c>
      <c r="Z85">
        <f t="shared" si="66"/>
        <v>0</v>
      </c>
      <c r="AA85">
        <f t="shared" si="71"/>
        <v>0</v>
      </c>
      <c r="AB85">
        <f t="shared" si="61"/>
        <v>5.4520038448213102</v>
      </c>
      <c r="AC85">
        <f t="shared" si="62"/>
        <v>3.0019889207207555</v>
      </c>
      <c r="AD85">
        <f t="shared" si="67"/>
        <v>3.0701336202760891E-2</v>
      </c>
      <c r="AE85">
        <f t="shared" si="58"/>
        <v>3.0701336202760891E-2</v>
      </c>
      <c r="AF85" s="1">
        <f t="shared" si="72"/>
        <v>318.73545092527399</v>
      </c>
      <c r="AG85" s="2">
        <v>80</v>
      </c>
      <c r="AH85" s="1">
        <f t="shared" si="73"/>
        <v>193.38081364109976</v>
      </c>
      <c r="AI85">
        <v>17.899999999999999</v>
      </c>
      <c r="AJ85">
        <f t="shared" si="74"/>
        <v>632.04899999999998</v>
      </c>
      <c r="AK85">
        <f t="shared" si="75"/>
        <v>-365.43893014319758</v>
      </c>
      <c r="AL85" s="1">
        <f t="shared" si="76"/>
        <v>318.73545092527399</v>
      </c>
      <c r="AM85">
        <f t="shared" si="77"/>
        <v>-3622.306019544581</v>
      </c>
      <c r="AN85">
        <f t="shared" si="78"/>
        <v>-10.349445770127373</v>
      </c>
      <c r="AO85">
        <v>22</v>
      </c>
      <c r="AP85">
        <v>5</v>
      </c>
      <c r="AQ85">
        <f t="shared" si="79"/>
        <v>13.5</v>
      </c>
      <c r="AR85" s="3">
        <f t="shared" si="80"/>
        <v>-10.277777777777779</v>
      </c>
      <c r="AS85">
        <f t="shared" si="81"/>
        <v>-20.135555555555555</v>
      </c>
      <c r="AT85">
        <f t="shared" si="82"/>
        <v>-29.580000000000002</v>
      </c>
      <c r="AU85">
        <f t="shared" si="83"/>
        <v>-24.857777777777777</v>
      </c>
      <c r="AV85">
        <v>6</v>
      </c>
      <c r="AW85">
        <f t="shared" si="84"/>
        <v>0</v>
      </c>
    </row>
    <row r="86" spans="1:49" x14ac:dyDescent="0.2">
      <c r="A86">
        <v>2013</v>
      </c>
      <c r="B86">
        <v>12</v>
      </c>
      <c r="C86">
        <v>20</v>
      </c>
      <c r="D86">
        <v>0</v>
      </c>
      <c r="E86">
        <f t="shared" ref="E86:F105" si="86">E1188*9/5+32</f>
        <v>10.583999999999996</v>
      </c>
      <c r="F86">
        <f t="shared" si="86"/>
        <v>-16.416000004000004</v>
      </c>
      <c r="G86">
        <f t="shared" si="68"/>
        <v>-2.9160000020000041</v>
      </c>
      <c r="H86" s="3">
        <f t="shared" si="69"/>
        <v>-19.397777778888891</v>
      </c>
      <c r="I86">
        <v>9</v>
      </c>
      <c r="J86">
        <f t="shared" si="51"/>
        <v>1.3128683471841802</v>
      </c>
      <c r="K86">
        <f t="shared" si="52"/>
        <v>0</v>
      </c>
      <c r="L86">
        <f t="shared" si="59"/>
        <v>0</v>
      </c>
      <c r="M86">
        <v>81</v>
      </c>
      <c r="N86">
        <f t="shared" si="70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60"/>
        <v>11.750006344999999</v>
      </c>
      <c r="S86">
        <f t="shared" si="56"/>
        <v>0</v>
      </c>
      <c r="T86">
        <f t="shared" si="85"/>
        <v>0</v>
      </c>
      <c r="U86">
        <f t="shared" si="63"/>
        <v>18.780326102704979</v>
      </c>
      <c r="V86">
        <f t="shared" si="43"/>
        <v>109.84791774697442</v>
      </c>
      <c r="W86">
        <f t="shared" si="57"/>
        <v>21.969583549394883</v>
      </c>
      <c r="X86">
        <f t="shared" si="64"/>
        <v>0</v>
      </c>
      <c r="Y86">
        <f t="shared" si="65"/>
        <v>0</v>
      </c>
      <c r="Z86">
        <f t="shared" si="66"/>
        <v>0</v>
      </c>
      <c r="AA86">
        <f t="shared" si="71"/>
        <v>0</v>
      </c>
      <c r="AB86">
        <f t="shared" si="61"/>
        <v>5.4520038448213102</v>
      </c>
      <c r="AC86">
        <f t="shared" si="62"/>
        <v>2.9715983884461186</v>
      </c>
      <c r="AD86">
        <f t="shared" si="67"/>
        <v>3.0390532274636974E-2</v>
      </c>
      <c r="AE86">
        <f t="shared" si="58"/>
        <v>3.0390532274636974E-2</v>
      </c>
      <c r="AF86" s="1">
        <f t="shared" si="72"/>
        <v>315.50874347756957</v>
      </c>
      <c r="AG86" s="2">
        <v>81</v>
      </c>
      <c r="AH86" s="1">
        <f t="shared" si="73"/>
        <v>191.42312958114516</v>
      </c>
      <c r="AI86">
        <v>17.7</v>
      </c>
      <c r="AJ86">
        <f t="shared" si="74"/>
        <v>624.98699999999997</v>
      </c>
      <c r="AK86">
        <f t="shared" si="75"/>
        <v>-365.43893022251495</v>
      </c>
      <c r="AL86" s="1">
        <f t="shared" si="76"/>
        <v>315.50874347756957</v>
      </c>
      <c r="AM86">
        <f t="shared" si="77"/>
        <v>-3622.3060203307909</v>
      </c>
      <c r="AN86">
        <f t="shared" si="78"/>
        <v>-10.349445772373688</v>
      </c>
      <c r="AO86">
        <v>27</v>
      </c>
      <c r="AP86">
        <v>-4.000000330961484E-9</v>
      </c>
      <c r="AQ86">
        <f t="shared" si="79"/>
        <v>13.499999998</v>
      </c>
      <c r="AR86" s="3">
        <f t="shared" si="80"/>
        <v>-10.27777777888889</v>
      </c>
      <c r="AS86">
        <f t="shared" si="81"/>
        <v>-17.35777777777778</v>
      </c>
      <c r="AT86">
        <f t="shared" si="82"/>
        <v>-32.357777780000006</v>
      </c>
      <c r="AU86">
        <f t="shared" si="83"/>
        <v>-24.857777778888895</v>
      </c>
      <c r="AV86">
        <v>6</v>
      </c>
      <c r="AW86">
        <f t="shared" si="84"/>
        <v>0</v>
      </c>
    </row>
    <row r="87" spans="1:49" x14ac:dyDescent="0.2">
      <c r="A87">
        <v>2013</v>
      </c>
      <c r="B87">
        <v>12</v>
      </c>
      <c r="C87">
        <v>21</v>
      </c>
      <c r="D87">
        <v>0</v>
      </c>
      <c r="E87">
        <f t="shared" si="86"/>
        <v>20.583999999999996</v>
      </c>
      <c r="F87">
        <f t="shared" si="86"/>
        <v>-3.4160000100000047</v>
      </c>
      <c r="G87">
        <f t="shared" si="68"/>
        <v>8.5839999949999957</v>
      </c>
      <c r="H87" s="3">
        <f t="shared" si="69"/>
        <v>-13.008888891666668</v>
      </c>
      <c r="I87">
        <v>9</v>
      </c>
      <c r="J87">
        <f t="shared" si="51"/>
        <v>2.2432799200400995</v>
      </c>
      <c r="K87">
        <f t="shared" si="52"/>
        <v>0</v>
      </c>
      <c r="L87">
        <f t="shared" si="59"/>
        <v>0</v>
      </c>
      <c r="M87">
        <v>82</v>
      </c>
      <c r="N87">
        <f t="shared" si="70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60"/>
        <v>11.750006344999999</v>
      </c>
      <c r="S87">
        <f t="shared" si="56"/>
        <v>0</v>
      </c>
      <c r="T87">
        <f t="shared" si="85"/>
        <v>0</v>
      </c>
      <c r="U87">
        <f t="shared" si="63"/>
        <v>18.780326102704979</v>
      </c>
      <c r="V87">
        <f t="shared" si="43"/>
        <v>109.84791774697442</v>
      </c>
      <c r="W87">
        <f t="shared" si="57"/>
        <v>21.969583549394883</v>
      </c>
      <c r="X87">
        <f t="shared" si="64"/>
        <v>0</v>
      </c>
      <c r="Y87">
        <f t="shared" si="65"/>
        <v>0</v>
      </c>
      <c r="Z87">
        <f t="shared" si="66"/>
        <v>0</v>
      </c>
      <c r="AA87">
        <f t="shared" si="71"/>
        <v>0</v>
      </c>
      <c r="AB87">
        <f t="shared" si="61"/>
        <v>5.4520038448213102</v>
      </c>
      <c r="AC87">
        <f t="shared" si="62"/>
        <v>2.941515513686658</v>
      </c>
      <c r="AD87">
        <f t="shared" si="67"/>
        <v>3.008287475946067E-2</v>
      </c>
      <c r="AE87">
        <f t="shared" si="58"/>
        <v>3.008287475946067E-2</v>
      </c>
      <c r="AF87" s="1">
        <f t="shared" si="72"/>
        <v>312.31470149247025</v>
      </c>
      <c r="AG87" s="2">
        <v>82</v>
      </c>
      <c r="AH87" s="1">
        <f t="shared" si="73"/>
        <v>189.48526406888632</v>
      </c>
      <c r="AI87">
        <v>17.600000000000001</v>
      </c>
      <c r="AJ87">
        <f t="shared" si="74"/>
        <v>621.45600000000013</v>
      </c>
      <c r="AK87">
        <f t="shared" si="75"/>
        <v>-72.785623223994307</v>
      </c>
      <c r="AL87" s="1">
        <f t="shared" si="76"/>
        <v>312.31470149247025</v>
      </c>
      <c r="AM87">
        <f t="shared" si="77"/>
        <v>-721.46610389119257</v>
      </c>
      <c r="AN87">
        <f t="shared" si="78"/>
        <v>-2.0613317254034071</v>
      </c>
      <c r="AO87">
        <v>37</v>
      </c>
      <c r="AP87">
        <v>12.999999989999999</v>
      </c>
      <c r="AQ87">
        <f t="shared" si="79"/>
        <v>24.999999995</v>
      </c>
      <c r="AR87" s="3">
        <f t="shared" si="80"/>
        <v>-3.8888888916666673</v>
      </c>
      <c r="AS87">
        <f t="shared" si="81"/>
        <v>-11.802222222222223</v>
      </c>
      <c r="AT87">
        <f t="shared" si="82"/>
        <v>-25.135555561111115</v>
      </c>
      <c r="AU87">
        <f t="shared" si="83"/>
        <v>-18.468888891666669</v>
      </c>
      <c r="AV87">
        <v>6</v>
      </c>
      <c r="AW87">
        <f t="shared" si="84"/>
        <v>0</v>
      </c>
    </row>
    <row r="88" spans="1:49" x14ac:dyDescent="0.2">
      <c r="A88">
        <v>2013</v>
      </c>
      <c r="B88">
        <v>12</v>
      </c>
      <c r="C88">
        <v>22</v>
      </c>
      <c r="D88">
        <v>0</v>
      </c>
      <c r="E88">
        <f t="shared" si="86"/>
        <v>24.583999999999996</v>
      </c>
      <c r="F88">
        <f t="shared" si="86"/>
        <v>13.583999999999996</v>
      </c>
      <c r="G88">
        <f t="shared" si="68"/>
        <v>19.083999999999996</v>
      </c>
      <c r="H88" s="3">
        <f t="shared" si="69"/>
        <v>-7.1755555555555572</v>
      </c>
      <c r="I88">
        <v>9</v>
      </c>
      <c r="J88">
        <f t="shared" si="51"/>
        <v>3.5647720875400597</v>
      </c>
      <c r="K88">
        <f t="shared" si="52"/>
        <v>0</v>
      </c>
      <c r="L88">
        <f t="shared" si="59"/>
        <v>0</v>
      </c>
      <c r="M88">
        <v>83</v>
      </c>
      <c r="N88">
        <f t="shared" si="70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60"/>
        <v>11.750006344999999</v>
      </c>
      <c r="S88">
        <f t="shared" si="56"/>
        <v>0</v>
      </c>
      <c r="T88">
        <f t="shared" si="85"/>
        <v>0</v>
      </c>
      <c r="U88">
        <f t="shared" si="63"/>
        <v>18.780326102704979</v>
      </c>
      <c r="V88">
        <f t="shared" si="43"/>
        <v>109.84791774697442</v>
      </c>
      <c r="W88">
        <f t="shared" si="57"/>
        <v>21.969583549394883</v>
      </c>
      <c r="X88">
        <f t="shared" si="64"/>
        <v>0</v>
      </c>
      <c r="Y88">
        <f t="shared" si="65"/>
        <v>0</v>
      </c>
      <c r="Z88">
        <f t="shared" si="66"/>
        <v>0</v>
      </c>
      <c r="AA88">
        <f t="shared" si="71"/>
        <v>0</v>
      </c>
      <c r="AB88">
        <f t="shared" si="61"/>
        <v>5.4520038448213102</v>
      </c>
      <c r="AC88">
        <f t="shared" si="62"/>
        <v>2.9117371818820299</v>
      </c>
      <c r="AD88">
        <f t="shared" si="67"/>
        <v>2.9778331804627994E-2</v>
      </c>
      <c r="AE88">
        <f t="shared" si="58"/>
        <v>2.9778331804627994E-2</v>
      </c>
      <c r="AF88" s="1">
        <f t="shared" si="72"/>
        <v>309.15299428228116</v>
      </c>
      <c r="AG88" s="2">
        <v>83</v>
      </c>
      <c r="AH88" s="1">
        <f t="shared" si="73"/>
        <v>187.56701647193287</v>
      </c>
      <c r="AI88">
        <v>17.5</v>
      </c>
      <c r="AJ88">
        <f t="shared" si="74"/>
        <v>617.92500000000007</v>
      </c>
      <c r="AK88">
        <f t="shared" si="75"/>
        <v>-3.11009154895897</v>
      </c>
      <c r="AL88" s="1">
        <f t="shared" si="76"/>
        <v>309.15299428228116</v>
      </c>
      <c r="AM88">
        <f t="shared" si="77"/>
        <v>-30.827868652949292</v>
      </c>
      <c r="AN88">
        <f t="shared" si="78"/>
        <v>-8.807962472271226E-2</v>
      </c>
      <c r="AO88">
        <v>41</v>
      </c>
      <c r="AP88">
        <v>30</v>
      </c>
      <c r="AQ88">
        <f t="shared" si="79"/>
        <v>35.5</v>
      </c>
      <c r="AR88" s="3">
        <f t="shared" si="80"/>
        <v>1.9444444444444444</v>
      </c>
      <c r="AS88">
        <f t="shared" si="81"/>
        <v>-9.5800000000000018</v>
      </c>
      <c r="AT88">
        <f t="shared" si="82"/>
        <v>-15.691111111111113</v>
      </c>
      <c r="AU88">
        <f t="shared" si="83"/>
        <v>-12.635555555555557</v>
      </c>
      <c r="AV88">
        <v>6</v>
      </c>
      <c r="AW88">
        <f t="shared" si="84"/>
        <v>0</v>
      </c>
    </row>
    <row r="89" spans="1:49" x14ac:dyDescent="0.2">
      <c r="A89">
        <v>2013</v>
      </c>
      <c r="B89">
        <v>12</v>
      </c>
      <c r="C89">
        <v>23</v>
      </c>
      <c r="D89">
        <v>0.93700837999999997</v>
      </c>
      <c r="E89">
        <f t="shared" si="86"/>
        <v>22.584</v>
      </c>
      <c r="F89">
        <f t="shared" si="86"/>
        <v>11.917333329999998</v>
      </c>
      <c r="G89">
        <f t="shared" si="68"/>
        <v>17.250666664999997</v>
      </c>
      <c r="H89" s="3">
        <f t="shared" si="69"/>
        <v>-8.1940740750000014</v>
      </c>
      <c r="I89">
        <v>9</v>
      </c>
      <c r="J89">
        <f t="shared" si="51"/>
        <v>3.2934322285260835</v>
      </c>
      <c r="K89">
        <f t="shared" si="52"/>
        <v>0</v>
      </c>
      <c r="L89">
        <f t="shared" si="59"/>
        <v>0</v>
      </c>
      <c r="M89">
        <v>84</v>
      </c>
      <c r="N89">
        <f t="shared" si="70"/>
        <v>2.3800012852000001</v>
      </c>
      <c r="O89">
        <f t="shared" si="53"/>
        <v>0</v>
      </c>
      <c r="P89">
        <f t="shared" si="54"/>
        <v>0</v>
      </c>
      <c r="Q89">
        <f t="shared" si="55"/>
        <v>2.3800012852000001</v>
      </c>
      <c r="R89">
        <f t="shared" si="60"/>
        <v>14.1300076302</v>
      </c>
      <c r="S89">
        <f t="shared" si="56"/>
        <v>0</v>
      </c>
      <c r="T89">
        <f t="shared" si="85"/>
        <v>0</v>
      </c>
      <c r="U89">
        <f t="shared" si="63"/>
        <v>18.780326102704979</v>
      </c>
      <c r="V89">
        <f t="shared" si="43"/>
        <v>109.84791774697442</v>
      </c>
      <c r="W89">
        <f t="shared" si="57"/>
        <v>21.969583549394883</v>
      </c>
      <c r="X89">
        <f t="shared" si="64"/>
        <v>0</v>
      </c>
      <c r="Y89">
        <f t="shared" si="65"/>
        <v>0</v>
      </c>
      <c r="Z89">
        <f t="shared" si="66"/>
        <v>0</v>
      </c>
      <c r="AA89">
        <f t="shared" si="71"/>
        <v>0</v>
      </c>
      <c r="AB89">
        <f t="shared" si="61"/>
        <v>5.4520038448213102</v>
      </c>
      <c r="AC89">
        <f t="shared" si="62"/>
        <v>2.8822603100020361</v>
      </c>
      <c r="AD89">
        <f t="shared" si="67"/>
        <v>2.9476871879993722E-2</v>
      </c>
      <c r="AE89">
        <f t="shared" si="58"/>
        <v>2.9476871879993722E-2</v>
      </c>
      <c r="AF89" s="1">
        <f t="shared" si="72"/>
        <v>306.02329450701336</v>
      </c>
      <c r="AG89" s="2">
        <v>84</v>
      </c>
      <c r="AH89" s="1">
        <f t="shared" si="73"/>
        <v>185.66818818898932</v>
      </c>
      <c r="AI89">
        <v>17.3</v>
      </c>
      <c r="AJ89">
        <f t="shared" si="74"/>
        <v>610.86300000000006</v>
      </c>
      <c r="AK89">
        <f t="shared" si="75"/>
        <v>-7.2318995112011777</v>
      </c>
      <c r="AL89" s="1">
        <f t="shared" si="76"/>
        <v>306.02329450701336</v>
      </c>
      <c r="AM89">
        <f t="shared" si="77"/>
        <v>-71.684078983868929</v>
      </c>
      <c r="AN89">
        <f t="shared" si="78"/>
        <v>-0.20481165423962552</v>
      </c>
      <c r="AO89">
        <v>39</v>
      </c>
      <c r="AP89">
        <v>28.333333329999999</v>
      </c>
      <c r="AQ89">
        <f t="shared" si="79"/>
        <v>33.666666665000001</v>
      </c>
      <c r="AR89" s="3">
        <f t="shared" si="80"/>
        <v>0.92592592500000059</v>
      </c>
      <c r="AS89">
        <f t="shared" si="81"/>
        <v>-10.691111111111113</v>
      </c>
      <c r="AT89">
        <f t="shared" si="82"/>
        <v>-16.617037038888892</v>
      </c>
      <c r="AU89">
        <f t="shared" si="83"/>
        <v>-13.654074075000002</v>
      </c>
      <c r="AV89">
        <v>6</v>
      </c>
      <c r="AW89">
        <f t="shared" si="84"/>
        <v>0</v>
      </c>
    </row>
    <row r="90" spans="1:49" x14ac:dyDescent="0.2">
      <c r="A90">
        <v>2013</v>
      </c>
      <c r="B90">
        <v>12</v>
      </c>
      <c r="C90">
        <v>24</v>
      </c>
      <c r="D90">
        <v>4.3307110000000003E-2</v>
      </c>
      <c r="E90">
        <f t="shared" si="86"/>
        <v>24.583999999999996</v>
      </c>
      <c r="F90">
        <f t="shared" si="86"/>
        <v>10.250666670000001</v>
      </c>
      <c r="G90">
        <f t="shared" si="68"/>
        <v>17.417333334999999</v>
      </c>
      <c r="H90" s="3">
        <f t="shared" si="69"/>
        <v>-8.1014814805555559</v>
      </c>
      <c r="I90">
        <v>9</v>
      </c>
      <c r="J90">
        <f t="shared" si="51"/>
        <v>3.3173178780408628</v>
      </c>
      <c r="K90">
        <f t="shared" si="52"/>
        <v>0</v>
      </c>
      <c r="L90">
        <f t="shared" si="59"/>
        <v>0</v>
      </c>
      <c r="M90">
        <v>85</v>
      </c>
      <c r="N90">
        <f t="shared" si="70"/>
        <v>0.1100000594</v>
      </c>
      <c r="O90">
        <f t="shared" si="53"/>
        <v>0</v>
      </c>
      <c r="P90">
        <f t="shared" si="54"/>
        <v>0</v>
      </c>
      <c r="Q90">
        <f t="shared" si="55"/>
        <v>0.1100000594</v>
      </c>
      <c r="R90">
        <f t="shared" si="60"/>
        <v>14.240007689600001</v>
      </c>
      <c r="S90">
        <f t="shared" si="56"/>
        <v>0</v>
      </c>
      <c r="T90">
        <f t="shared" si="85"/>
        <v>0</v>
      </c>
      <c r="U90">
        <f t="shared" si="63"/>
        <v>18.780326102704979</v>
      </c>
      <c r="V90">
        <f t="shared" si="43"/>
        <v>109.84791774697442</v>
      </c>
      <c r="W90">
        <f t="shared" si="57"/>
        <v>21.969583549394883</v>
      </c>
      <c r="X90">
        <f t="shared" si="64"/>
        <v>0</v>
      </c>
      <c r="Y90">
        <f t="shared" si="65"/>
        <v>0</v>
      </c>
      <c r="Z90">
        <f t="shared" si="66"/>
        <v>0</v>
      </c>
      <c r="AA90">
        <f t="shared" si="71"/>
        <v>0</v>
      </c>
      <c r="AB90">
        <f t="shared" si="61"/>
        <v>5.4520038448213102</v>
      </c>
      <c r="AC90">
        <f t="shared" si="62"/>
        <v>2.853081846227429</v>
      </c>
      <c r="AD90">
        <f t="shared" si="67"/>
        <v>2.9178463774606974E-2</v>
      </c>
      <c r="AE90">
        <f t="shared" si="58"/>
        <v>2.9178463774606974E-2</v>
      </c>
      <c r="AF90" s="1">
        <f t="shared" si="72"/>
        <v>302.92527814049282</v>
      </c>
      <c r="AG90" s="2">
        <v>85</v>
      </c>
      <c r="AH90" s="1">
        <f t="shared" si="73"/>
        <v>183.7885826292939</v>
      </c>
      <c r="AI90">
        <v>16.8</v>
      </c>
      <c r="AJ90">
        <f t="shared" si="74"/>
        <v>593.20800000000008</v>
      </c>
      <c r="AK90">
        <f t="shared" si="75"/>
        <v>-6.7590102505003982</v>
      </c>
      <c r="AL90" s="1">
        <f t="shared" si="76"/>
        <v>302.92527814049282</v>
      </c>
      <c r="AM90">
        <f t="shared" si="77"/>
        <v>-66.996703134385143</v>
      </c>
      <c r="AN90">
        <f t="shared" si="78"/>
        <v>-0.19141915181252897</v>
      </c>
      <c r="AO90">
        <v>41</v>
      </c>
      <c r="AP90">
        <v>26.666666670000001</v>
      </c>
      <c r="AQ90">
        <f t="shared" si="79"/>
        <v>33.833333334999999</v>
      </c>
      <c r="AR90" s="3">
        <f t="shared" si="80"/>
        <v>1.0185185194444439</v>
      </c>
      <c r="AS90">
        <f t="shared" si="81"/>
        <v>-9.5800000000000018</v>
      </c>
      <c r="AT90">
        <f t="shared" si="82"/>
        <v>-17.542962961111112</v>
      </c>
      <c r="AU90">
        <f t="shared" si="83"/>
        <v>-13.561481480555557</v>
      </c>
      <c r="AV90">
        <v>6</v>
      </c>
      <c r="AW90">
        <f t="shared" si="84"/>
        <v>0</v>
      </c>
    </row>
    <row r="91" spans="1:49" x14ac:dyDescent="0.2">
      <c r="A91">
        <v>2013</v>
      </c>
      <c r="B91">
        <v>12</v>
      </c>
      <c r="C91">
        <v>25</v>
      </c>
      <c r="D91">
        <v>0.86220518999999995</v>
      </c>
      <c r="E91">
        <f t="shared" si="86"/>
        <v>16.583999999999996</v>
      </c>
      <c r="F91">
        <f t="shared" si="86"/>
        <v>8.5839999999999961</v>
      </c>
      <c r="G91">
        <f t="shared" si="68"/>
        <v>12.583999999999996</v>
      </c>
      <c r="H91" s="3">
        <f t="shared" si="69"/>
        <v>-10.786666666666669</v>
      </c>
      <c r="I91">
        <v>9</v>
      </c>
      <c r="J91">
        <f t="shared" si="51"/>
        <v>2.6836940731547956</v>
      </c>
      <c r="K91">
        <f t="shared" si="52"/>
        <v>0</v>
      </c>
      <c r="L91">
        <f t="shared" si="59"/>
        <v>0</v>
      </c>
      <c r="M91">
        <v>86</v>
      </c>
      <c r="N91">
        <f t="shared" si="70"/>
        <v>2.1900011826000001</v>
      </c>
      <c r="O91">
        <f t="shared" si="53"/>
        <v>0</v>
      </c>
      <c r="P91">
        <f t="shared" si="54"/>
        <v>0</v>
      </c>
      <c r="Q91">
        <f t="shared" si="55"/>
        <v>2.1900011826000001</v>
      </c>
      <c r="R91">
        <f t="shared" si="60"/>
        <v>16.430008872200002</v>
      </c>
      <c r="S91">
        <f t="shared" si="56"/>
        <v>0</v>
      </c>
      <c r="T91">
        <f t="shared" si="85"/>
        <v>0</v>
      </c>
      <c r="U91">
        <f t="shared" si="63"/>
        <v>18.780326102704979</v>
      </c>
      <c r="V91">
        <f t="shared" si="43"/>
        <v>109.84791774697442</v>
      </c>
      <c r="W91">
        <f t="shared" si="57"/>
        <v>21.969583549394883</v>
      </c>
      <c r="X91">
        <f t="shared" si="64"/>
        <v>0</v>
      </c>
      <c r="Y91">
        <f t="shared" si="65"/>
        <v>0</v>
      </c>
      <c r="Z91">
        <f t="shared" si="66"/>
        <v>0</v>
      </c>
      <c r="AA91">
        <f t="shared" si="71"/>
        <v>0</v>
      </c>
      <c r="AB91">
        <f t="shared" si="61"/>
        <v>5.4520038448213102</v>
      </c>
      <c r="AC91">
        <f t="shared" si="62"/>
        <v>2.824198769633949</v>
      </c>
      <c r="AD91">
        <f t="shared" si="67"/>
        <v>2.8883076593479863E-2</v>
      </c>
      <c r="AE91">
        <f t="shared" si="58"/>
        <v>2.8883076593479863E-2</v>
      </c>
      <c r="AF91" s="1">
        <f t="shared" si="72"/>
        <v>299.85862443681367</v>
      </c>
      <c r="AG91" s="2">
        <v>86</v>
      </c>
      <c r="AH91" s="1">
        <f t="shared" si="73"/>
        <v>181.92800519226446</v>
      </c>
      <c r="AI91">
        <v>16.8</v>
      </c>
      <c r="AJ91">
        <f t="shared" si="74"/>
        <v>593.20800000000008</v>
      </c>
      <c r="AK91">
        <f t="shared" si="75"/>
        <v>-30.981142802692105</v>
      </c>
      <c r="AL91" s="1">
        <f t="shared" si="76"/>
        <v>299.85862443681367</v>
      </c>
      <c r="AM91">
        <f t="shared" si="77"/>
        <v>-307.09147496296339</v>
      </c>
      <c r="AN91">
        <f t="shared" si="78"/>
        <v>-0.87740421417989534</v>
      </c>
      <c r="AO91">
        <v>33</v>
      </c>
      <c r="AP91">
        <v>25</v>
      </c>
      <c r="AQ91">
        <f t="shared" si="79"/>
        <v>29</v>
      </c>
      <c r="AR91" s="3">
        <f t="shared" si="80"/>
        <v>-1.6666666666666667</v>
      </c>
      <c r="AS91">
        <f t="shared" si="81"/>
        <v>-14.024444444444446</v>
      </c>
      <c r="AT91">
        <f t="shared" si="82"/>
        <v>-18.468888888888891</v>
      </c>
      <c r="AU91">
        <f t="shared" si="83"/>
        <v>-16.24666666666667</v>
      </c>
      <c r="AV91">
        <v>6</v>
      </c>
      <c r="AW91">
        <f t="shared" si="84"/>
        <v>0</v>
      </c>
    </row>
    <row r="92" spans="1:49" x14ac:dyDescent="0.2">
      <c r="A92">
        <v>2013</v>
      </c>
      <c r="B92">
        <v>12</v>
      </c>
      <c r="C92">
        <v>26</v>
      </c>
      <c r="D92">
        <v>7.0866180000000001E-2</v>
      </c>
      <c r="E92">
        <f t="shared" si="86"/>
        <v>15.583999999999996</v>
      </c>
      <c r="F92">
        <f t="shared" si="86"/>
        <v>0.58400000000000318</v>
      </c>
      <c r="G92">
        <f t="shared" si="68"/>
        <v>8.0839999999999996</v>
      </c>
      <c r="H92" s="3">
        <f t="shared" si="69"/>
        <v>-13.286666666666667</v>
      </c>
      <c r="I92">
        <v>9</v>
      </c>
      <c r="J92">
        <f t="shared" si="51"/>
        <v>2.1930254726743463</v>
      </c>
      <c r="K92">
        <f t="shared" si="52"/>
        <v>0</v>
      </c>
      <c r="L92">
        <f t="shared" si="59"/>
        <v>0</v>
      </c>
      <c r="M92">
        <v>87</v>
      </c>
      <c r="N92">
        <f t="shared" si="70"/>
        <v>0.18000009720000001</v>
      </c>
      <c r="O92">
        <f t="shared" si="53"/>
        <v>0</v>
      </c>
      <c r="P92">
        <f t="shared" si="54"/>
        <v>0</v>
      </c>
      <c r="Q92">
        <f t="shared" si="55"/>
        <v>0.18000009720000001</v>
      </c>
      <c r="R92">
        <f t="shared" si="60"/>
        <v>16.610008969400003</v>
      </c>
      <c r="S92">
        <f t="shared" si="56"/>
        <v>0</v>
      </c>
      <c r="T92">
        <f t="shared" si="85"/>
        <v>0</v>
      </c>
      <c r="U92">
        <f t="shared" si="63"/>
        <v>18.780326102704979</v>
      </c>
      <c r="V92">
        <f t="shared" si="43"/>
        <v>109.84791774697442</v>
      </c>
      <c r="W92">
        <f t="shared" si="57"/>
        <v>21.969583549394883</v>
      </c>
      <c r="X92">
        <f t="shared" si="64"/>
        <v>0</v>
      </c>
      <c r="Y92">
        <f t="shared" si="65"/>
        <v>0</v>
      </c>
      <c r="Z92">
        <f t="shared" si="66"/>
        <v>0</v>
      </c>
      <c r="AA92">
        <f t="shared" si="71"/>
        <v>0</v>
      </c>
      <c r="AB92">
        <f t="shared" si="61"/>
        <v>5.4520038448213102</v>
      </c>
      <c r="AC92">
        <f t="shared" si="62"/>
        <v>2.7956080898795603</v>
      </c>
      <c r="AD92">
        <f t="shared" si="67"/>
        <v>2.8590679754388858E-2</v>
      </c>
      <c r="AE92">
        <f t="shared" si="58"/>
        <v>2.8590679754388858E-2</v>
      </c>
      <c r="AF92" s="1">
        <f t="shared" si="72"/>
        <v>296.82301589713012</v>
      </c>
      <c r="AG92" s="2">
        <v>87</v>
      </c>
      <c r="AH92" s="1">
        <f t="shared" si="73"/>
        <v>180.08626324735135</v>
      </c>
      <c r="AI92">
        <v>16.8</v>
      </c>
      <c r="AJ92">
        <f t="shared" si="74"/>
        <v>593.20800000000008</v>
      </c>
      <c r="AK92">
        <f t="shared" si="75"/>
        <v>-79.760024602692127</v>
      </c>
      <c r="AL92" s="1">
        <f t="shared" si="76"/>
        <v>296.82301589713012</v>
      </c>
      <c r="AM92">
        <f t="shared" si="77"/>
        <v>-790.59780829629699</v>
      </c>
      <c r="AN92">
        <f t="shared" si="78"/>
        <v>-2.2588508808465626</v>
      </c>
      <c r="AO92">
        <v>32</v>
      </c>
      <c r="AP92">
        <v>17</v>
      </c>
      <c r="AQ92">
        <f t="shared" si="79"/>
        <v>24.5</v>
      </c>
      <c r="AR92" s="3">
        <f t="shared" si="80"/>
        <v>-4.166666666666667</v>
      </c>
      <c r="AS92">
        <f t="shared" si="81"/>
        <v>-14.580000000000002</v>
      </c>
      <c r="AT92">
        <f t="shared" si="82"/>
        <v>-22.913333333333334</v>
      </c>
      <c r="AU92">
        <f t="shared" si="83"/>
        <v>-18.74666666666667</v>
      </c>
      <c r="AV92">
        <v>6</v>
      </c>
      <c r="AW92">
        <f t="shared" si="84"/>
        <v>0</v>
      </c>
    </row>
    <row r="93" spans="1:49" x14ac:dyDescent="0.2">
      <c r="A93">
        <v>2013</v>
      </c>
      <c r="B93">
        <v>12</v>
      </c>
      <c r="C93">
        <v>27</v>
      </c>
      <c r="D93">
        <v>0</v>
      </c>
      <c r="E93">
        <f t="shared" si="86"/>
        <v>6.5839999999999961</v>
      </c>
      <c r="F93">
        <f t="shared" si="86"/>
        <v>-7.4160000040000043</v>
      </c>
      <c r="G93">
        <f t="shared" si="68"/>
        <v>-0.41600000200000409</v>
      </c>
      <c r="H93" s="3">
        <f t="shared" si="69"/>
        <v>-18.008888890000001</v>
      </c>
      <c r="I93">
        <v>9</v>
      </c>
      <c r="J93">
        <f t="shared" si="51"/>
        <v>1.4789489042262398</v>
      </c>
      <c r="K93">
        <f t="shared" si="52"/>
        <v>0</v>
      </c>
      <c r="L93">
        <f t="shared" si="59"/>
        <v>0</v>
      </c>
      <c r="M93">
        <v>88</v>
      </c>
      <c r="N93">
        <f t="shared" si="70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60"/>
        <v>16.610008969400003</v>
      </c>
      <c r="S93">
        <f t="shared" si="56"/>
        <v>0</v>
      </c>
      <c r="T93">
        <f t="shared" si="85"/>
        <v>0</v>
      </c>
      <c r="U93">
        <f t="shared" si="63"/>
        <v>18.780326102704979</v>
      </c>
      <c r="V93">
        <f t="shared" si="43"/>
        <v>109.84791774697442</v>
      </c>
      <c r="W93">
        <f t="shared" si="57"/>
        <v>21.969583549394883</v>
      </c>
      <c r="X93">
        <f t="shared" si="64"/>
        <v>0</v>
      </c>
      <c r="Y93">
        <f t="shared" si="65"/>
        <v>0</v>
      </c>
      <c r="Z93">
        <f t="shared" si="66"/>
        <v>0</v>
      </c>
      <c r="AA93">
        <f t="shared" si="71"/>
        <v>0</v>
      </c>
      <c r="AB93">
        <f t="shared" si="61"/>
        <v>5.4520038448213102</v>
      </c>
      <c r="AC93">
        <f t="shared" si="62"/>
        <v>2.7673068468948516</v>
      </c>
      <c r="AD93">
        <f t="shared" si="67"/>
        <v>2.8301242984708527E-2</v>
      </c>
      <c r="AE93">
        <f t="shared" si="58"/>
        <v>2.8301242984708527E-2</v>
      </c>
      <c r="AF93" s="1">
        <f t="shared" si="72"/>
        <v>293.81813823678527</v>
      </c>
      <c r="AG93">
        <v>88</v>
      </c>
      <c r="AH93" s="1">
        <f t="shared" si="73"/>
        <v>178.26316611409365</v>
      </c>
      <c r="AI93">
        <v>16.7</v>
      </c>
      <c r="AJ93">
        <f t="shared" si="74"/>
        <v>589.67700000000002</v>
      </c>
      <c r="AK93">
        <f t="shared" si="75"/>
        <v>-274.98896221881131</v>
      </c>
      <c r="AL93" s="1">
        <f t="shared" si="76"/>
        <v>293.81813823678527</v>
      </c>
      <c r="AM93">
        <f t="shared" si="77"/>
        <v>-2725.74728905647</v>
      </c>
      <c r="AN93">
        <f t="shared" si="78"/>
        <v>-7.7878493973041998</v>
      </c>
      <c r="AO93">
        <v>23</v>
      </c>
      <c r="AP93">
        <v>8.9999999959999961</v>
      </c>
      <c r="AQ93">
        <f t="shared" si="79"/>
        <v>15.999999997999998</v>
      </c>
      <c r="AR93" s="3">
        <f t="shared" si="80"/>
        <v>-8.8888888900000005</v>
      </c>
      <c r="AS93">
        <f t="shared" si="81"/>
        <v>-19.580000000000002</v>
      </c>
      <c r="AT93">
        <f t="shared" si="82"/>
        <v>-27.357777780000003</v>
      </c>
      <c r="AU93">
        <f t="shared" si="83"/>
        <v>-23.468888890000002</v>
      </c>
      <c r="AV93">
        <v>6</v>
      </c>
      <c r="AW93">
        <f t="shared" si="84"/>
        <v>0</v>
      </c>
    </row>
    <row r="94" spans="1:49" x14ac:dyDescent="0.2">
      <c r="A94">
        <v>2013</v>
      </c>
      <c r="B94">
        <v>12</v>
      </c>
      <c r="C94">
        <v>28</v>
      </c>
      <c r="D94">
        <v>0</v>
      </c>
      <c r="E94">
        <f t="shared" si="86"/>
        <v>9.5839999999999961</v>
      </c>
      <c r="F94">
        <f t="shared" si="86"/>
        <v>-17.415999994000003</v>
      </c>
      <c r="G94">
        <f t="shared" si="68"/>
        <v>-3.9159999970000037</v>
      </c>
      <c r="H94" s="3">
        <f t="shared" si="69"/>
        <v>-19.953333331666666</v>
      </c>
      <c r="I94">
        <v>9</v>
      </c>
      <c r="J94">
        <f t="shared" si="51"/>
        <v>1.251247599803051</v>
      </c>
      <c r="K94">
        <f t="shared" si="52"/>
        <v>0</v>
      </c>
      <c r="L94">
        <f t="shared" si="59"/>
        <v>0</v>
      </c>
      <c r="M94">
        <v>89</v>
      </c>
      <c r="N94">
        <f t="shared" si="70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60"/>
        <v>16.610008969400003</v>
      </c>
      <c r="S94">
        <f t="shared" si="56"/>
        <v>0</v>
      </c>
      <c r="T94">
        <f t="shared" si="85"/>
        <v>0</v>
      </c>
      <c r="U94">
        <f t="shared" si="63"/>
        <v>18.780326102704979</v>
      </c>
      <c r="V94">
        <f t="shared" si="43"/>
        <v>109.84791774697442</v>
      </c>
      <c r="W94">
        <f t="shared" si="57"/>
        <v>21.969583549394883</v>
      </c>
      <c r="X94">
        <f t="shared" si="64"/>
        <v>0</v>
      </c>
      <c r="Y94">
        <f t="shared" si="65"/>
        <v>0</v>
      </c>
      <c r="Z94">
        <f t="shared" si="66"/>
        <v>0</v>
      </c>
      <c r="AA94">
        <f t="shared" si="71"/>
        <v>0</v>
      </c>
      <c r="AB94">
        <f t="shared" si="61"/>
        <v>5.4520038448213102</v>
      </c>
      <c r="AC94">
        <f t="shared" si="62"/>
        <v>2.7392921105765744</v>
      </c>
      <c r="AD94">
        <f t="shared" si="67"/>
        <v>2.8014736318277316E-2</v>
      </c>
      <c r="AE94">
        <f t="shared" si="58"/>
        <v>2.8014736318277316E-2</v>
      </c>
      <c r="AF94" s="1">
        <f t="shared" si="72"/>
        <v>290.8436803527718</v>
      </c>
      <c r="AG94">
        <v>89</v>
      </c>
      <c r="AH94" s="1">
        <f t="shared" si="73"/>
        <v>176.45852504237752</v>
      </c>
      <c r="AI94">
        <v>16.600000000000001</v>
      </c>
      <c r="AJ94">
        <f t="shared" si="74"/>
        <v>586.14600000000007</v>
      </c>
      <c r="AK94">
        <f t="shared" si="75"/>
        <v>-406.54923943368368</v>
      </c>
      <c r="AL94" s="1">
        <f t="shared" si="76"/>
        <v>290.8436803527718</v>
      </c>
      <c r="AM94">
        <f t="shared" si="77"/>
        <v>-4029.7998811041998</v>
      </c>
      <c r="AN94">
        <f t="shared" si="78"/>
        <v>-11.513713946011999</v>
      </c>
      <c r="AO94">
        <v>26</v>
      </c>
      <c r="AP94">
        <v>-0.99999999400000661</v>
      </c>
      <c r="AQ94">
        <f t="shared" si="79"/>
        <v>12.500000002999997</v>
      </c>
      <c r="AR94" s="3">
        <f t="shared" si="80"/>
        <v>-10.833333331666669</v>
      </c>
      <c r="AS94">
        <f t="shared" si="81"/>
        <v>-17.913333333333334</v>
      </c>
      <c r="AT94">
        <f t="shared" si="82"/>
        <v>-32.91333333</v>
      </c>
      <c r="AU94">
        <f t="shared" si="83"/>
        <v>-25.413333331666667</v>
      </c>
      <c r="AV94">
        <v>6</v>
      </c>
      <c r="AW94">
        <f t="shared" si="84"/>
        <v>0</v>
      </c>
    </row>
    <row r="95" spans="1:49" x14ac:dyDescent="0.2">
      <c r="A95">
        <v>2013</v>
      </c>
      <c r="B95">
        <v>12</v>
      </c>
      <c r="C95">
        <v>29</v>
      </c>
      <c r="D95">
        <v>0</v>
      </c>
      <c r="E95">
        <f t="shared" si="86"/>
        <v>16.583999999999996</v>
      </c>
      <c r="F95">
        <f t="shared" si="86"/>
        <v>-11.416000000000004</v>
      </c>
      <c r="G95">
        <f t="shared" si="68"/>
        <v>2.5839999999999961</v>
      </c>
      <c r="H95" s="3">
        <f t="shared" si="69"/>
        <v>-16.342222222222222</v>
      </c>
      <c r="I95">
        <v>9</v>
      </c>
      <c r="J95">
        <f t="shared" si="51"/>
        <v>1.7028370781441482</v>
      </c>
      <c r="K95">
        <f t="shared" si="52"/>
        <v>0</v>
      </c>
      <c r="L95">
        <f t="shared" si="59"/>
        <v>0</v>
      </c>
      <c r="M95">
        <v>90</v>
      </c>
      <c r="N95">
        <f t="shared" si="70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60"/>
        <v>16.610008969400003</v>
      </c>
      <c r="S95">
        <f t="shared" si="56"/>
        <v>0</v>
      </c>
      <c r="T95">
        <f t="shared" si="85"/>
        <v>0</v>
      </c>
      <c r="U95">
        <f t="shared" si="63"/>
        <v>18.780326102704979</v>
      </c>
      <c r="V95">
        <f t="shared" si="43"/>
        <v>109.84791774697442</v>
      </c>
      <c r="W95">
        <f t="shared" si="57"/>
        <v>21.969583549394883</v>
      </c>
      <c r="X95">
        <f t="shared" si="64"/>
        <v>0</v>
      </c>
      <c r="Y95">
        <f t="shared" si="65"/>
        <v>0</v>
      </c>
      <c r="Z95">
        <f t="shared" si="66"/>
        <v>0</v>
      </c>
      <c r="AA95">
        <f t="shared" si="71"/>
        <v>0</v>
      </c>
      <c r="AB95">
        <f t="shared" si="61"/>
        <v>5.4520038448213102</v>
      </c>
      <c r="AC95">
        <f t="shared" si="62"/>
        <v>2.7115609804842795</v>
      </c>
      <c r="AD95">
        <f t="shared" si="67"/>
        <v>2.7731130092295098E-2</v>
      </c>
      <c r="AE95">
        <f t="shared" si="58"/>
        <v>2.7731130092295098E-2</v>
      </c>
      <c r="AF95" s="1">
        <f t="shared" si="72"/>
        <v>287.89933429152353</v>
      </c>
      <c r="AG95">
        <v>90</v>
      </c>
      <c r="AH95" s="1">
        <f t="shared" si="73"/>
        <v>174.67215319289463</v>
      </c>
      <c r="AI95">
        <v>16.5</v>
      </c>
      <c r="AJ95">
        <f t="shared" si="74"/>
        <v>582.61500000000001</v>
      </c>
      <c r="AK95">
        <f t="shared" si="75"/>
        <v>-187.83666820186906</v>
      </c>
      <c r="AL95" s="1">
        <f t="shared" si="76"/>
        <v>287.89933429152353</v>
      </c>
      <c r="AM95">
        <f t="shared" si="77"/>
        <v>-1861.8757822331966</v>
      </c>
      <c r="AN95">
        <f t="shared" si="78"/>
        <v>-5.3196450920948468</v>
      </c>
      <c r="AO95">
        <v>33</v>
      </c>
      <c r="AP95">
        <v>5</v>
      </c>
      <c r="AQ95">
        <f t="shared" si="79"/>
        <v>19</v>
      </c>
      <c r="AR95" s="3">
        <f t="shared" si="80"/>
        <v>-7.2222222222222223</v>
      </c>
      <c r="AS95">
        <f t="shared" si="81"/>
        <v>-14.024444444444446</v>
      </c>
      <c r="AT95">
        <f t="shared" si="82"/>
        <v>-29.580000000000002</v>
      </c>
      <c r="AU95">
        <f t="shared" si="83"/>
        <v>-21.802222222222223</v>
      </c>
      <c r="AV95">
        <v>6</v>
      </c>
      <c r="AW95">
        <f t="shared" si="84"/>
        <v>0</v>
      </c>
    </row>
    <row r="96" spans="1:49" x14ac:dyDescent="0.2">
      <c r="A96">
        <v>2013</v>
      </c>
      <c r="B96">
        <v>12</v>
      </c>
      <c r="C96">
        <v>30</v>
      </c>
      <c r="D96">
        <v>0</v>
      </c>
      <c r="E96">
        <f t="shared" si="86"/>
        <v>28.584</v>
      </c>
      <c r="F96">
        <f t="shared" si="86"/>
        <v>3.5839999999999961</v>
      </c>
      <c r="G96">
        <f t="shared" si="68"/>
        <v>16.083999999999996</v>
      </c>
      <c r="H96" s="3">
        <f t="shared" si="69"/>
        <v>-8.8422222222222242</v>
      </c>
      <c r="I96">
        <v>9</v>
      </c>
      <c r="J96">
        <f t="shared" si="51"/>
        <v>3.1304660227963237</v>
      </c>
      <c r="K96">
        <f t="shared" si="52"/>
        <v>0</v>
      </c>
      <c r="L96">
        <f t="shared" si="59"/>
        <v>0</v>
      </c>
      <c r="M96">
        <v>91</v>
      </c>
      <c r="N96">
        <f t="shared" si="70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60"/>
        <v>16.610008969400003</v>
      </c>
      <c r="S96">
        <f t="shared" si="56"/>
        <v>0</v>
      </c>
      <c r="T96">
        <f t="shared" si="85"/>
        <v>0</v>
      </c>
      <c r="U96">
        <f t="shared" si="63"/>
        <v>18.780326102704979</v>
      </c>
      <c r="V96">
        <f t="shared" si="43"/>
        <v>109.84791774697442</v>
      </c>
      <c r="W96">
        <f t="shared" si="57"/>
        <v>21.969583549394883</v>
      </c>
      <c r="X96">
        <f t="shared" si="64"/>
        <v>0</v>
      </c>
      <c r="Y96">
        <f t="shared" si="65"/>
        <v>0</v>
      </c>
      <c r="Z96">
        <f t="shared" si="66"/>
        <v>0</v>
      </c>
      <c r="AA96">
        <f t="shared" si="71"/>
        <v>0</v>
      </c>
      <c r="AB96">
        <f t="shared" si="61"/>
        <v>5.4520038448213102</v>
      </c>
      <c r="AC96">
        <f t="shared" si="62"/>
        <v>2.6841105855400276</v>
      </c>
      <c r="AD96">
        <f t="shared" si="67"/>
        <v>2.7450394944252079E-2</v>
      </c>
      <c r="AE96">
        <f t="shared" si="58"/>
        <v>2.7450394944252079E-2</v>
      </c>
      <c r="AF96" s="1">
        <f t="shared" si="72"/>
        <v>284.98479521703143</v>
      </c>
      <c r="AG96">
        <v>91</v>
      </c>
      <c r="AH96" s="1">
        <f t="shared" si="73"/>
        <v>172.90386561779778</v>
      </c>
      <c r="AI96">
        <v>16.399999999999999</v>
      </c>
      <c r="AJ96">
        <f t="shared" si="74"/>
        <v>579.08399999999995</v>
      </c>
      <c r="AK96">
        <f t="shared" si="75"/>
        <v>-11.172656135202374</v>
      </c>
      <c r="AL96" s="1">
        <f t="shared" si="76"/>
        <v>284.98479521703143</v>
      </c>
      <c r="AM96">
        <f t="shared" si="77"/>
        <v>-110.74567112208526</v>
      </c>
      <c r="AN96">
        <f t="shared" si="78"/>
        <v>-0.31641620320595787</v>
      </c>
      <c r="AO96">
        <v>45</v>
      </c>
      <c r="AP96">
        <v>20</v>
      </c>
      <c r="AQ96">
        <f t="shared" si="79"/>
        <v>32.5</v>
      </c>
      <c r="AR96" s="3">
        <f t="shared" si="80"/>
        <v>0.27777777777777779</v>
      </c>
      <c r="AS96">
        <f t="shared" si="81"/>
        <v>-7.3577777777777795</v>
      </c>
      <c r="AT96">
        <f t="shared" si="82"/>
        <v>-21.24666666666667</v>
      </c>
      <c r="AU96">
        <f t="shared" si="83"/>
        <v>-14.302222222222225</v>
      </c>
      <c r="AV96">
        <v>6</v>
      </c>
      <c r="AW96">
        <f t="shared" si="84"/>
        <v>0</v>
      </c>
    </row>
    <row r="97" spans="1:49" x14ac:dyDescent="0.2">
      <c r="A97">
        <v>2013</v>
      </c>
      <c r="B97">
        <v>12</v>
      </c>
      <c r="C97">
        <v>31</v>
      </c>
      <c r="D97">
        <v>0</v>
      </c>
      <c r="E97">
        <f t="shared" si="86"/>
        <v>25.583999999999996</v>
      </c>
      <c r="F97">
        <f t="shared" si="86"/>
        <v>0.25066666999999754</v>
      </c>
      <c r="G97">
        <f t="shared" si="68"/>
        <v>12.917333334999997</v>
      </c>
      <c r="H97" s="3">
        <f t="shared" si="69"/>
        <v>-10.601481480555558</v>
      </c>
      <c r="I97">
        <v>9</v>
      </c>
      <c r="J97">
        <f t="shared" si="51"/>
        <v>2.7236517388311459</v>
      </c>
      <c r="K97">
        <f t="shared" si="52"/>
        <v>0</v>
      </c>
      <c r="L97">
        <f t="shared" si="59"/>
        <v>0</v>
      </c>
      <c r="M97">
        <v>92</v>
      </c>
      <c r="N97">
        <f t="shared" si="70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60"/>
        <v>16.610008969400003</v>
      </c>
      <c r="S97">
        <f t="shared" si="56"/>
        <v>0</v>
      </c>
      <c r="T97">
        <f t="shared" si="85"/>
        <v>0</v>
      </c>
      <c r="U97">
        <f t="shared" si="63"/>
        <v>18.780326102704979</v>
      </c>
      <c r="V97">
        <f t="shared" si="43"/>
        <v>109.84791774697442</v>
      </c>
      <c r="W97">
        <f t="shared" si="57"/>
        <v>21.969583549394883</v>
      </c>
      <c r="X97">
        <f t="shared" si="64"/>
        <v>0</v>
      </c>
      <c r="Y97">
        <f t="shared" si="65"/>
        <v>0</v>
      </c>
      <c r="Z97">
        <f t="shared" si="66"/>
        <v>0</v>
      </c>
      <c r="AA97">
        <f t="shared" si="71"/>
        <v>0</v>
      </c>
      <c r="AB97">
        <f t="shared" si="61"/>
        <v>5.4520038448213102</v>
      </c>
      <c r="AC97">
        <f t="shared" si="62"/>
        <v>2.6569380837311387</v>
      </c>
      <c r="AD97">
        <f t="shared" si="67"/>
        <v>2.7172501808888833E-2</v>
      </c>
      <c r="AE97">
        <f t="shared" si="58"/>
        <v>2.7172501808888833E-2</v>
      </c>
      <c r="AF97" s="1">
        <f t="shared" si="72"/>
        <v>282.09976137928351</v>
      </c>
      <c r="AG97" s="2">
        <v>92</v>
      </c>
      <c r="AH97" s="1">
        <f t="shared" si="73"/>
        <v>171.15347924155304</v>
      </c>
      <c r="AI97">
        <v>16.3</v>
      </c>
      <c r="AJ97">
        <f t="shared" si="74"/>
        <v>575.55300000000011</v>
      </c>
      <c r="AK97">
        <f t="shared" si="75"/>
        <v>-28.499378903728203</v>
      </c>
      <c r="AL97" s="1">
        <f t="shared" si="76"/>
        <v>282.09976137928351</v>
      </c>
      <c r="AM97">
        <f t="shared" si="77"/>
        <v>-282.49171952152</v>
      </c>
      <c r="AN97">
        <f t="shared" si="78"/>
        <v>-0.80711919863291426</v>
      </c>
      <c r="AO97">
        <v>42</v>
      </c>
      <c r="AP97">
        <v>16.666666670000001</v>
      </c>
      <c r="AQ97">
        <f t="shared" si="79"/>
        <v>29.333333334999999</v>
      </c>
      <c r="AR97" s="3">
        <f t="shared" si="80"/>
        <v>-1.4814814805555561</v>
      </c>
      <c r="AS97">
        <f t="shared" si="81"/>
        <v>-9.0244444444444465</v>
      </c>
      <c r="AT97">
        <f t="shared" si="82"/>
        <v>-23.098518516666669</v>
      </c>
      <c r="AU97">
        <f t="shared" si="83"/>
        <v>-16.061481480555557</v>
      </c>
      <c r="AV97">
        <v>6</v>
      </c>
      <c r="AW97">
        <f t="shared" si="84"/>
        <v>0</v>
      </c>
    </row>
    <row r="98" spans="1:49" x14ac:dyDescent="0.2">
      <c r="A98">
        <v>2013</v>
      </c>
      <c r="B98">
        <v>1</v>
      </c>
      <c r="C98">
        <v>1</v>
      </c>
      <c r="D98">
        <v>0.11417329</v>
      </c>
      <c r="E98">
        <f t="shared" si="86"/>
        <v>7.5839999999999961</v>
      </c>
      <c r="F98">
        <f t="shared" si="86"/>
        <v>-3.0826666700000018</v>
      </c>
      <c r="G98">
        <f t="shared" si="68"/>
        <v>2.2506666649999971</v>
      </c>
      <c r="H98" s="3">
        <f t="shared" si="69"/>
        <v>-16.527407408333335</v>
      </c>
      <c r="I98">
        <v>9</v>
      </c>
      <c r="J98">
        <f t="shared" si="51"/>
        <v>1.6765500759944783</v>
      </c>
      <c r="K98">
        <f t="shared" si="52"/>
        <v>0</v>
      </c>
      <c r="L98">
        <f t="shared" si="59"/>
        <v>0</v>
      </c>
      <c r="M98">
        <v>92</v>
      </c>
      <c r="N98">
        <f t="shared" si="70"/>
        <v>0.2900001566</v>
      </c>
      <c r="O98">
        <f t="shared" si="53"/>
        <v>0</v>
      </c>
      <c r="P98">
        <f t="shared" si="54"/>
        <v>0</v>
      </c>
      <c r="Q98">
        <f t="shared" si="55"/>
        <v>0.2900001566</v>
      </c>
      <c r="R98">
        <f t="shared" si="60"/>
        <v>16.900009126000004</v>
      </c>
      <c r="S98">
        <f t="shared" si="56"/>
        <v>0</v>
      </c>
      <c r="T98">
        <f t="shared" si="85"/>
        <v>0</v>
      </c>
      <c r="U98">
        <f t="shared" si="63"/>
        <v>18.780326102704979</v>
      </c>
      <c r="V98">
        <f t="shared" si="43"/>
        <v>109.84791774697442</v>
      </c>
      <c r="W98">
        <f t="shared" si="57"/>
        <v>21.969583549394883</v>
      </c>
      <c r="X98">
        <f t="shared" si="64"/>
        <v>0</v>
      </c>
      <c r="Y98">
        <f t="shared" si="65"/>
        <v>0</v>
      </c>
      <c r="Z98">
        <f t="shared" si="66"/>
        <v>0</v>
      </c>
      <c r="AA98">
        <f t="shared" si="71"/>
        <v>0</v>
      </c>
      <c r="AB98">
        <f t="shared" si="61"/>
        <v>5.4520038448213102</v>
      </c>
      <c r="AC98">
        <f t="shared" si="62"/>
        <v>2.6300406618159515</v>
      </c>
      <c r="AD98">
        <f t="shared" si="67"/>
        <v>2.6897421915187091E-2</v>
      </c>
      <c r="AE98">
        <f t="shared" si="58"/>
        <v>2.6897421915187091E-2</v>
      </c>
      <c r="AF98" s="1">
        <f t="shared" si="72"/>
        <v>279.24393408302348</v>
      </c>
      <c r="AG98" s="2">
        <v>93</v>
      </c>
      <c r="AH98" s="1">
        <f t="shared" si="73"/>
        <v>169.42081284198554</v>
      </c>
      <c r="AI98">
        <v>15</v>
      </c>
      <c r="AJ98">
        <f t="shared" si="74"/>
        <v>529.65000000000009</v>
      </c>
      <c r="AK98">
        <f t="shared" si="75"/>
        <v>-196.44750452125788</v>
      </c>
      <c r="AL98" s="1">
        <f t="shared" si="76"/>
        <v>279.24393408302348</v>
      </c>
      <c r="AM98">
        <f t="shared" si="77"/>
        <v>-1947.2281671605849</v>
      </c>
      <c r="AN98">
        <f t="shared" si="78"/>
        <v>-5.5635090490302428</v>
      </c>
      <c r="AO98">
        <v>24</v>
      </c>
      <c r="AP98">
        <v>13.333333330000002</v>
      </c>
      <c r="AQ98">
        <f t="shared" si="79"/>
        <v>18.666666665000001</v>
      </c>
      <c r="AR98" s="3">
        <f t="shared" si="80"/>
        <v>-7.4074074083333317</v>
      </c>
      <c r="AS98">
        <f t="shared" si="81"/>
        <v>-19.024444444444448</v>
      </c>
      <c r="AT98">
        <f t="shared" si="82"/>
        <v>-24.950370372222224</v>
      </c>
      <c r="AU98">
        <f t="shared" si="83"/>
        <v>-21.987407408333336</v>
      </c>
      <c r="AV98">
        <v>6</v>
      </c>
      <c r="AW98">
        <f t="shared" si="84"/>
        <v>0</v>
      </c>
    </row>
    <row r="99" spans="1:49" x14ac:dyDescent="0.2">
      <c r="A99">
        <v>2013</v>
      </c>
      <c r="B99">
        <v>1</v>
      </c>
      <c r="C99">
        <v>2</v>
      </c>
      <c r="D99">
        <v>0</v>
      </c>
      <c r="E99">
        <f t="shared" si="86"/>
        <v>12.584</v>
      </c>
      <c r="F99">
        <f t="shared" si="86"/>
        <v>-6.4160000000000039</v>
      </c>
      <c r="G99">
        <f t="shared" si="68"/>
        <v>3.0839999999999979</v>
      </c>
      <c r="H99" s="3">
        <f t="shared" si="69"/>
        <v>-16.064444444444447</v>
      </c>
      <c r="I99">
        <v>9</v>
      </c>
      <c r="J99">
        <f t="shared" si="51"/>
        <v>1.7429572781888727</v>
      </c>
      <c r="K99">
        <f t="shared" si="52"/>
        <v>0</v>
      </c>
      <c r="L99">
        <f t="shared" si="59"/>
        <v>0</v>
      </c>
      <c r="M99">
        <v>92</v>
      </c>
      <c r="N99">
        <f t="shared" si="70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60"/>
        <v>16.900009126000004</v>
      </c>
      <c r="S99">
        <f t="shared" si="56"/>
        <v>0</v>
      </c>
      <c r="T99">
        <f t="shared" si="85"/>
        <v>0</v>
      </c>
      <c r="U99">
        <f t="shared" si="63"/>
        <v>18.780326102704979</v>
      </c>
      <c r="V99">
        <f t="shared" si="43"/>
        <v>109.84791774697442</v>
      </c>
      <c r="W99">
        <f t="shared" si="57"/>
        <v>21.969583549394883</v>
      </c>
      <c r="X99">
        <f t="shared" si="64"/>
        <v>0</v>
      </c>
      <c r="Y99">
        <f t="shared" si="65"/>
        <v>0</v>
      </c>
      <c r="Z99">
        <f t="shared" si="66"/>
        <v>0</v>
      </c>
      <c r="AA99">
        <f t="shared" si="71"/>
        <v>0</v>
      </c>
      <c r="AB99">
        <f t="shared" si="61"/>
        <v>5.4520038448213102</v>
      </c>
      <c r="AC99">
        <f t="shared" si="62"/>
        <v>2.6034155350325605</v>
      </c>
      <c r="AD99">
        <f t="shared" si="67"/>
        <v>2.6625126783391011E-2</v>
      </c>
      <c r="AE99">
        <f t="shared" si="58"/>
        <v>2.6625126783391011E-2</v>
      </c>
      <c r="AF99" s="1">
        <f t="shared" si="72"/>
        <v>276.41701765682643</v>
      </c>
      <c r="AG99" s="2">
        <v>94</v>
      </c>
      <c r="AH99" s="1">
        <f t="shared" si="73"/>
        <v>167.70568703151667</v>
      </c>
      <c r="AI99">
        <v>15</v>
      </c>
      <c r="AJ99">
        <f t="shared" si="74"/>
        <v>529.65000000000009</v>
      </c>
      <c r="AK99">
        <f t="shared" si="75"/>
        <v>-175.39803906594915</v>
      </c>
      <c r="AL99" s="1">
        <f t="shared" si="76"/>
        <v>276.41701765682643</v>
      </c>
      <c r="AM99">
        <f t="shared" si="77"/>
        <v>-1738.5815257174227</v>
      </c>
      <c r="AN99">
        <f t="shared" si="78"/>
        <v>-4.9673757877640652</v>
      </c>
      <c r="AO99">
        <v>29</v>
      </c>
      <c r="AP99">
        <v>10</v>
      </c>
      <c r="AQ99">
        <f t="shared" si="79"/>
        <v>19.5</v>
      </c>
      <c r="AR99" s="3">
        <f t="shared" si="80"/>
        <v>-6.9444444444444446</v>
      </c>
      <c r="AS99">
        <f t="shared" si="81"/>
        <v>-16.24666666666667</v>
      </c>
      <c r="AT99">
        <f t="shared" si="82"/>
        <v>-26.802222222222223</v>
      </c>
      <c r="AU99">
        <f t="shared" si="83"/>
        <v>-21.524444444444448</v>
      </c>
      <c r="AV99">
        <v>6</v>
      </c>
      <c r="AW99">
        <f t="shared" si="84"/>
        <v>0</v>
      </c>
    </row>
    <row r="100" spans="1:49" x14ac:dyDescent="0.2">
      <c r="A100">
        <v>2013</v>
      </c>
      <c r="B100">
        <v>1</v>
      </c>
      <c r="C100">
        <v>3</v>
      </c>
      <c r="D100">
        <v>0.36614193</v>
      </c>
      <c r="E100">
        <f t="shared" si="86"/>
        <v>8.5839999999999961</v>
      </c>
      <c r="F100">
        <f t="shared" si="86"/>
        <v>0.58400000000000318</v>
      </c>
      <c r="G100">
        <f t="shared" si="68"/>
        <v>4.5839999999999996</v>
      </c>
      <c r="H100" s="3">
        <f t="shared" si="69"/>
        <v>-15.231111111111112</v>
      </c>
      <c r="I100">
        <v>9</v>
      </c>
      <c r="J100">
        <f t="shared" si="51"/>
        <v>1.8684258412094104</v>
      </c>
      <c r="K100">
        <f t="shared" si="52"/>
        <v>0</v>
      </c>
      <c r="L100">
        <f t="shared" si="59"/>
        <v>0</v>
      </c>
      <c r="M100">
        <v>92</v>
      </c>
      <c r="N100">
        <f t="shared" si="70"/>
        <v>0.93000050220000008</v>
      </c>
      <c r="O100">
        <f t="shared" si="53"/>
        <v>0</v>
      </c>
      <c r="P100">
        <f t="shared" si="54"/>
        <v>0</v>
      </c>
      <c r="Q100">
        <f t="shared" si="55"/>
        <v>0.93000050220000008</v>
      </c>
      <c r="R100">
        <f t="shared" si="60"/>
        <v>17.830009628200003</v>
      </c>
      <c r="S100">
        <f t="shared" si="56"/>
        <v>0</v>
      </c>
      <c r="T100">
        <f t="shared" si="85"/>
        <v>0</v>
      </c>
      <c r="U100">
        <f t="shared" si="63"/>
        <v>18.780326102704979</v>
      </c>
      <c r="V100">
        <f t="shared" si="43"/>
        <v>109.84791774697442</v>
      </c>
      <c r="W100">
        <f t="shared" si="57"/>
        <v>21.969583549394883</v>
      </c>
      <c r="X100">
        <f t="shared" si="64"/>
        <v>0</v>
      </c>
      <c r="Y100">
        <f t="shared" si="65"/>
        <v>0</v>
      </c>
      <c r="Z100">
        <f t="shared" si="66"/>
        <v>0</v>
      </c>
      <c r="AA100">
        <f t="shared" si="71"/>
        <v>0</v>
      </c>
      <c r="AB100">
        <f t="shared" si="61"/>
        <v>5.4520038448213102</v>
      </c>
      <c r="AC100">
        <f t="shared" si="62"/>
        <v>2.5770599468105018</v>
      </c>
      <c r="AD100">
        <f t="shared" si="67"/>
        <v>2.635558822205859E-2</v>
      </c>
      <c r="AE100">
        <f t="shared" si="58"/>
        <v>2.635558822205859E-2</v>
      </c>
      <c r="AF100" s="1">
        <f t="shared" si="72"/>
        <v>273.61871942248729</v>
      </c>
      <c r="AG100" s="2">
        <v>95</v>
      </c>
      <c r="AH100" s="1">
        <f t="shared" si="73"/>
        <v>166.00792423859212</v>
      </c>
      <c r="AI100">
        <v>14.4</v>
      </c>
      <c r="AJ100">
        <f t="shared" si="74"/>
        <v>508.46400000000006</v>
      </c>
      <c r="AK100">
        <f t="shared" si="75"/>
        <v>-141.39996312203368</v>
      </c>
      <c r="AL100" s="1">
        <f t="shared" si="76"/>
        <v>273.61871942248729</v>
      </c>
      <c r="AM100">
        <f t="shared" si="77"/>
        <v>-1401.5855874458166</v>
      </c>
      <c r="AN100">
        <f t="shared" si="78"/>
        <v>-4.0045302498451907</v>
      </c>
      <c r="AO100">
        <v>25</v>
      </c>
      <c r="AP100">
        <v>17</v>
      </c>
      <c r="AQ100">
        <f t="shared" si="79"/>
        <v>21</v>
      </c>
      <c r="AR100" s="3">
        <f t="shared" si="80"/>
        <v>-6.1111111111111107</v>
      </c>
      <c r="AS100">
        <f t="shared" si="81"/>
        <v>-18.468888888888891</v>
      </c>
      <c r="AT100">
        <f t="shared" si="82"/>
        <v>-22.913333333333334</v>
      </c>
      <c r="AU100">
        <f t="shared" si="83"/>
        <v>-20.691111111111113</v>
      </c>
      <c r="AV100">
        <v>6</v>
      </c>
      <c r="AW100">
        <f t="shared" si="84"/>
        <v>0</v>
      </c>
    </row>
    <row r="101" spans="1:49" x14ac:dyDescent="0.2">
      <c r="A101">
        <v>2013</v>
      </c>
      <c r="B101">
        <v>1</v>
      </c>
      <c r="C101">
        <v>4</v>
      </c>
      <c r="D101">
        <v>0.15354339</v>
      </c>
      <c r="E101">
        <f t="shared" si="86"/>
        <v>6.5839999999999961</v>
      </c>
      <c r="F101">
        <f t="shared" si="86"/>
        <v>2.5839999999999961</v>
      </c>
      <c r="G101">
        <f t="shared" si="68"/>
        <v>4.5839999999999961</v>
      </c>
      <c r="H101" s="3">
        <f t="shared" si="69"/>
        <v>-15.231111111111112</v>
      </c>
      <c r="I101">
        <v>9</v>
      </c>
      <c r="J101">
        <f t="shared" si="51"/>
        <v>1.8684258412094104</v>
      </c>
      <c r="K101">
        <f t="shared" si="52"/>
        <v>0</v>
      </c>
      <c r="L101">
        <f t="shared" si="59"/>
        <v>0</v>
      </c>
      <c r="M101">
        <v>92</v>
      </c>
      <c r="N101">
        <f t="shared" si="70"/>
        <v>0.39000021060000001</v>
      </c>
      <c r="O101">
        <f t="shared" si="53"/>
        <v>0</v>
      </c>
      <c r="P101">
        <f t="shared" si="54"/>
        <v>0</v>
      </c>
      <c r="Q101">
        <f t="shared" si="55"/>
        <v>0.39000021060000001</v>
      </c>
      <c r="R101">
        <f t="shared" si="60"/>
        <v>18.220009838800003</v>
      </c>
      <c r="S101">
        <f t="shared" si="56"/>
        <v>0</v>
      </c>
      <c r="T101">
        <f t="shared" si="85"/>
        <v>0</v>
      </c>
      <c r="U101">
        <f t="shared" si="63"/>
        <v>18.780326102704979</v>
      </c>
      <c r="V101">
        <f t="shared" si="43"/>
        <v>109.84791774697442</v>
      </c>
      <c r="W101">
        <f t="shared" si="57"/>
        <v>21.969583549394883</v>
      </c>
      <c r="X101">
        <f t="shared" si="64"/>
        <v>0</v>
      </c>
      <c r="Y101">
        <f t="shared" si="65"/>
        <v>0</v>
      </c>
      <c r="Z101">
        <f t="shared" si="66"/>
        <v>0</v>
      </c>
      <c r="AA101">
        <f t="shared" si="71"/>
        <v>0</v>
      </c>
      <c r="AB101">
        <f t="shared" si="61"/>
        <v>5.4520038448213102</v>
      </c>
      <c r="AC101">
        <f t="shared" si="62"/>
        <v>2.5509711684853587</v>
      </c>
      <c r="AD101">
        <f t="shared" si="67"/>
        <v>2.6088778325142909E-2</v>
      </c>
      <c r="AE101">
        <f t="shared" si="58"/>
        <v>2.6088778325142909E-2</v>
      </c>
      <c r="AF101" s="1">
        <f t="shared" si="72"/>
        <v>270.8487496647183</v>
      </c>
      <c r="AG101" s="2">
        <v>96</v>
      </c>
      <c r="AH101" s="1">
        <f t="shared" si="73"/>
        <v>164.32734868929691</v>
      </c>
      <c r="AI101">
        <v>14.4</v>
      </c>
      <c r="AJ101">
        <f t="shared" si="74"/>
        <v>508.46400000000006</v>
      </c>
      <c r="AK101">
        <f t="shared" si="75"/>
        <v>-141.39996312203368</v>
      </c>
      <c r="AL101" s="1">
        <f t="shared" si="76"/>
        <v>270.8487496647183</v>
      </c>
      <c r="AM101">
        <f t="shared" si="77"/>
        <v>-1401.5855874458166</v>
      </c>
      <c r="AN101">
        <f t="shared" si="78"/>
        <v>-4.0045302498451907</v>
      </c>
      <c r="AO101">
        <v>23</v>
      </c>
      <c r="AP101">
        <v>19</v>
      </c>
      <c r="AQ101">
        <f t="shared" si="79"/>
        <v>21</v>
      </c>
      <c r="AR101" s="3">
        <f t="shared" si="80"/>
        <v>-6.1111111111111107</v>
      </c>
      <c r="AS101">
        <f t="shared" si="81"/>
        <v>-19.580000000000002</v>
      </c>
      <c r="AT101">
        <f t="shared" si="82"/>
        <v>-21.802222222222223</v>
      </c>
      <c r="AU101">
        <f t="shared" si="83"/>
        <v>-20.691111111111113</v>
      </c>
      <c r="AV101">
        <v>6</v>
      </c>
      <c r="AW101">
        <f t="shared" si="84"/>
        <v>0</v>
      </c>
    </row>
    <row r="102" spans="1:49" x14ac:dyDescent="0.2">
      <c r="A102">
        <v>2013</v>
      </c>
      <c r="B102">
        <v>1</v>
      </c>
      <c r="C102">
        <v>5</v>
      </c>
      <c r="D102">
        <v>0</v>
      </c>
      <c r="E102">
        <f t="shared" si="86"/>
        <v>16.583999999999996</v>
      </c>
      <c r="F102">
        <f t="shared" si="86"/>
        <v>-4.4160000000000039</v>
      </c>
      <c r="G102">
        <f t="shared" si="68"/>
        <v>6.0839999999999961</v>
      </c>
      <c r="H102" s="3">
        <f t="shared" si="69"/>
        <v>-14.39777777777778</v>
      </c>
      <c r="I102">
        <v>9</v>
      </c>
      <c r="J102">
        <f t="shared" si="51"/>
        <v>2.0018856221474182</v>
      </c>
      <c r="K102">
        <f t="shared" si="52"/>
        <v>0</v>
      </c>
      <c r="L102">
        <f t="shared" si="59"/>
        <v>0</v>
      </c>
      <c r="M102">
        <v>92</v>
      </c>
      <c r="N102">
        <f t="shared" si="70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60"/>
        <v>18.220009838800003</v>
      </c>
      <c r="S102">
        <f t="shared" si="56"/>
        <v>0</v>
      </c>
      <c r="T102">
        <f t="shared" si="85"/>
        <v>0</v>
      </c>
      <c r="U102">
        <f t="shared" si="63"/>
        <v>18.780326102704979</v>
      </c>
      <c r="V102">
        <f t="shared" ref="V102:V165" si="87">2540/U102-25.4</f>
        <v>109.84791774697442</v>
      </c>
      <c r="W102">
        <f t="shared" si="57"/>
        <v>21.969583549394883</v>
      </c>
      <c r="X102">
        <f t="shared" si="64"/>
        <v>0</v>
      </c>
      <c r="Y102">
        <f t="shared" si="65"/>
        <v>0</v>
      </c>
      <c r="Z102">
        <f t="shared" si="66"/>
        <v>0</v>
      </c>
      <c r="AA102">
        <f t="shared" si="71"/>
        <v>0</v>
      </c>
      <c r="AB102">
        <f t="shared" si="61"/>
        <v>5.4520038448213102</v>
      </c>
      <c r="AC102">
        <f t="shared" si="62"/>
        <v>2.5251464990162558</v>
      </c>
      <c r="AD102">
        <f t="shared" si="67"/>
        <v>2.5824669469102977E-2</v>
      </c>
      <c r="AE102">
        <f t="shared" si="58"/>
        <v>2.5824669469102977E-2</v>
      </c>
      <c r="AF102" s="1">
        <f t="shared" si="72"/>
        <v>268.10682160115493</v>
      </c>
      <c r="AG102" s="2">
        <v>97</v>
      </c>
      <c r="AH102" s="1">
        <f t="shared" si="73"/>
        <v>162.66378638915737</v>
      </c>
      <c r="AI102">
        <v>15</v>
      </c>
      <c r="AJ102">
        <f t="shared" si="74"/>
        <v>529.65000000000009</v>
      </c>
      <c r="AK102">
        <f t="shared" si="75"/>
        <v>-112.10615067018186</v>
      </c>
      <c r="AL102" s="1">
        <f t="shared" si="76"/>
        <v>268.10682160115493</v>
      </c>
      <c r="AM102">
        <f t="shared" si="77"/>
        <v>-1111.2192788038417</v>
      </c>
      <c r="AN102">
        <f t="shared" si="78"/>
        <v>-3.1749122251538333</v>
      </c>
      <c r="AO102">
        <v>33</v>
      </c>
      <c r="AP102">
        <v>12</v>
      </c>
      <c r="AQ102">
        <f t="shared" si="79"/>
        <v>22.5</v>
      </c>
      <c r="AR102" s="3">
        <f t="shared" si="80"/>
        <v>-5.2777777777777777</v>
      </c>
      <c r="AS102">
        <f t="shared" si="81"/>
        <v>-14.024444444444446</v>
      </c>
      <c r="AT102">
        <f t="shared" si="82"/>
        <v>-25.691111111111113</v>
      </c>
      <c r="AU102">
        <f t="shared" si="83"/>
        <v>-19.85777777777778</v>
      </c>
      <c r="AV102">
        <v>6</v>
      </c>
      <c r="AW102">
        <f t="shared" si="84"/>
        <v>0</v>
      </c>
    </row>
    <row r="103" spans="1:49" x14ac:dyDescent="0.2">
      <c r="A103">
        <v>2013</v>
      </c>
      <c r="B103">
        <v>1</v>
      </c>
      <c r="C103">
        <v>6</v>
      </c>
      <c r="D103">
        <v>0</v>
      </c>
      <c r="E103">
        <f t="shared" si="86"/>
        <v>21.584</v>
      </c>
      <c r="F103">
        <f t="shared" si="86"/>
        <v>-0.41600000000000392</v>
      </c>
      <c r="G103">
        <f t="shared" si="68"/>
        <v>10.583999999999998</v>
      </c>
      <c r="H103" s="3">
        <f t="shared" si="69"/>
        <v>-11.89777777777778</v>
      </c>
      <c r="I103">
        <v>9</v>
      </c>
      <c r="J103">
        <f t="shared" si="51"/>
        <v>2.4547095719527787</v>
      </c>
      <c r="K103">
        <f t="shared" si="52"/>
        <v>0</v>
      </c>
      <c r="L103">
        <f t="shared" si="59"/>
        <v>0</v>
      </c>
      <c r="M103">
        <v>92</v>
      </c>
      <c r="N103">
        <f t="shared" si="70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60"/>
        <v>18.220009838800003</v>
      </c>
      <c r="S103">
        <f t="shared" si="56"/>
        <v>0</v>
      </c>
      <c r="T103">
        <f t="shared" si="85"/>
        <v>0</v>
      </c>
      <c r="U103">
        <f t="shared" si="63"/>
        <v>18.780326102704979</v>
      </c>
      <c r="V103">
        <f t="shared" si="87"/>
        <v>109.84791774697442</v>
      </c>
      <c r="W103">
        <f t="shared" si="57"/>
        <v>21.969583549394883</v>
      </c>
      <c r="X103">
        <f t="shared" si="64"/>
        <v>0</v>
      </c>
      <c r="Y103">
        <f t="shared" si="65"/>
        <v>0</v>
      </c>
      <c r="Z103">
        <f t="shared" si="66"/>
        <v>0</v>
      </c>
      <c r="AA103">
        <f t="shared" si="71"/>
        <v>0</v>
      </c>
      <c r="AB103">
        <f t="shared" si="61"/>
        <v>5.4520038448213102</v>
      </c>
      <c r="AC103">
        <f t="shared" si="62"/>
        <v>2.4995832647062119</v>
      </c>
      <c r="AD103">
        <f t="shared" si="67"/>
        <v>2.5563234310043773E-2</v>
      </c>
      <c r="AE103">
        <f t="shared" si="58"/>
        <v>2.5563234310043773E-2</v>
      </c>
      <c r="AF103" s="1">
        <f t="shared" si="72"/>
        <v>265.39265135266385</v>
      </c>
      <c r="AG103">
        <v>98</v>
      </c>
      <c r="AH103" s="1">
        <f t="shared" si="73"/>
        <v>161.01706510512699</v>
      </c>
      <c r="AI103">
        <v>15</v>
      </c>
      <c r="AJ103">
        <f t="shared" si="74"/>
        <v>529.65000000000009</v>
      </c>
      <c r="AK103">
        <f t="shared" si="75"/>
        <v>-48.947318076531033</v>
      </c>
      <c r="AL103" s="1">
        <f t="shared" si="76"/>
        <v>265.39265135266385</v>
      </c>
      <c r="AM103">
        <f t="shared" si="77"/>
        <v>-485.17590843347097</v>
      </c>
      <c r="AN103">
        <f t="shared" si="78"/>
        <v>-1.3862168812384885</v>
      </c>
      <c r="AO103">
        <v>38</v>
      </c>
      <c r="AP103">
        <v>16</v>
      </c>
      <c r="AQ103">
        <f t="shared" si="79"/>
        <v>27</v>
      </c>
      <c r="AR103" s="3">
        <f t="shared" si="80"/>
        <v>-2.7777777777777777</v>
      </c>
      <c r="AS103">
        <f t="shared" si="81"/>
        <v>-11.246666666666668</v>
      </c>
      <c r="AT103">
        <f t="shared" si="82"/>
        <v>-23.468888888888891</v>
      </c>
      <c r="AU103">
        <f t="shared" si="83"/>
        <v>-17.35777777777778</v>
      </c>
      <c r="AV103">
        <v>6</v>
      </c>
      <c r="AW103">
        <f t="shared" si="84"/>
        <v>0</v>
      </c>
    </row>
    <row r="104" spans="1:49" x14ac:dyDescent="0.2">
      <c r="A104">
        <v>2013</v>
      </c>
      <c r="B104">
        <v>1</v>
      </c>
      <c r="C104">
        <v>7</v>
      </c>
      <c r="D104">
        <v>0</v>
      </c>
      <c r="E104">
        <f t="shared" si="86"/>
        <v>21.584</v>
      </c>
      <c r="F104">
        <f t="shared" si="86"/>
        <v>3.5839999999999961</v>
      </c>
      <c r="G104">
        <f t="shared" si="68"/>
        <v>12.583999999999998</v>
      </c>
      <c r="H104" s="3">
        <f t="shared" si="69"/>
        <v>-10.786666666666669</v>
      </c>
      <c r="I104">
        <v>9</v>
      </c>
      <c r="J104">
        <f t="shared" si="51"/>
        <v>2.6836940731547956</v>
      </c>
      <c r="K104">
        <f t="shared" si="52"/>
        <v>0</v>
      </c>
      <c r="L104">
        <f t="shared" si="59"/>
        <v>0</v>
      </c>
      <c r="M104">
        <v>92</v>
      </c>
      <c r="N104">
        <f t="shared" si="70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60"/>
        <v>18.220009838800003</v>
      </c>
      <c r="S104">
        <f t="shared" si="56"/>
        <v>0</v>
      </c>
      <c r="T104">
        <f t="shared" si="85"/>
        <v>0</v>
      </c>
      <c r="U104">
        <f t="shared" si="63"/>
        <v>18.780326102704979</v>
      </c>
      <c r="V104">
        <f t="shared" si="87"/>
        <v>109.84791774697442</v>
      </c>
      <c r="W104">
        <f t="shared" si="57"/>
        <v>21.969583549394883</v>
      </c>
      <c r="X104">
        <f t="shared" si="64"/>
        <v>0</v>
      </c>
      <c r="Y104">
        <f t="shared" si="65"/>
        <v>0</v>
      </c>
      <c r="Z104">
        <f t="shared" si="66"/>
        <v>0</v>
      </c>
      <c r="AA104">
        <f t="shared" si="71"/>
        <v>0</v>
      </c>
      <c r="AB104">
        <f t="shared" si="61"/>
        <v>5.4520038448213102</v>
      </c>
      <c r="AC104">
        <f t="shared" si="62"/>
        <v>2.4742788189253266</v>
      </c>
      <c r="AD104">
        <f t="shared" si="67"/>
        <v>2.5304445780885251E-2</v>
      </c>
      <c r="AE104">
        <f t="shared" si="58"/>
        <v>2.5304445780885251E-2</v>
      </c>
      <c r="AF104" s="1">
        <f t="shared" si="72"/>
        <v>262.70595791395243</v>
      </c>
      <c r="AG104">
        <v>99</v>
      </c>
      <c r="AH104" s="1">
        <f t="shared" si="73"/>
        <v>159.38701434775447</v>
      </c>
      <c r="AI104">
        <v>15</v>
      </c>
      <c r="AJ104">
        <f t="shared" si="74"/>
        <v>529.65000000000009</v>
      </c>
      <c r="AK104">
        <f t="shared" si="75"/>
        <v>-30.981142802692105</v>
      </c>
      <c r="AL104" s="1">
        <f t="shared" si="76"/>
        <v>262.70595791395243</v>
      </c>
      <c r="AM104">
        <f t="shared" si="77"/>
        <v>-307.09147496296339</v>
      </c>
      <c r="AN104">
        <f t="shared" si="78"/>
        <v>-0.87740421417989534</v>
      </c>
      <c r="AO104">
        <v>38</v>
      </c>
      <c r="AP104">
        <v>20</v>
      </c>
      <c r="AQ104">
        <f t="shared" si="79"/>
        <v>29</v>
      </c>
      <c r="AR104" s="3">
        <f t="shared" si="80"/>
        <v>-1.6666666666666667</v>
      </c>
      <c r="AS104">
        <f t="shared" si="81"/>
        <v>-11.246666666666668</v>
      </c>
      <c r="AT104">
        <f t="shared" si="82"/>
        <v>-21.24666666666667</v>
      </c>
      <c r="AU104">
        <f t="shared" si="83"/>
        <v>-16.24666666666667</v>
      </c>
      <c r="AV104">
        <v>6</v>
      </c>
      <c r="AW104">
        <f t="shared" si="84"/>
        <v>0</v>
      </c>
    </row>
    <row r="105" spans="1:49" x14ac:dyDescent="0.2">
      <c r="A105">
        <v>2013</v>
      </c>
      <c r="B105">
        <v>1</v>
      </c>
      <c r="C105">
        <v>8</v>
      </c>
      <c r="D105">
        <v>0</v>
      </c>
      <c r="E105">
        <f t="shared" si="86"/>
        <v>21.584</v>
      </c>
      <c r="F105">
        <f t="shared" si="86"/>
        <v>4.5839999999999961</v>
      </c>
      <c r="G105">
        <f t="shared" si="68"/>
        <v>13.083999999999998</v>
      </c>
      <c r="H105" s="3">
        <f t="shared" si="69"/>
        <v>-10.50888888888889</v>
      </c>
      <c r="I105">
        <v>9</v>
      </c>
      <c r="J105">
        <f t="shared" si="51"/>
        <v>2.7438282858174974</v>
      </c>
      <c r="K105">
        <f t="shared" si="52"/>
        <v>0</v>
      </c>
      <c r="L105">
        <f t="shared" si="59"/>
        <v>0</v>
      </c>
      <c r="M105">
        <v>92</v>
      </c>
      <c r="N105">
        <f t="shared" si="70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60"/>
        <v>18.220009838800003</v>
      </c>
      <c r="S105">
        <f t="shared" si="56"/>
        <v>0</v>
      </c>
      <c r="T105">
        <f t="shared" si="85"/>
        <v>0</v>
      </c>
      <c r="U105">
        <f t="shared" si="63"/>
        <v>18.780326102704979</v>
      </c>
      <c r="V105">
        <f t="shared" si="87"/>
        <v>109.84791774697442</v>
      </c>
      <c r="W105">
        <f t="shared" si="57"/>
        <v>21.969583549394883</v>
      </c>
      <c r="X105">
        <f t="shared" si="64"/>
        <v>0</v>
      </c>
      <c r="Y105">
        <f t="shared" si="65"/>
        <v>0</v>
      </c>
      <c r="Z105">
        <f t="shared" si="66"/>
        <v>0</v>
      </c>
      <c r="AA105">
        <f t="shared" si="71"/>
        <v>0</v>
      </c>
      <c r="AB105">
        <f t="shared" si="61"/>
        <v>5.4520038448213102</v>
      </c>
      <c r="AC105">
        <f t="shared" si="62"/>
        <v>2.4492305418367666</v>
      </c>
      <c r="AD105">
        <f t="shared" si="67"/>
        <v>2.5048277088560045E-2</v>
      </c>
      <c r="AE105">
        <f t="shared" si="58"/>
        <v>2.5048277088560045E-2</v>
      </c>
      <c r="AF105" s="1">
        <f t="shared" si="72"/>
        <v>260.04646312447579</v>
      </c>
      <c r="AG105">
        <v>100</v>
      </c>
      <c r="AH105" s="1">
        <f t="shared" si="73"/>
        <v>157.77346535353286</v>
      </c>
      <c r="AI105">
        <v>14.4</v>
      </c>
      <c r="AJ105">
        <f t="shared" si="74"/>
        <v>508.46400000000006</v>
      </c>
      <c r="AK105">
        <f t="shared" si="75"/>
        <v>-27.309814372239416</v>
      </c>
      <c r="AL105" s="1">
        <f t="shared" si="76"/>
        <v>260.04646312447579</v>
      </c>
      <c r="AM105">
        <f t="shared" si="77"/>
        <v>-270.70051062825814</v>
      </c>
      <c r="AN105">
        <f t="shared" si="78"/>
        <v>-0.77343003036645186</v>
      </c>
      <c r="AO105">
        <v>38</v>
      </c>
      <c r="AP105">
        <v>21</v>
      </c>
      <c r="AQ105">
        <f t="shared" si="79"/>
        <v>29.5</v>
      </c>
      <c r="AR105" s="3">
        <f t="shared" si="80"/>
        <v>-1.3888888888888888</v>
      </c>
      <c r="AS105">
        <f t="shared" si="81"/>
        <v>-11.246666666666668</v>
      </c>
      <c r="AT105">
        <f t="shared" si="82"/>
        <v>-20.691111111111113</v>
      </c>
      <c r="AU105">
        <f t="shared" si="83"/>
        <v>-15.968888888888891</v>
      </c>
      <c r="AV105">
        <v>6</v>
      </c>
      <c r="AW105">
        <f t="shared" si="84"/>
        <v>0</v>
      </c>
    </row>
    <row r="106" spans="1:49" x14ac:dyDescent="0.2">
      <c r="A106">
        <v>2013</v>
      </c>
      <c r="B106">
        <v>1</v>
      </c>
      <c r="C106">
        <v>9</v>
      </c>
      <c r="D106">
        <v>0</v>
      </c>
      <c r="E106">
        <f t="shared" ref="E106:F125" si="88">E1208*9/5+32</f>
        <v>21.584</v>
      </c>
      <c r="F106">
        <f t="shared" si="88"/>
        <v>4.5839999999999961</v>
      </c>
      <c r="G106">
        <f t="shared" si="68"/>
        <v>13.083999999999998</v>
      </c>
      <c r="H106" s="3">
        <f t="shared" si="69"/>
        <v>-10.50888888888889</v>
      </c>
      <c r="I106">
        <v>9</v>
      </c>
      <c r="J106">
        <f t="shared" si="51"/>
        <v>2.7438282858174974</v>
      </c>
      <c r="K106">
        <f t="shared" si="52"/>
        <v>0</v>
      </c>
      <c r="L106">
        <f t="shared" si="59"/>
        <v>0</v>
      </c>
      <c r="M106">
        <v>92</v>
      </c>
      <c r="N106">
        <f t="shared" si="70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60"/>
        <v>18.220009838800003</v>
      </c>
      <c r="S106">
        <f t="shared" si="56"/>
        <v>0</v>
      </c>
      <c r="T106">
        <f t="shared" si="85"/>
        <v>0</v>
      </c>
      <c r="U106">
        <f t="shared" si="63"/>
        <v>18.780326102704979</v>
      </c>
      <c r="V106">
        <f t="shared" si="87"/>
        <v>109.84791774697442</v>
      </c>
      <c r="W106">
        <f t="shared" si="57"/>
        <v>21.969583549394883</v>
      </c>
      <c r="X106">
        <f t="shared" si="64"/>
        <v>0</v>
      </c>
      <c r="Y106">
        <f t="shared" si="65"/>
        <v>0</v>
      </c>
      <c r="Z106">
        <f t="shared" si="66"/>
        <v>0</v>
      </c>
      <c r="AA106">
        <f t="shared" si="71"/>
        <v>0</v>
      </c>
      <c r="AB106">
        <f t="shared" si="61"/>
        <v>5.4520038448213102</v>
      </c>
      <c r="AC106">
        <f t="shared" si="62"/>
        <v>2.4244358401255273</v>
      </c>
      <c r="AD106">
        <f t="shared" si="67"/>
        <v>2.4794701711239476E-2</v>
      </c>
      <c r="AE106">
        <f t="shared" si="58"/>
        <v>2.4794701711239476E-2</v>
      </c>
      <c r="AF106" s="1">
        <f t="shared" si="72"/>
        <v>257.41389163963765</v>
      </c>
      <c r="AG106">
        <v>101</v>
      </c>
      <c r="AH106" s="1">
        <f t="shared" si="73"/>
        <v>156.17625106742662</v>
      </c>
      <c r="AI106">
        <v>14.4</v>
      </c>
      <c r="AJ106">
        <f t="shared" si="74"/>
        <v>508.46400000000006</v>
      </c>
      <c r="AK106">
        <f t="shared" si="75"/>
        <v>-27.309814372239416</v>
      </c>
      <c r="AL106" s="1">
        <f t="shared" si="76"/>
        <v>257.41389163963765</v>
      </c>
      <c r="AM106">
        <f t="shared" si="77"/>
        <v>-270.70051062825814</v>
      </c>
      <c r="AN106">
        <f t="shared" si="78"/>
        <v>-0.77343003036645186</v>
      </c>
      <c r="AO106">
        <v>38</v>
      </c>
      <c r="AP106">
        <v>21</v>
      </c>
      <c r="AQ106">
        <f t="shared" si="79"/>
        <v>29.5</v>
      </c>
      <c r="AR106" s="3">
        <f t="shared" si="80"/>
        <v>-1.3888888888888888</v>
      </c>
      <c r="AS106">
        <f t="shared" si="81"/>
        <v>-11.246666666666668</v>
      </c>
      <c r="AT106">
        <f t="shared" si="82"/>
        <v>-20.691111111111113</v>
      </c>
      <c r="AU106">
        <f t="shared" si="83"/>
        <v>-15.968888888888891</v>
      </c>
      <c r="AV106">
        <v>6</v>
      </c>
      <c r="AW106">
        <f t="shared" si="84"/>
        <v>0</v>
      </c>
    </row>
    <row r="107" spans="1:49" x14ac:dyDescent="0.2">
      <c r="A107">
        <v>2013</v>
      </c>
      <c r="B107">
        <v>1</v>
      </c>
      <c r="C107">
        <v>10</v>
      </c>
      <c r="D107">
        <v>0</v>
      </c>
      <c r="E107">
        <f t="shared" si="88"/>
        <v>26.583999999999996</v>
      </c>
      <c r="F107">
        <f t="shared" si="88"/>
        <v>10.583999999999996</v>
      </c>
      <c r="G107">
        <f t="shared" si="68"/>
        <v>18.583999999999996</v>
      </c>
      <c r="H107" s="3">
        <f t="shared" si="69"/>
        <v>-7.4533333333333349</v>
      </c>
      <c r="I107">
        <v>9</v>
      </c>
      <c r="J107">
        <f t="shared" si="51"/>
        <v>3.4888700775274843</v>
      </c>
      <c r="K107">
        <f t="shared" si="52"/>
        <v>0</v>
      </c>
      <c r="L107">
        <f t="shared" si="59"/>
        <v>0</v>
      </c>
      <c r="M107">
        <v>92</v>
      </c>
      <c r="N107">
        <f t="shared" si="70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60"/>
        <v>18.220009838800003</v>
      </c>
      <c r="S107">
        <f t="shared" si="56"/>
        <v>0</v>
      </c>
      <c r="T107">
        <f t="shared" si="85"/>
        <v>0</v>
      </c>
      <c r="U107">
        <f t="shared" si="63"/>
        <v>18.780326102704979</v>
      </c>
      <c r="V107">
        <f t="shared" si="87"/>
        <v>109.84791774697442</v>
      </c>
      <c r="W107">
        <f t="shared" si="57"/>
        <v>21.969583549394883</v>
      </c>
      <c r="X107">
        <f t="shared" si="64"/>
        <v>0</v>
      </c>
      <c r="Y107">
        <f t="shared" si="65"/>
        <v>0</v>
      </c>
      <c r="Z107">
        <f t="shared" si="66"/>
        <v>0</v>
      </c>
      <c r="AA107">
        <f t="shared" si="71"/>
        <v>0</v>
      </c>
      <c r="AB107">
        <f t="shared" si="61"/>
        <v>5.4520038448213102</v>
      </c>
      <c r="AC107">
        <f t="shared" si="62"/>
        <v>2.3998921467299397</v>
      </c>
      <c r="AD107">
        <f t="shared" si="67"/>
        <v>2.4543693395587696E-2</v>
      </c>
      <c r="AE107">
        <f t="shared" si="58"/>
        <v>2.4543693395587696E-2</v>
      </c>
      <c r="AF107" s="1">
        <f t="shared" si="72"/>
        <v>254.80797090228327</v>
      </c>
      <c r="AG107" s="2">
        <v>102</v>
      </c>
      <c r="AH107" s="1">
        <f t="shared" si="73"/>
        <v>154.5952061255762</v>
      </c>
      <c r="AI107">
        <v>14.4</v>
      </c>
      <c r="AJ107">
        <f t="shared" si="74"/>
        <v>508.46400000000006</v>
      </c>
      <c r="AK107">
        <f t="shared" si="75"/>
        <v>-4.0120448471365169</v>
      </c>
      <c r="AL107" s="1">
        <f t="shared" si="76"/>
        <v>254.80797090228327</v>
      </c>
      <c r="AM107">
        <f t="shared" si="77"/>
        <v>-39.768215703703788</v>
      </c>
      <c r="AN107">
        <f t="shared" si="78"/>
        <v>-0.11362347343915367</v>
      </c>
      <c r="AO107">
        <v>43</v>
      </c>
      <c r="AP107">
        <v>27</v>
      </c>
      <c r="AQ107">
        <f t="shared" si="79"/>
        <v>35</v>
      </c>
      <c r="AR107" s="3">
        <f t="shared" si="80"/>
        <v>1.6666666666666667</v>
      </c>
      <c r="AS107">
        <f t="shared" si="81"/>
        <v>-8.4688888888888911</v>
      </c>
      <c r="AT107">
        <f t="shared" si="82"/>
        <v>-17.35777777777778</v>
      </c>
      <c r="AU107">
        <f t="shared" si="83"/>
        <v>-12.913333333333336</v>
      </c>
      <c r="AV107">
        <v>6</v>
      </c>
      <c r="AW107">
        <f t="shared" si="84"/>
        <v>0</v>
      </c>
    </row>
    <row r="108" spans="1:49" x14ac:dyDescent="0.2">
      <c r="A108">
        <v>2013</v>
      </c>
      <c r="B108">
        <v>1</v>
      </c>
      <c r="C108">
        <v>11</v>
      </c>
      <c r="D108">
        <v>0.32283482000000002</v>
      </c>
      <c r="E108">
        <f t="shared" si="88"/>
        <v>26.583999999999996</v>
      </c>
      <c r="F108">
        <f t="shared" si="88"/>
        <v>5.9173333299999982</v>
      </c>
      <c r="G108">
        <f t="shared" si="68"/>
        <v>16.250666664999997</v>
      </c>
      <c r="H108" s="3">
        <f t="shared" si="69"/>
        <v>-8.7496296305555568</v>
      </c>
      <c r="I108">
        <v>9</v>
      </c>
      <c r="J108">
        <f t="shared" si="51"/>
        <v>3.1532992071012749</v>
      </c>
      <c r="K108">
        <f t="shared" si="52"/>
        <v>0</v>
      </c>
      <c r="L108">
        <f t="shared" si="59"/>
        <v>0</v>
      </c>
      <c r="M108">
        <v>92</v>
      </c>
      <c r="N108">
        <f t="shared" si="70"/>
        <v>0.82000044280000006</v>
      </c>
      <c r="O108">
        <f t="shared" si="53"/>
        <v>0</v>
      </c>
      <c r="P108">
        <f t="shared" si="54"/>
        <v>0</v>
      </c>
      <c r="Q108">
        <f t="shared" si="55"/>
        <v>0.82000044280000006</v>
      </c>
      <c r="R108">
        <f t="shared" si="60"/>
        <v>19.040010281600004</v>
      </c>
      <c r="S108">
        <f t="shared" si="56"/>
        <v>0</v>
      </c>
      <c r="T108">
        <f t="shared" si="85"/>
        <v>0</v>
      </c>
      <c r="U108">
        <f t="shared" si="63"/>
        <v>18.780326102704979</v>
      </c>
      <c r="V108">
        <f t="shared" si="87"/>
        <v>109.84791774697442</v>
      </c>
      <c r="W108">
        <f t="shared" si="57"/>
        <v>21.969583549394883</v>
      </c>
      <c r="X108">
        <f t="shared" si="64"/>
        <v>0</v>
      </c>
      <c r="Y108">
        <f t="shared" si="65"/>
        <v>0</v>
      </c>
      <c r="Z108">
        <f t="shared" si="66"/>
        <v>0</v>
      </c>
      <c r="AA108">
        <f t="shared" si="71"/>
        <v>0</v>
      </c>
      <c r="AB108">
        <f t="shared" si="61"/>
        <v>5.4520038448213102</v>
      </c>
      <c r="AC108">
        <f t="shared" si="62"/>
        <v>2.3755969205758962</v>
      </c>
      <c r="AD108">
        <f t="shared" si="67"/>
        <v>2.4295226154043611E-2</v>
      </c>
      <c r="AE108">
        <f t="shared" si="58"/>
        <v>2.4295226154043611E-2</v>
      </c>
      <c r="AF108" s="1">
        <f t="shared" si="72"/>
        <v>252.22843111448105</v>
      </c>
      <c r="AG108" s="2">
        <v>103</v>
      </c>
      <c r="AH108" s="1">
        <f t="shared" si="73"/>
        <v>153.03016683817756</v>
      </c>
      <c r="AI108">
        <v>14.4</v>
      </c>
      <c r="AJ108">
        <f t="shared" si="74"/>
        <v>508.46400000000006</v>
      </c>
      <c r="AK108">
        <f t="shared" si="75"/>
        <v>-10.538770296668941</v>
      </c>
      <c r="AL108" s="1">
        <f t="shared" si="76"/>
        <v>252.22843111448105</v>
      </c>
      <c r="AM108">
        <f t="shared" si="77"/>
        <v>-104.46246399983374</v>
      </c>
      <c r="AN108">
        <f t="shared" si="78"/>
        <v>-0.29846418285666781</v>
      </c>
      <c r="AO108">
        <v>43</v>
      </c>
      <c r="AP108">
        <v>22.333333329999999</v>
      </c>
      <c r="AQ108">
        <f t="shared" si="79"/>
        <v>32.666666665000001</v>
      </c>
      <c r="AR108" s="3">
        <f t="shared" si="80"/>
        <v>0.37037036944444501</v>
      </c>
      <c r="AS108">
        <f t="shared" si="81"/>
        <v>-8.4688888888888911</v>
      </c>
      <c r="AT108">
        <f t="shared" si="82"/>
        <v>-19.950370372222224</v>
      </c>
      <c r="AU108">
        <f t="shared" si="83"/>
        <v>-14.209629630555558</v>
      </c>
      <c r="AV108">
        <v>6</v>
      </c>
      <c r="AW108">
        <f t="shared" si="84"/>
        <v>0</v>
      </c>
    </row>
    <row r="109" spans="1:49" x14ac:dyDescent="0.2">
      <c r="A109">
        <v>2013</v>
      </c>
      <c r="B109">
        <v>1</v>
      </c>
      <c r="C109">
        <v>12</v>
      </c>
      <c r="D109">
        <v>0.46063017000000001</v>
      </c>
      <c r="E109">
        <f t="shared" si="88"/>
        <v>19.584</v>
      </c>
      <c r="F109">
        <f t="shared" si="88"/>
        <v>1.2506666699999975</v>
      </c>
      <c r="G109">
        <f t="shared" si="68"/>
        <v>10.417333334999999</v>
      </c>
      <c r="H109" s="3">
        <f t="shared" si="69"/>
        <v>-11.990370369444445</v>
      </c>
      <c r="I109">
        <v>9</v>
      </c>
      <c r="J109">
        <f t="shared" si="51"/>
        <v>2.4364366919266427</v>
      </c>
      <c r="K109">
        <f t="shared" si="52"/>
        <v>0</v>
      </c>
      <c r="L109">
        <f t="shared" si="59"/>
        <v>0</v>
      </c>
      <c r="M109">
        <v>92</v>
      </c>
      <c r="N109">
        <f t="shared" si="70"/>
        <v>1.1700006318</v>
      </c>
      <c r="O109">
        <f t="shared" si="53"/>
        <v>0</v>
      </c>
      <c r="P109">
        <f t="shared" si="54"/>
        <v>0</v>
      </c>
      <c r="Q109">
        <f t="shared" si="55"/>
        <v>1.1700006318</v>
      </c>
      <c r="R109">
        <f t="shared" si="60"/>
        <v>20.210010913400005</v>
      </c>
      <c r="S109">
        <f t="shared" si="56"/>
        <v>0</v>
      </c>
      <c r="T109">
        <f t="shared" si="85"/>
        <v>0</v>
      </c>
      <c r="U109">
        <f t="shared" si="63"/>
        <v>18.780326102704979</v>
      </c>
      <c r="V109">
        <f t="shared" si="87"/>
        <v>109.84791774697442</v>
      </c>
      <c r="W109">
        <f t="shared" si="57"/>
        <v>21.969583549394883</v>
      </c>
      <c r="X109">
        <f t="shared" si="64"/>
        <v>0</v>
      </c>
      <c r="Y109">
        <f t="shared" si="65"/>
        <v>0</v>
      </c>
      <c r="Z109">
        <f t="shared" si="66"/>
        <v>0</v>
      </c>
      <c r="AA109">
        <f t="shared" si="71"/>
        <v>0</v>
      </c>
      <c r="AB109">
        <f t="shared" si="61"/>
        <v>5.4520038448213102</v>
      </c>
      <c r="AC109">
        <f t="shared" si="62"/>
        <v>2.3515476463137661</v>
      </c>
      <c r="AD109">
        <f t="shared" si="67"/>
        <v>2.4049274262130303E-2</v>
      </c>
      <c r="AE109">
        <f t="shared" si="58"/>
        <v>2.4049274262130303E-2</v>
      </c>
      <c r="AF109" s="1">
        <f t="shared" si="72"/>
        <v>249.67500520958959</v>
      </c>
      <c r="AG109" s="2">
        <v>104</v>
      </c>
      <c r="AH109" s="1">
        <f t="shared" si="73"/>
        <v>151.48097117253465</v>
      </c>
      <c r="AI109">
        <v>14.4</v>
      </c>
      <c r="AJ109">
        <f t="shared" si="74"/>
        <v>508.46400000000006</v>
      </c>
      <c r="AK109">
        <f t="shared" si="75"/>
        <v>-50.698108400921392</v>
      </c>
      <c r="AL109" s="1">
        <f t="shared" si="76"/>
        <v>249.67500520958959</v>
      </c>
      <c r="AM109">
        <f t="shared" si="77"/>
        <v>-502.5301030960772</v>
      </c>
      <c r="AN109">
        <f t="shared" si="78"/>
        <v>-1.4358002945602206</v>
      </c>
      <c r="AO109">
        <v>36</v>
      </c>
      <c r="AP109">
        <v>17.666666670000001</v>
      </c>
      <c r="AQ109">
        <f t="shared" si="79"/>
        <v>26.833333334999999</v>
      </c>
      <c r="AR109" s="3">
        <f t="shared" si="80"/>
        <v>-2.8703703694444451</v>
      </c>
      <c r="AS109">
        <f t="shared" si="81"/>
        <v>-12.35777777777778</v>
      </c>
      <c r="AT109">
        <f t="shared" si="82"/>
        <v>-22.542962961111112</v>
      </c>
      <c r="AU109">
        <f t="shared" si="83"/>
        <v>-17.450370369444446</v>
      </c>
      <c r="AV109">
        <v>6</v>
      </c>
      <c r="AW109">
        <f t="shared" si="84"/>
        <v>0</v>
      </c>
    </row>
    <row r="110" spans="1:49" x14ac:dyDescent="0.2">
      <c r="A110">
        <v>2013</v>
      </c>
      <c r="B110">
        <v>1</v>
      </c>
      <c r="C110">
        <v>13</v>
      </c>
      <c r="D110">
        <v>0</v>
      </c>
      <c r="E110">
        <f t="shared" si="88"/>
        <v>12.584</v>
      </c>
      <c r="F110">
        <f t="shared" si="88"/>
        <v>-3.4160000100000047</v>
      </c>
      <c r="G110">
        <f t="shared" si="68"/>
        <v>4.5839999949999974</v>
      </c>
      <c r="H110" s="3">
        <f t="shared" si="69"/>
        <v>-15.23111111388889</v>
      </c>
      <c r="I110">
        <v>9</v>
      </c>
      <c r="J110">
        <f t="shared" si="51"/>
        <v>1.868425840778102</v>
      </c>
      <c r="K110">
        <f t="shared" si="52"/>
        <v>0</v>
      </c>
      <c r="L110">
        <f t="shared" si="59"/>
        <v>0</v>
      </c>
      <c r="M110">
        <v>92</v>
      </c>
      <c r="N110">
        <f t="shared" si="70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60"/>
        <v>20.210010913400005</v>
      </c>
      <c r="S110">
        <f t="shared" si="56"/>
        <v>0</v>
      </c>
      <c r="T110">
        <f t="shared" si="85"/>
        <v>0</v>
      </c>
      <c r="U110">
        <f t="shared" si="63"/>
        <v>18.780326102704979</v>
      </c>
      <c r="V110">
        <f t="shared" si="87"/>
        <v>109.84791774697442</v>
      </c>
      <c r="W110">
        <f t="shared" si="57"/>
        <v>21.969583549394883</v>
      </c>
      <c r="X110">
        <f t="shared" si="64"/>
        <v>0</v>
      </c>
      <c r="Y110">
        <f t="shared" si="65"/>
        <v>0</v>
      </c>
      <c r="Z110">
        <f t="shared" si="66"/>
        <v>0</v>
      </c>
      <c r="AA110">
        <f t="shared" si="71"/>
        <v>0</v>
      </c>
      <c r="AB110">
        <f t="shared" si="61"/>
        <v>5.4520038448213102</v>
      </c>
      <c r="AC110">
        <f t="shared" si="62"/>
        <v>2.3277418340579743</v>
      </c>
      <c r="AD110">
        <f t="shared" si="67"/>
        <v>2.380581225579172E-2</v>
      </c>
      <c r="AE110">
        <f t="shared" si="58"/>
        <v>2.380581225579172E-2</v>
      </c>
      <c r="AF110" s="1">
        <f t="shared" si="72"/>
        <v>247.14742882460732</v>
      </c>
      <c r="AG110" s="2">
        <v>105</v>
      </c>
      <c r="AH110" s="1">
        <f t="shared" si="73"/>
        <v>149.94745873628392</v>
      </c>
      <c r="AI110">
        <v>15.6</v>
      </c>
      <c r="AJ110">
        <f t="shared" si="74"/>
        <v>550.83600000000001</v>
      </c>
      <c r="AK110">
        <f t="shared" si="75"/>
        <v>-141.39996322732571</v>
      </c>
      <c r="AL110" s="1">
        <f t="shared" si="76"/>
        <v>247.14742882460732</v>
      </c>
      <c r="AM110">
        <f t="shared" si="77"/>
        <v>-1401.5855884894929</v>
      </c>
      <c r="AN110">
        <f t="shared" si="78"/>
        <v>-4.0045302528271227</v>
      </c>
      <c r="AO110">
        <v>29</v>
      </c>
      <c r="AP110">
        <v>12.999999989999999</v>
      </c>
      <c r="AQ110">
        <f t="shared" si="79"/>
        <v>20.999999995</v>
      </c>
      <c r="AR110" s="3">
        <f t="shared" si="80"/>
        <v>-6.1111111138888896</v>
      </c>
      <c r="AS110">
        <f t="shared" si="81"/>
        <v>-16.24666666666667</v>
      </c>
      <c r="AT110">
        <f t="shared" si="82"/>
        <v>-25.135555561111115</v>
      </c>
      <c r="AU110">
        <f t="shared" si="83"/>
        <v>-20.691111113888894</v>
      </c>
      <c r="AV110">
        <v>6</v>
      </c>
      <c r="AW110">
        <f t="shared" si="84"/>
        <v>0</v>
      </c>
    </row>
    <row r="111" spans="1:49" x14ac:dyDescent="0.2">
      <c r="A111">
        <v>2013</v>
      </c>
      <c r="B111">
        <v>1</v>
      </c>
      <c r="C111">
        <v>14</v>
      </c>
      <c r="D111">
        <v>0</v>
      </c>
      <c r="E111">
        <f t="shared" si="88"/>
        <v>19.584</v>
      </c>
      <c r="F111">
        <f t="shared" si="88"/>
        <v>-2.4160000000000039</v>
      </c>
      <c r="G111">
        <f t="shared" si="68"/>
        <v>8.5839999999999979</v>
      </c>
      <c r="H111" s="3">
        <f t="shared" si="69"/>
        <v>-13.00888888888889</v>
      </c>
      <c r="I111">
        <v>9</v>
      </c>
      <c r="J111">
        <f t="shared" si="51"/>
        <v>2.243279920547729</v>
      </c>
      <c r="K111">
        <f t="shared" si="52"/>
        <v>0</v>
      </c>
      <c r="L111">
        <f t="shared" si="59"/>
        <v>0</v>
      </c>
      <c r="M111">
        <v>92</v>
      </c>
      <c r="N111">
        <f t="shared" si="70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60"/>
        <v>20.210010913400005</v>
      </c>
      <c r="S111">
        <f t="shared" si="56"/>
        <v>0</v>
      </c>
      <c r="T111">
        <f t="shared" si="85"/>
        <v>0</v>
      </c>
      <c r="U111">
        <f t="shared" si="63"/>
        <v>18.780326102704979</v>
      </c>
      <c r="V111">
        <f t="shared" si="87"/>
        <v>109.84791774697442</v>
      </c>
      <c r="W111">
        <f t="shared" si="57"/>
        <v>21.969583549394883</v>
      </c>
      <c r="X111">
        <f t="shared" si="64"/>
        <v>0</v>
      </c>
      <c r="Y111">
        <f t="shared" si="65"/>
        <v>0</v>
      </c>
      <c r="Z111">
        <f t="shared" si="66"/>
        <v>0</v>
      </c>
      <c r="AA111">
        <f t="shared" si="71"/>
        <v>0</v>
      </c>
      <c r="AB111">
        <f t="shared" si="61"/>
        <v>5.4520038448213102</v>
      </c>
      <c r="AC111">
        <f t="shared" si="62"/>
        <v>2.3041770191292179</v>
      </c>
      <c r="AD111">
        <f t="shared" si="67"/>
        <v>2.3564814928756322E-2</v>
      </c>
      <c r="AE111">
        <f t="shared" si="58"/>
        <v>2.3564814928756322E-2</v>
      </c>
      <c r="AF111" s="1">
        <f t="shared" si="72"/>
        <v>244.64544027280269</v>
      </c>
      <c r="AG111" s="2">
        <v>106</v>
      </c>
      <c r="AH111" s="1">
        <f t="shared" si="73"/>
        <v>148.42947076078838</v>
      </c>
      <c r="AI111">
        <v>16.2</v>
      </c>
      <c r="AJ111">
        <f t="shared" si="74"/>
        <v>572.02200000000005</v>
      </c>
      <c r="AK111">
        <f t="shared" si="75"/>
        <v>-72.785623156366441</v>
      </c>
      <c r="AL111" s="1">
        <f t="shared" si="76"/>
        <v>244.64544027280269</v>
      </c>
      <c r="AM111">
        <f t="shared" si="77"/>
        <v>-721.4661032208511</v>
      </c>
      <c r="AN111">
        <f t="shared" si="78"/>
        <v>-2.0613317234881459</v>
      </c>
      <c r="AO111">
        <v>36</v>
      </c>
      <c r="AP111">
        <v>14</v>
      </c>
      <c r="AQ111">
        <f t="shared" si="79"/>
        <v>25</v>
      </c>
      <c r="AR111" s="3">
        <f t="shared" si="80"/>
        <v>-3.8888888888888888</v>
      </c>
      <c r="AS111">
        <f t="shared" si="81"/>
        <v>-12.35777777777778</v>
      </c>
      <c r="AT111">
        <f t="shared" si="82"/>
        <v>-24.580000000000002</v>
      </c>
      <c r="AU111">
        <f t="shared" si="83"/>
        <v>-18.468888888888891</v>
      </c>
      <c r="AV111">
        <v>6</v>
      </c>
      <c r="AW111">
        <f t="shared" si="84"/>
        <v>0</v>
      </c>
    </row>
    <row r="112" spans="1:49" x14ac:dyDescent="0.2">
      <c r="A112">
        <v>2013</v>
      </c>
      <c r="B112">
        <v>1</v>
      </c>
      <c r="C112">
        <v>15</v>
      </c>
      <c r="D112">
        <v>0.24803163</v>
      </c>
      <c r="E112">
        <f t="shared" si="88"/>
        <v>10.583999999999996</v>
      </c>
      <c r="F112">
        <f t="shared" si="88"/>
        <v>6.5839999999999961</v>
      </c>
      <c r="G112">
        <f t="shared" si="68"/>
        <v>8.5839999999999961</v>
      </c>
      <c r="H112" s="3">
        <f t="shared" si="69"/>
        <v>-13.00888888888889</v>
      </c>
      <c r="I112">
        <v>9</v>
      </c>
      <c r="J112">
        <f t="shared" si="51"/>
        <v>2.243279920547729</v>
      </c>
      <c r="K112">
        <f t="shared" si="52"/>
        <v>0</v>
      </c>
      <c r="L112">
        <f t="shared" si="59"/>
        <v>0</v>
      </c>
      <c r="M112">
        <v>92</v>
      </c>
      <c r="N112">
        <f t="shared" si="70"/>
        <v>0.63000034020000006</v>
      </c>
      <c r="O112">
        <f t="shared" si="53"/>
        <v>0</v>
      </c>
      <c r="P112">
        <f t="shared" si="54"/>
        <v>0</v>
      </c>
      <c r="Q112">
        <f t="shared" si="55"/>
        <v>0.63000034020000006</v>
      </c>
      <c r="R112">
        <f t="shared" si="60"/>
        <v>20.840011253600004</v>
      </c>
      <c r="S112">
        <f t="shared" si="56"/>
        <v>0</v>
      </c>
      <c r="T112">
        <f t="shared" si="85"/>
        <v>0</v>
      </c>
      <c r="U112">
        <f t="shared" si="63"/>
        <v>18.780326102704979</v>
      </c>
      <c r="V112">
        <f t="shared" si="87"/>
        <v>109.84791774697442</v>
      </c>
      <c r="W112">
        <f t="shared" si="57"/>
        <v>21.969583549394883</v>
      </c>
      <c r="X112">
        <f t="shared" si="64"/>
        <v>0</v>
      </c>
      <c r="Y112">
        <f t="shared" si="65"/>
        <v>0</v>
      </c>
      <c r="Z112">
        <f t="shared" si="66"/>
        <v>0</v>
      </c>
      <c r="AA112">
        <f t="shared" si="71"/>
        <v>0</v>
      </c>
      <c r="AB112">
        <f t="shared" si="61"/>
        <v>5.4520038448213102</v>
      </c>
      <c r="AC112">
        <f t="shared" si="62"/>
        <v>2.2808507617992904</v>
      </c>
      <c r="AD112">
        <f t="shared" si="67"/>
        <v>2.3326257329927384E-2</v>
      </c>
      <c r="AE112">
        <f t="shared" si="58"/>
        <v>2.3326257329927384E-2</v>
      </c>
      <c r="AF112" s="1">
        <f t="shared" si="72"/>
        <v>242.16878051662064</v>
      </c>
      <c r="AG112" s="2">
        <v>107</v>
      </c>
      <c r="AH112" s="1">
        <f t="shared" si="73"/>
        <v>146.92685008470008</v>
      </c>
      <c r="AI112">
        <v>16.2</v>
      </c>
      <c r="AJ112">
        <f t="shared" si="74"/>
        <v>572.02200000000005</v>
      </c>
      <c r="AK112">
        <f t="shared" si="75"/>
        <v>-72.785623156366441</v>
      </c>
      <c r="AL112" s="1">
        <f t="shared" si="76"/>
        <v>242.16878051662064</v>
      </c>
      <c r="AM112">
        <f t="shared" si="77"/>
        <v>-721.4661032208511</v>
      </c>
      <c r="AN112">
        <f t="shared" si="78"/>
        <v>-2.0613317234881459</v>
      </c>
      <c r="AO112">
        <v>27</v>
      </c>
      <c r="AP112">
        <v>23</v>
      </c>
      <c r="AQ112">
        <f t="shared" si="79"/>
        <v>25</v>
      </c>
      <c r="AR112" s="3">
        <f t="shared" si="80"/>
        <v>-3.8888888888888888</v>
      </c>
      <c r="AS112">
        <f t="shared" si="81"/>
        <v>-17.35777777777778</v>
      </c>
      <c r="AT112">
        <f t="shared" si="82"/>
        <v>-19.580000000000002</v>
      </c>
      <c r="AU112">
        <f t="shared" si="83"/>
        <v>-18.468888888888891</v>
      </c>
      <c r="AV112">
        <v>6</v>
      </c>
      <c r="AW112">
        <f t="shared" si="84"/>
        <v>0</v>
      </c>
    </row>
    <row r="113" spans="1:49" x14ac:dyDescent="0.2">
      <c r="A113">
        <v>2013</v>
      </c>
      <c r="B113">
        <v>1</v>
      </c>
      <c r="C113">
        <v>16</v>
      </c>
      <c r="D113">
        <v>0.11417329</v>
      </c>
      <c r="E113">
        <f t="shared" si="88"/>
        <v>13.583999999999996</v>
      </c>
      <c r="F113">
        <f t="shared" si="88"/>
        <v>1.0840000000000032</v>
      </c>
      <c r="G113">
        <f t="shared" si="68"/>
        <v>7.3339999999999996</v>
      </c>
      <c r="H113" s="3">
        <f t="shared" si="69"/>
        <v>-13.703333333333333</v>
      </c>
      <c r="I113">
        <v>9</v>
      </c>
      <c r="J113">
        <f t="shared" si="51"/>
        <v>2.1195230620839354</v>
      </c>
      <c r="K113">
        <f t="shared" si="52"/>
        <v>0</v>
      </c>
      <c r="L113">
        <f t="shared" si="59"/>
        <v>0</v>
      </c>
      <c r="M113">
        <v>92</v>
      </c>
      <c r="N113">
        <f t="shared" si="70"/>
        <v>0.2900001566</v>
      </c>
      <c r="O113">
        <f t="shared" si="53"/>
        <v>0</v>
      </c>
      <c r="P113">
        <f t="shared" si="54"/>
        <v>0</v>
      </c>
      <c r="Q113">
        <f t="shared" si="55"/>
        <v>0.2900001566</v>
      </c>
      <c r="R113">
        <f t="shared" si="60"/>
        <v>21.130011410200005</v>
      </c>
      <c r="S113">
        <f t="shared" si="56"/>
        <v>0</v>
      </c>
      <c r="T113">
        <f t="shared" si="85"/>
        <v>0</v>
      </c>
      <c r="U113">
        <f t="shared" si="63"/>
        <v>18.780326102704979</v>
      </c>
      <c r="V113">
        <f t="shared" si="87"/>
        <v>109.84791774697442</v>
      </c>
      <c r="W113">
        <f t="shared" si="57"/>
        <v>21.969583549394883</v>
      </c>
      <c r="X113">
        <f t="shared" si="64"/>
        <v>0</v>
      </c>
      <c r="Y113">
        <f t="shared" si="65"/>
        <v>0</v>
      </c>
      <c r="Z113">
        <f t="shared" si="66"/>
        <v>0</v>
      </c>
      <c r="AA113">
        <f t="shared" si="71"/>
        <v>0</v>
      </c>
      <c r="AB113">
        <f t="shared" si="61"/>
        <v>5.4520038448213102</v>
      </c>
      <c r="AC113">
        <f t="shared" si="62"/>
        <v>2.2577606470384906</v>
      </c>
      <c r="AD113">
        <f t="shared" si="67"/>
        <v>2.3090114760799762E-2</v>
      </c>
      <c r="AE113">
        <f t="shared" si="58"/>
        <v>2.3090114760799762E-2</v>
      </c>
      <c r="AF113" s="1">
        <f t="shared" si="72"/>
        <v>239.71719314086408</v>
      </c>
      <c r="AG113">
        <v>108</v>
      </c>
      <c r="AH113" s="1">
        <f t="shared" si="73"/>
        <v>145.43944113768842</v>
      </c>
      <c r="AI113">
        <v>16.2</v>
      </c>
      <c r="AJ113">
        <f t="shared" si="74"/>
        <v>572.02200000000005</v>
      </c>
      <c r="AK113">
        <f t="shared" si="75"/>
        <v>-91.035452472136541</v>
      </c>
      <c r="AL113" s="1">
        <f t="shared" si="76"/>
        <v>239.71719314086408</v>
      </c>
      <c r="AM113">
        <f t="shared" si="77"/>
        <v>-902.36217403703733</v>
      </c>
      <c r="AN113">
        <f t="shared" si="78"/>
        <v>-2.578177640105821</v>
      </c>
      <c r="AO113">
        <v>30</v>
      </c>
      <c r="AP113">
        <v>17.5</v>
      </c>
      <c r="AQ113">
        <f t="shared" si="79"/>
        <v>23.75</v>
      </c>
      <c r="AR113" s="3">
        <f t="shared" si="80"/>
        <v>-4.583333333333333</v>
      </c>
      <c r="AS113">
        <f t="shared" si="81"/>
        <v>-15.691111111111113</v>
      </c>
      <c r="AT113">
        <f t="shared" si="82"/>
        <v>-22.635555555555555</v>
      </c>
      <c r="AU113">
        <f t="shared" si="83"/>
        <v>-19.163333333333334</v>
      </c>
      <c r="AV113">
        <v>6</v>
      </c>
      <c r="AW113">
        <f t="shared" si="84"/>
        <v>0</v>
      </c>
    </row>
    <row r="114" spans="1:49" x14ac:dyDescent="0.2">
      <c r="A114">
        <v>2013</v>
      </c>
      <c r="B114">
        <v>1</v>
      </c>
      <c r="C114">
        <v>17</v>
      </c>
      <c r="D114">
        <v>0</v>
      </c>
      <c r="E114">
        <f t="shared" si="88"/>
        <v>13.583999999999996</v>
      </c>
      <c r="F114">
        <f t="shared" si="88"/>
        <v>-4.4160000000000039</v>
      </c>
      <c r="G114">
        <f t="shared" si="68"/>
        <v>4.5839999999999961</v>
      </c>
      <c r="H114" s="3">
        <f t="shared" si="69"/>
        <v>-15.231111111111112</v>
      </c>
      <c r="I114">
        <v>9</v>
      </c>
      <c r="J114">
        <f t="shared" si="51"/>
        <v>1.8684258412094104</v>
      </c>
      <c r="K114">
        <f t="shared" si="52"/>
        <v>0</v>
      </c>
      <c r="L114">
        <f t="shared" si="59"/>
        <v>0</v>
      </c>
      <c r="M114">
        <v>92</v>
      </c>
      <c r="N114">
        <f t="shared" si="70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60"/>
        <v>21.130011410200005</v>
      </c>
      <c r="S114">
        <f t="shared" si="56"/>
        <v>0</v>
      </c>
      <c r="T114">
        <f t="shared" si="85"/>
        <v>0</v>
      </c>
      <c r="U114">
        <f t="shared" si="63"/>
        <v>18.780326102704979</v>
      </c>
      <c r="V114">
        <f t="shared" si="87"/>
        <v>109.84791774697442</v>
      </c>
      <c r="W114">
        <f t="shared" si="57"/>
        <v>21.969583549394883</v>
      </c>
      <c r="X114">
        <f t="shared" si="64"/>
        <v>0</v>
      </c>
      <c r="Y114">
        <f t="shared" si="65"/>
        <v>0</v>
      </c>
      <c r="Z114">
        <f t="shared" si="66"/>
        <v>0</v>
      </c>
      <c r="AA114">
        <f t="shared" si="71"/>
        <v>0</v>
      </c>
      <c r="AB114">
        <f t="shared" si="61"/>
        <v>5.4520038448213102</v>
      </c>
      <c r="AC114">
        <f t="shared" si="62"/>
        <v>2.2349042842655877</v>
      </c>
      <c r="AD114">
        <f t="shared" si="67"/>
        <v>2.2856362772902792E-2</v>
      </c>
      <c r="AE114">
        <f t="shared" si="58"/>
        <v>2.2856362772902792E-2</v>
      </c>
      <c r="AF114" s="1">
        <f t="shared" si="72"/>
        <v>237.29042432614656</v>
      </c>
      <c r="AG114">
        <v>109</v>
      </c>
      <c r="AH114" s="1">
        <f t="shared" si="73"/>
        <v>143.96708992433392</v>
      </c>
      <c r="AI114">
        <v>16.8</v>
      </c>
      <c r="AJ114">
        <f t="shared" si="74"/>
        <v>593.20800000000008</v>
      </c>
      <c r="AK114">
        <f t="shared" si="75"/>
        <v>-141.39996312203368</v>
      </c>
      <c r="AL114" s="1">
        <f t="shared" si="76"/>
        <v>237.29042432614656</v>
      </c>
      <c r="AM114">
        <f t="shared" si="77"/>
        <v>-1401.5855874458166</v>
      </c>
      <c r="AN114">
        <f t="shared" si="78"/>
        <v>-4.0045302498451907</v>
      </c>
      <c r="AO114">
        <v>30</v>
      </c>
      <c r="AP114">
        <v>12</v>
      </c>
      <c r="AQ114">
        <f t="shared" si="79"/>
        <v>21</v>
      </c>
      <c r="AR114" s="3">
        <f t="shared" si="80"/>
        <v>-6.1111111111111107</v>
      </c>
      <c r="AS114">
        <f t="shared" si="81"/>
        <v>-15.691111111111113</v>
      </c>
      <c r="AT114">
        <f t="shared" si="82"/>
        <v>-25.691111111111113</v>
      </c>
      <c r="AU114">
        <f t="shared" si="83"/>
        <v>-20.691111111111113</v>
      </c>
      <c r="AV114">
        <v>6</v>
      </c>
      <c r="AW114">
        <f t="shared" si="84"/>
        <v>0</v>
      </c>
    </row>
    <row r="115" spans="1:49" x14ac:dyDescent="0.2">
      <c r="A115">
        <v>2013</v>
      </c>
      <c r="B115">
        <v>1</v>
      </c>
      <c r="C115">
        <v>18</v>
      </c>
      <c r="D115">
        <v>0</v>
      </c>
      <c r="E115">
        <f t="shared" si="88"/>
        <v>21.584</v>
      </c>
      <c r="F115">
        <f t="shared" si="88"/>
        <v>-2.4160000000000039</v>
      </c>
      <c r="G115">
        <f t="shared" si="68"/>
        <v>9.5839999999999979</v>
      </c>
      <c r="H115" s="3">
        <f t="shared" si="69"/>
        <v>-12.453333333333335</v>
      </c>
      <c r="I115">
        <v>9</v>
      </c>
      <c r="J115">
        <f t="shared" si="51"/>
        <v>2.3468758590520444</v>
      </c>
      <c r="K115">
        <f t="shared" si="52"/>
        <v>0</v>
      </c>
      <c r="L115">
        <f t="shared" si="59"/>
        <v>0</v>
      </c>
      <c r="M115">
        <v>92</v>
      </c>
      <c r="N115">
        <f t="shared" si="70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60"/>
        <v>21.130011410200005</v>
      </c>
      <c r="S115">
        <f t="shared" si="56"/>
        <v>0</v>
      </c>
      <c r="T115">
        <f t="shared" si="85"/>
        <v>0</v>
      </c>
      <c r="U115">
        <f t="shared" si="63"/>
        <v>18.780326102704979</v>
      </c>
      <c r="V115">
        <f t="shared" si="87"/>
        <v>109.84791774697442</v>
      </c>
      <c r="W115">
        <f t="shared" si="57"/>
        <v>21.969583549394883</v>
      </c>
      <c r="X115">
        <f t="shared" si="64"/>
        <v>0</v>
      </c>
      <c r="Y115">
        <f t="shared" si="65"/>
        <v>0</v>
      </c>
      <c r="Z115">
        <f t="shared" si="66"/>
        <v>0</v>
      </c>
      <c r="AA115">
        <f t="shared" si="71"/>
        <v>0</v>
      </c>
      <c r="AB115">
        <f t="shared" si="61"/>
        <v>5.4520038448213102</v>
      </c>
      <c r="AC115">
        <f t="shared" si="62"/>
        <v>2.2122793071003186</v>
      </c>
      <c r="AD115">
        <f t="shared" si="67"/>
        <v>2.2624977165269056E-2</v>
      </c>
      <c r="AE115">
        <f t="shared" si="58"/>
        <v>2.2624977165269056E-2</v>
      </c>
      <c r="AF115" s="1">
        <f t="shared" si="72"/>
        <v>234.88822282261313</v>
      </c>
      <c r="AG115">
        <v>110</v>
      </c>
      <c r="AH115" s="1">
        <f t="shared" si="73"/>
        <v>142.50964400818418</v>
      </c>
      <c r="AI115">
        <v>16.8</v>
      </c>
      <c r="AJ115">
        <f t="shared" si="74"/>
        <v>593.20800000000008</v>
      </c>
      <c r="AK115">
        <f t="shared" si="75"/>
        <v>-60.080558447136525</v>
      </c>
      <c r="AL115" s="1">
        <f t="shared" si="76"/>
        <v>234.88822282261313</v>
      </c>
      <c r="AM115">
        <f t="shared" si="77"/>
        <v>-595.53088237037048</v>
      </c>
      <c r="AN115">
        <f t="shared" si="78"/>
        <v>-1.7015168067724871</v>
      </c>
      <c r="AO115">
        <v>38</v>
      </c>
      <c r="AP115">
        <v>14</v>
      </c>
      <c r="AQ115">
        <f t="shared" si="79"/>
        <v>26</v>
      </c>
      <c r="AR115" s="3">
        <f t="shared" si="80"/>
        <v>-3.3333333333333335</v>
      </c>
      <c r="AS115">
        <f t="shared" si="81"/>
        <v>-11.246666666666668</v>
      </c>
      <c r="AT115">
        <f t="shared" si="82"/>
        <v>-24.580000000000002</v>
      </c>
      <c r="AU115">
        <f t="shared" si="83"/>
        <v>-17.913333333333334</v>
      </c>
      <c r="AV115">
        <v>6</v>
      </c>
      <c r="AW115">
        <f t="shared" si="84"/>
        <v>0</v>
      </c>
    </row>
    <row r="116" spans="1:49" x14ac:dyDescent="0.2">
      <c r="A116">
        <v>2013</v>
      </c>
      <c r="B116">
        <v>1</v>
      </c>
      <c r="C116">
        <v>19</v>
      </c>
      <c r="D116">
        <v>0</v>
      </c>
      <c r="E116">
        <f t="shared" si="88"/>
        <v>19.584</v>
      </c>
      <c r="F116">
        <f t="shared" si="88"/>
        <v>2.5839999999999961</v>
      </c>
      <c r="G116">
        <f t="shared" si="68"/>
        <v>11.083999999999998</v>
      </c>
      <c r="H116" s="3">
        <f t="shared" si="69"/>
        <v>-11.620000000000001</v>
      </c>
      <c r="I116">
        <v>9</v>
      </c>
      <c r="J116">
        <f t="shared" si="51"/>
        <v>2.510262246962379</v>
      </c>
      <c r="K116">
        <f t="shared" si="52"/>
        <v>0</v>
      </c>
      <c r="L116">
        <f t="shared" si="59"/>
        <v>0</v>
      </c>
      <c r="M116">
        <v>92</v>
      </c>
      <c r="N116">
        <f t="shared" si="70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60"/>
        <v>21.130011410200005</v>
      </c>
      <c r="S116">
        <f t="shared" si="56"/>
        <v>0</v>
      </c>
      <c r="T116">
        <f t="shared" si="85"/>
        <v>0</v>
      </c>
      <c r="U116">
        <f t="shared" si="63"/>
        <v>18.780326102704979</v>
      </c>
      <c r="V116">
        <f t="shared" si="87"/>
        <v>109.84791774697442</v>
      </c>
      <c r="W116">
        <f t="shared" si="57"/>
        <v>21.969583549394883</v>
      </c>
      <c r="X116">
        <f t="shared" si="64"/>
        <v>0</v>
      </c>
      <c r="Y116">
        <f t="shared" si="65"/>
        <v>0</v>
      </c>
      <c r="Z116">
        <f t="shared" si="66"/>
        <v>0</v>
      </c>
      <c r="AA116">
        <f t="shared" si="71"/>
        <v>0</v>
      </c>
      <c r="AB116">
        <f t="shared" si="61"/>
        <v>5.4520038448213102</v>
      </c>
      <c r="AC116">
        <f t="shared" si="62"/>
        <v>2.18988337311839</v>
      </c>
      <c r="AD116">
        <f t="shared" si="67"/>
        <v>2.2395933981928809E-2</v>
      </c>
      <c r="AE116">
        <f t="shared" si="58"/>
        <v>2.2395933981928809E-2</v>
      </c>
      <c r="AF116" s="1">
        <f t="shared" si="72"/>
        <v>232.51033992392843</v>
      </c>
      <c r="AG116">
        <v>111</v>
      </c>
      <c r="AH116" s="1">
        <f t="shared" si="73"/>
        <v>141.0669524959724</v>
      </c>
      <c r="AI116">
        <v>16.8</v>
      </c>
      <c r="AJ116">
        <f t="shared" si="74"/>
        <v>593.20800000000008</v>
      </c>
      <c r="AK116">
        <f t="shared" si="75"/>
        <v>-43.937697053485749</v>
      </c>
      <c r="AL116" s="1">
        <f t="shared" si="76"/>
        <v>232.51033992392843</v>
      </c>
      <c r="AM116">
        <f t="shared" si="77"/>
        <v>-435.51951200000036</v>
      </c>
      <c r="AN116">
        <f t="shared" si="78"/>
        <v>-1.2443414628571439</v>
      </c>
      <c r="AO116">
        <v>36</v>
      </c>
      <c r="AP116">
        <v>19</v>
      </c>
      <c r="AQ116">
        <f t="shared" si="79"/>
        <v>27.5</v>
      </c>
      <c r="AR116" s="3">
        <f t="shared" si="80"/>
        <v>-2.5</v>
      </c>
      <c r="AS116">
        <f t="shared" si="81"/>
        <v>-12.35777777777778</v>
      </c>
      <c r="AT116">
        <f t="shared" si="82"/>
        <v>-21.802222222222223</v>
      </c>
      <c r="AU116">
        <f t="shared" si="83"/>
        <v>-17.080000000000002</v>
      </c>
      <c r="AV116">
        <v>6</v>
      </c>
      <c r="AW116">
        <f t="shared" si="84"/>
        <v>0</v>
      </c>
    </row>
    <row r="117" spans="1:49" x14ac:dyDescent="0.2">
      <c r="A117">
        <v>2013</v>
      </c>
      <c r="B117">
        <v>1</v>
      </c>
      <c r="C117">
        <v>20</v>
      </c>
      <c r="D117">
        <v>0.1181103</v>
      </c>
      <c r="E117">
        <f t="shared" si="88"/>
        <v>23.584</v>
      </c>
      <c r="F117">
        <f t="shared" si="88"/>
        <v>3.0839999999999925</v>
      </c>
      <c r="G117">
        <f t="shared" si="68"/>
        <v>13.333999999999996</v>
      </c>
      <c r="H117" s="3">
        <f t="shared" si="69"/>
        <v>-10.370000000000001</v>
      </c>
      <c r="I117">
        <v>9</v>
      </c>
      <c r="J117">
        <f t="shared" si="51"/>
        <v>2.7743423701767411</v>
      </c>
      <c r="K117">
        <f t="shared" si="52"/>
        <v>0</v>
      </c>
      <c r="L117">
        <f t="shared" si="59"/>
        <v>0</v>
      </c>
      <c r="M117">
        <v>92</v>
      </c>
      <c r="N117">
        <f t="shared" si="70"/>
        <v>0.30000016200000001</v>
      </c>
      <c r="O117">
        <f t="shared" si="53"/>
        <v>0</v>
      </c>
      <c r="P117">
        <f t="shared" si="54"/>
        <v>0</v>
      </c>
      <c r="Q117">
        <f t="shared" si="55"/>
        <v>0.30000016200000001</v>
      </c>
      <c r="R117">
        <f t="shared" si="60"/>
        <v>21.430011572200005</v>
      </c>
      <c r="S117">
        <f t="shared" si="56"/>
        <v>0</v>
      </c>
      <c r="T117">
        <f t="shared" si="85"/>
        <v>0</v>
      </c>
      <c r="U117">
        <f t="shared" si="63"/>
        <v>18.780326102704979</v>
      </c>
      <c r="V117">
        <f t="shared" si="87"/>
        <v>109.84791774697442</v>
      </c>
      <c r="W117">
        <f t="shared" si="57"/>
        <v>21.969583549394883</v>
      </c>
      <c r="X117">
        <f t="shared" si="64"/>
        <v>0</v>
      </c>
      <c r="Y117">
        <f t="shared" si="65"/>
        <v>0</v>
      </c>
      <c r="Z117">
        <f t="shared" si="66"/>
        <v>0</v>
      </c>
      <c r="AA117">
        <f t="shared" si="71"/>
        <v>0</v>
      </c>
      <c r="AB117">
        <f t="shared" si="61"/>
        <v>5.4520038448213102</v>
      </c>
      <c r="AC117">
        <f t="shared" si="62"/>
        <v>2.1677141636089603</v>
      </c>
      <c r="AD117">
        <f t="shared" si="67"/>
        <v>2.2169209509429747E-2</v>
      </c>
      <c r="AE117">
        <f t="shared" si="58"/>
        <v>2.2169209509429747E-2</v>
      </c>
      <c r="AF117" s="1">
        <f t="shared" si="72"/>
        <v>230.15652944152717</v>
      </c>
      <c r="AG117" s="2">
        <v>112</v>
      </c>
      <c r="AH117" s="1">
        <f t="shared" si="73"/>
        <v>139.63886602199429</v>
      </c>
      <c r="AI117">
        <v>16.8</v>
      </c>
      <c r="AJ117">
        <f t="shared" si="74"/>
        <v>593.20800000000008</v>
      </c>
      <c r="AK117">
        <f t="shared" si="75"/>
        <v>-25.588262849914312</v>
      </c>
      <c r="AL117" s="1">
        <f t="shared" si="76"/>
        <v>230.15652944152717</v>
      </c>
      <c r="AM117">
        <f t="shared" si="77"/>
        <v>-253.63613700000022</v>
      </c>
      <c r="AN117">
        <f t="shared" si="78"/>
        <v>-0.72467467714285783</v>
      </c>
      <c r="AO117">
        <v>40</v>
      </c>
      <c r="AP117">
        <v>19.5</v>
      </c>
      <c r="AQ117">
        <f t="shared" si="79"/>
        <v>29.75</v>
      </c>
      <c r="AR117" s="3">
        <f t="shared" si="80"/>
        <v>-1.25</v>
      </c>
      <c r="AS117">
        <f t="shared" si="81"/>
        <v>-10.135555555555557</v>
      </c>
      <c r="AT117">
        <f t="shared" si="82"/>
        <v>-21.524444444444448</v>
      </c>
      <c r="AU117">
        <f t="shared" si="83"/>
        <v>-15.830000000000002</v>
      </c>
      <c r="AV117">
        <v>6</v>
      </c>
      <c r="AW117">
        <f t="shared" si="84"/>
        <v>0</v>
      </c>
    </row>
    <row r="118" spans="1:49" x14ac:dyDescent="0.2">
      <c r="A118">
        <v>2013</v>
      </c>
      <c r="B118">
        <v>1</v>
      </c>
      <c r="C118">
        <v>21</v>
      </c>
      <c r="D118">
        <v>0</v>
      </c>
      <c r="E118">
        <f t="shared" si="88"/>
        <v>25.583999999999996</v>
      </c>
      <c r="F118">
        <f t="shared" si="88"/>
        <v>3.5839999999999961</v>
      </c>
      <c r="G118">
        <f t="shared" si="68"/>
        <v>14.583999999999996</v>
      </c>
      <c r="H118" s="3">
        <f t="shared" si="69"/>
        <v>-9.6755555555555564</v>
      </c>
      <c r="I118">
        <v>9</v>
      </c>
      <c r="J118">
        <f t="shared" si="51"/>
        <v>2.9314855757228448</v>
      </c>
      <c r="K118">
        <f t="shared" si="52"/>
        <v>0</v>
      </c>
      <c r="L118">
        <f t="shared" si="59"/>
        <v>0</v>
      </c>
      <c r="M118">
        <v>92</v>
      </c>
      <c r="N118">
        <f t="shared" si="70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60"/>
        <v>21.430011572200005</v>
      </c>
      <c r="S118">
        <f t="shared" si="56"/>
        <v>0</v>
      </c>
      <c r="T118">
        <f t="shared" si="85"/>
        <v>0</v>
      </c>
      <c r="U118">
        <f t="shared" si="63"/>
        <v>18.780326102704979</v>
      </c>
      <c r="V118">
        <f t="shared" si="87"/>
        <v>109.84791774697442</v>
      </c>
      <c r="W118">
        <f t="shared" si="57"/>
        <v>21.969583549394883</v>
      </c>
      <c r="X118">
        <f t="shared" si="64"/>
        <v>0</v>
      </c>
      <c r="Y118">
        <f t="shared" si="65"/>
        <v>0</v>
      </c>
      <c r="Z118">
        <f t="shared" si="66"/>
        <v>0</v>
      </c>
      <c r="AA118">
        <f t="shared" si="71"/>
        <v>0</v>
      </c>
      <c r="AB118">
        <f t="shared" si="61"/>
        <v>5.4520038448213102</v>
      </c>
      <c r="AC118">
        <f t="shared" si="62"/>
        <v>2.1457693833345783</v>
      </c>
      <c r="AD118">
        <f t="shared" si="67"/>
        <v>2.1944780274381886E-2</v>
      </c>
      <c r="AE118">
        <f t="shared" si="58"/>
        <v>2.1944780274381886E-2</v>
      </c>
      <c r="AF118" s="1">
        <f t="shared" si="72"/>
        <v>227.82654767912553</v>
      </c>
      <c r="AG118" s="2">
        <v>113</v>
      </c>
      <c r="AH118" s="1">
        <f t="shared" si="73"/>
        <v>138.22523673264425</v>
      </c>
      <c r="AI118">
        <v>16.2</v>
      </c>
      <c r="AJ118">
        <f t="shared" si="74"/>
        <v>572.02200000000005</v>
      </c>
      <c r="AK118">
        <f t="shared" si="75"/>
        <v>-18.056762237847888</v>
      </c>
      <c r="AL118" s="1">
        <f t="shared" si="76"/>
        <v>227.82654767912553</v>
      </c>
      <c r="AM118">
        <f t="shared" si="77"/>
        <v>-178.98235013443104</v>
      </c>
      <c r="AN118">
        <f t="shared" si="78"/>
        <v>-0.51137814324123154</v>
      </c>
      <c r="AO118">
        <v>42</v>
      </c>
      <c r="AP118">
        <v>20</v>
      </c>
      <c r="AQ118">
        <f t="shared" si="79"/>
        <v>31</v>
      </c>
      <c r="AR118" s="3">
        <f t="shared" si="80"/>
        <v>-0.55555555555555558</v>
      </c>
      <c r="AS118">
        <f t="shared" si="81"/>
        <v>-9.0244444444444465</v>
      </c>
      <c r="AT118">
        <f t="shared" si="82"/>
        <v>-21.24666666666667</v>
      </c>
      <c r="AU118">
        <f t="shared" si="83"/>
        <v>-15.135555555555559</v>
      </c>
      <c r="AV118">
        <v>6</v>
      </c>
      <c r="AW118">
        <f t="shared" si="84"/>
        <v>0</v>
      </c>
    </row>
    <row r="119" spans="1:49" x14ac:dyDescent="0.2">
      <c r="A119">
        <v>2013</v>
      </c>
      <c r="B119">
        <v>1</v>
      </c>
      <c r="C119">
        <v>22</v>
      </c>
      <c r="D119">
        <v>8.6614220000000006E-2</v>
      </c>
      <c r="E119">
        <f t="shared" si="88"/>
        <v>14.583999999999996</v>
      </c>
      <c r="F119">
        <f t="shared" si="88"/>
        <v>8.5839999999999961</v>
      </c>
      <c r="G119">
        <f t="shared" si="68"/>
        <v>11.583999999999996</v>
      </c>
      <c r="H119" s="3">
        <f t="shared" si="69"/>
        <v>-11.342222222222224</v>
      </c>
      <c r="I119">
        <v>9</v>
      </c>
      <c r="J119">
        <f t="shared" si="51"/>
        <v>2.5669308961876522</v>
      </c>
      <c r="K119">
        <f t="shared" si="52"/>
        <v>0</v>
      </c>
      <c r="L119">
        <f t="shared" si="59"/>
        <v>0</v>
      </c>
      <c r="M119">
        <v>92</v>
      </c>
      <c r="N119">
        <f t="shared" si="70"/>
        <v>0.22000011880000001</v>
      </c>
      <c r="O119">
        <f t="shared" si="53"/>
        <v>0</v>
      </c>
      <c r="P119">
        <f t="shared" si="54"/>
        <v>0</v>
      </c>
      <c r="Q119">
        <f t="shared" si="55"/>
        <v>0.22000011880000001</v>
      </c>
      <c r="R119">
        <f t="shared" si="60"/>
        <v>21.650011691000007</v>
      </c>
      <c r="S119">
        <f t="shared" si="56"/>
        <v>0</v>
      </c>
      <c r="T119">
        <f t="shared" si="85"/>
        <v>0</v>
      </c>
      <c r="U119">
        <f t="shared" si="63"/>
        <v>18.780326102704979</v>
      </c>
      <c r="V119">
        <f t="shared" si="87"/>
        <v>109.84791774697442</v>
      </c>
      <c r="W119">
        <f t="shared" si="57"/>
        <v>21.969583549394883</v>
      </c>
      <c r="X119">
        <f t="shared" si="64"/>
        <v>0</v>
      </c>
      <c r="Y119">
        <f t="shared" si="65"/>
        <v>0</v>
      </c>
      <c r="Z119">
        <f t="shared" si="66"/>
        <v>0</v>
      </c>
      <c r="AA119">
        <f t="shared" si="71"/>
        <v>0</v>
      </c>
      <c r="AB119">
        <f t="shared" si="61"/>
        <v>5.4520038448213102</v>
      </c>
      <c r="AC119">
        <f t="shared" si="62"/>
        <v>2.1240467602935511</v>
      </c>
      <c r="AD119">
        <f t="shared" si="67"/>
        <v>2.1722623041027306E-2</v>
      </c>
      <c r="AE119">
        <f t="shared" si="58"/>
        <v>2.1722623041027306E-2</v>
      </c>
      <c r="AF119" s="1">
        <f t="shared" si="72"/>
        <v>225.52015340749068</v>
      </c>
      <c r="AG119" s="2">
        <v>114</v>
      </c>
      <c r="AH119" s="1">
        <f t="shared" si="73"/>
        <v>136.8259182711077</v>
      </c>
      <c r="AI119">
        <v>16.2</v>
      </c>
      <c r="AJ119">
        <f t="shared" si="74"/>
        <v>572.02200000000005</v>
      </c>
      <c r="AK119">
        <f t="shared" si="75"/>
        <v>-39.28211015742459</v>
      </c>
      <c r="AL119" s="1">
        <f t="shared" si="76"/>
        <v>225.52015340749068</v>
      </c>
      <c r="AM119">
        <f t="shared" si="77"/>
        <v>-389.37237482578894</v>
      </c>
      <c r="AN119">
        <f t="shared" si="78"/>
        <v>-1.112492499502254</v>
      </c>
      <c r="AO119">
        <v>31</v>
      </c>
      <c r="AP119">
        <v>25</v>
      </c>
      <c r="AQ119">
        <f t="shared" si="79"/>
        <v>28</v>
      </c>
      <c r="AR119" s="3">
        <f t="shared" si="80"/>
        <v>-2.2222222222222223</v>
      </c>
      <c r="AS119">
        <f t="shared" si="81"/>
        <v>-15.135555555555557</v>
      </c>
      <c r="AT119">
        <f t="shared" si="82"/>
        <v>-18.468888888888891</v>
      </c>
      <c r="AU119">
        <f t="shared" si="83"/>
        <v>-16.802222222222223</v>
      </c>
      <c r="AV119">
        <v>6</v>
      </c>
      <c r="AW119">
        <f t="shared" si="84"/>
        <v>0</v>
      </c>
    </row>
    <row r="120" spans="1:49" x14ac:dyDescent="0.2">
      <c r="A120">
        <v>2013</v>
      </c>
      <c r="B120">
        <v>1</v>
      </c>
      <c r="C120">
        <v>23</v>
      </c>
      <c r="D120">
        <v>0</v>
      </c>
      <c r="E120">
        <f t="shared" si="88"/>
        <v>21.584</v>
      </c>
      <c r="F120">
        <f t="shared" si="88"/>
        <v>6.5839999999999961</v>
      </c>
      <c r="G120">
        <f t="shared" si="68"/>
        <v>14.083999999999998</v>
      </c>
      <c r="H120" s="3">
        <f t="shared" si="69"/>
        <v>-9.9533333333333349</v>
      </c>
      <c r="I120">
        <v>9</v>
      </c>
      <c r="J120">
        <f t="shared" si="51"/>
        <v>2.8677033261562679</v>
      </c>
      <c r="K120">
        <f t="shared" si="52"/>
        <v>0</v>
      </c>
      <c r="L120">
        <f t="shared" si="59"/>
        <v>0</v>
      </c>
      <c r="M120">
        <v>92</v>
      </c>
      <c r="N120">
        <f t="shared" si="70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60"/>
        <v>21.650011691000007</v>
      </c>
      <c r="S120">
        <f t="shared" si="56"/>
        <v>0</v>
      </c>
      <c r="T120">
        <f t="shared" si="85"/>
        <v>0</v>
      </c>
      <c r="U120">
        <f t="shared" si="63"/>
        <v>18.780326102704979</v>
      </c>
      <c r="V120">
        <f t="shared" si="87"/>
        <v>109.84791774697442</v>
      </c>
      <c r="W120">
        <f t="shared" si="57"/>
        <v>21.969583549394883</v>
      </c>
      <c r="X120">
        <f t="shared" si="64"/>
        <v>0</v>
      </c>
      <c r="Y120">
        <f t="shared" si="65"/>
        <v>0</v>
      </c>
      <c r="Z120">
        <f t="shared" si="66"/>
        <v>0</v>
      </c>
      <c r="AA120">
        <f t="shared" si="71"/>
        <v>0</v>
      </c>
      <c r="AB120">
        <f t="shared" si="61"/>
        <v>5.4520038448213102</v>
      </c>
      <c r="AC120">
        <f t="shared" si="62"/>
        <v>2.1025440454847164</v>
      </c>
      <c r="AD120">
        <f t="shared" si="67"/>
        <v>2.1502714808834495E-2</v>
      </c>
      <c r="AE120">
        <f t="shared" si="58"/>
        <v>2.1502714808834495E-2</v>
      </c>
      <c r="AF120" s="1">
        <f t="shared" si="72"/>
        <v>223.23710783946581</v>
      </c>
      <c r="AG120" s="2">
        <v>115</v>
      </c>
      <c r="AH120" s="1">
        <f t="shared" si="73"/>
        <v>135.44076576220817</v>
      </c>
      <c r="AI120">
        <v>16.2</v>
      </c>
      <c r="AJ120">
        <f t="shared" si="74"/>
        <v>572.02200000000005</v>
      </c>
      <c r="AK120">
        <f t="shared" si="75"/>
        <v>-20.860598075707948</v>
      </c>
      <c r="AL120" s="1">
        <f t="shared" si="76"/>
        <v>223.23710783946581</v>
      </c>
      <c r="AM120">
        <f t="shared" si="77"/>
        <v>-206.77454903703713</v>
      </c>
      <c r="AN120">
        <f t="shared" si="78"/>
        <v>-0.59078442582010615</v>
      </c>
      <c r="AO120">
        <v>38</v>
      </c>
      <c r="AP120">
        <v>23</v>
      </c>
      <c r="AQ120">
        <f t="shared" si="79"/>
        <v>30.5</v>
      </c>
      <c r="AR120" s="3">
        <f t="shared" si="80"/>
        <v>-0.83333333333333337</v>
      </c>
      <c r="AS120">
        <f t="shared" si="81"/>
        <v>-11.246666666666668</v>
      </c>
      <c r="AT120">
        <f t="shared" si="82"/>
        <v>-19.580000000000002</v>
      </c>
      <c r="AU120">
        <f t="shared" si="83"/>
        <v>-15.413333333333334</v>
      </c>
      <c r="AV120">
        <v>6</v>
      </c>
      <c r="AW120">
        <f t="shared" si="84"/>
        <v>0</v>
      </c>
    </row>
    <row r="121" spans="1:49" x14ac:dyDescent="0.2">
      <c r="A121">
        <v>2013</v>
      </c>
      <c r="B121">
        <v>1</v>
      </c>
      <c r="C121">
        <v>24</v>
      </c>
      <c r="D121">
        <v>0</v>
      </c>
      <c r="E121">
        <f t="shared" si="88"/>
        <v>28.584</v>
      </c>
      <c r="F121">
        <f t="shared" si="88"/>
        <v>7.5839999999999961</v>
      </c>
      <c r="G121">
        <f t="shared" si="68"/>
        <v>18.083999999999996</v>
      </c>
      <c r="H121" s="3">
        <f t="shared" si="69"/>
        <v>-7.7311111111111126</v>
      </c>
      <c r="I121">
        <v>9</v>
      </c>
      <c r="J121">
        <f t="shared" si="51"/>
        <v>3.414406352668641</v>
      </c>
      <c r="K121">
        <f t="shared" si="52"/>
        <v>0</v>
      </c>
      <c r="L121">
        <f t="shared" si="59"/>
        <v>0</v>
      </c>
      <c r="M121">
        <v>92</v>
      </c>
      <c r="N121">
        <f t="shared" si="70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60"/>
        <v>21.650011691000007</v>
      </c>
      <c r="S121">
        <f t="shared" si="56"/>
        <v>0</v>
      </c>
      <c r="T121">
        <f t="shared" si="85"/>
        <v>0</v>
      </c>
      <c r="U121">
        <f t="shared" si="63"/>
        <v>18.780326102704979</v>
      </c>
      <c r="V121">
        <f t="shared" si="87"/>
        <v>109.84791774697442</v>
      </c>
      <c r="W121">
        <f t="shared" si="57"/>
        <v>21.969583549394883</v>
      </c>
      <c r="X121">
        <f t="shared" si="64"/>
        <v>0</v>
      </c>
      <c r="Y121">
        <f t="shared" si="65"/>
        <v>0</v>
      </c>
      <c r="Z121">
        <f t="shared" si="66"/>
        <v>0</v>
      </c>
      <c r="AA121">
        <f t="shared" si="71"/>
        <v>0</v>
      </c>
      <c r="AB121">
        <f t="shared" si="61"/>
        <v>5.4520038448213102</v>
      </c>
      <c r="AC121">
        <f t="shared" si="62"/>
        <v>2.0812590126745993</v>
      </c>
      <c r="AD121">
        <f t="shared" si="67"/>
        <v>2.1285032810117021E-2</v>
      </c>
      <c r="AE121">
        <f t="shared" si="58"/>
        <v>2.1285032810117021E-2</v>
      </c>
      <c r="AF121" s="1">
        <f t="shared" si="72"/>
        <v>220.97717460524748</v>
      </c>
      <c r="AG121" s="2">
        <v>116</v>
      </c>
      <c r="AH121" s="1">
        <f t="shared" si="73"/>
        <v>134.06963579740813</v>
      </c>
      <c r="AI121">
        <v>16.2</v>
      </c>
      <c r="AJ121">
        <f t="shared" si="74"/>
        <v>572.02200000000005</v>
      </c>
      <c r="AK121">
        <f t="shared" si="75"/>
        <v>-5.0734224839384021</v>
      </c>
      <c r="AL121" s="1">
        <f t="shared" si="76"/>
        <v>220.97717460524748</v>
      </c>
      <c r="AM121">
        <f t="shared" si="77"/>
        <v>-50.288809668038539</v>
      </c>
      <c r="AN121">
        <f t="shared" si="78"/>
        <v>-0.14368231333725295</v>
      </c>
      <c r="AO121">
        <v>45</v>
      </c>
      <c r="AP121">
        <v>24</v>
      </c>
      <c r="AQ121">
        <f t="shared" si="79"/>
        <v>34.5</v>
      </c>
      <c r="AR121" s="3">
        <f t="shared" si="80"/>
        <v>1.3888888888888888</v>
      </c>
      <c r="AS121">
        <f t="shared" si="81"/>
        <v>-7.3577777777777795</v>
      </c>
      <c r="AT121">
        <f t="shared" si="82"/>
        <v>-19.024444444444448</v>
      </c>
      <c r="AU121">
        <f t="shared" si="83"/>
        <v>-13.191111111111114</v>
      </c>
      <c r="AV121">
        <v>6</v>
      </c>
      <c r="AW121">
        <f t="shared" si="84"/>
        <v>0</v>
      </c>
    </row>
    <row r="122" spans="1:49" x14ac:dyDescent="0.2">
      <c r="A122">
        <v>2013</v>
      </c>
      <c r="B122">
        <v>1</v>
      </c>
      <c r="C122">
        <v>25</v>
      </c>
      <c r="D122">
        <v>0.63385860999999999</v>
      </c>
      <c r="E122">
        <f t="shared" si="88"/>
        <v>28.084</v>
      </c>
      <c r="F122">
        <f t="shared" si="88"/>
        <v>14.583999999999996</v>
      </c>
      <c r="G122">
        <f t="shared" si="68"/>
        <v>21.333999999999996</v>
      </c>
      <c r="H122" s="3">
        <f t="shared" si="69"/>
        <v>-5.9255555555555581</v>
      </c>
      <c r="I122">
        <v>9</v>
      </c>
      <c r="J122">
        <f t="shared" si="51"/>
        <v>3.924780809561037</v>
      </c>
      <c r="K122">
        <f t="shared" si="52"/>
        <v>0</v>
      </c>
      <c r="L122">
        <f t="shared" si="59"/>
        <v>0</v>
      </c>
      <c r="M122">
        <v>92</v>
      </c>
      <c r="N122">
        <f t="shared" si="70"/>
        <v>1.6100008694000001</v>
      </c>
      <c r="O122">
        <f t="shared" si="53"/>
        <v>0</v>
      </c>
      <c r="P122">
        <f t="shared" si="54"/>
        <v>0</v>
      </c>
      <c r="Q122">
        <f t="shared" si="55"/>
        <v>1.6100008694000001</v>
      </c>
      <c r="R122">
        <f t="shared" si="60"/>
        <v>23.260012560400007</v>
      </c>
      <c r="S122">
        <f t="shared" si="56"/>
        <v>0</v>
      </c>
      <c r="T122">
        <f t="shared" si="85"/>
        <v>0</v>
      </c>
      <c r="U122">
        <f t="shared" si="63"/>
        <v>18.780326102704979</v>
      </c>
      <c r="V122">
        <f t="shared" si="87"/>
        <v>109.84791774697442</v>
      </c>
      <c r="W122">
        <f t="shared" si="57"/>
        <v>21.969583549394883</v>
      </c>
      <c r="X122">
        <f t="shared" si="64"/>
        <v>0</v>
      </c>
      <c r="Y122">
        <f t="shared" si="65"/>
        <v>0</v>
      </c>
      <c r="Z122">
        <f t="shared" si="66"/>
        <v>0</v>
      </c>
      <c r="AA122">
        <f t="shared" si="71"/>
        <v>0</v>
      </c>
      <c r="AB122">
        <f t="shared" si="61"/>
        <v>5.4520038448213102</v>
      </c>
      <c r="AC122">
        <f t="shared" si="62"/>
        <v>2.0601894581669229</v>
      </c>
      <c r="AD122">
        <f t="shared" si="67"/>
        <v>2.1069554507676364E-2</v>
      </c>
      <c r="AE122">
        <f t="shared" si="58"/>
        <v>2.1069554507676364E-2</v>
      </c>
      <c r="AF122" s="1">
        <f t="shared" si="72"/>
        <v>218.74011972791416</v>
      </c>
      <c r="AG122" s="2">
        <v>117</v>
      </c>
      <c r="AH122" s="1">
        <f t="shared" si="73"/>
        <v>132.71238641996146</v>
      </c>
      <c r="AI122">
        <v>16.8</v>
      </c>
      <c r="AJ122">
        <f t="shared" si="74"/>
        <v>593.20800000000008</v>
      </c>
      <c r="AK122">
        <f t="shared" si="75"/>
        <v>-0.67631290094309415</v>
      </c>
      <c r="AL122" s="1">
        <f t="shared" si="76"/>
        <v>218.74011972791416</v>
      </c>
      <c r="AM122">
        <f t="shared" si="77"/>
        <v>-6.7037529122085227</v>
      </c>
      <c r="AN122">
        <f t="shared" si="78"/>
        <v>-1.9153579749167208E-2</v>
      </c>
      <c r="AO122">
        <v>44.5</v>
      </c>
      <c r="AP122">
        <v>31</v>
      </c>
      <c r="AQ122">
        <f t="shared" si="79"/>
        <v>37.75</v>
      </c>
      <c r="AR122" s="3">
        <f t="shared" si="80"/>
        <v>3.1944444444444446</v>
      </c>
      <c r="AS122">
        <f t="shared" si="81"/>
        <v>-7.6355555555555572</v>
      </c>
      <c r="AT122">
        <f t="shared" si="82"/>
        <v>-15.135555555555557</v>
      </c>
      <c r="AU122">
        <f t="shared" si="83"/>
        <v>-11.385555555555557</v>
      </c>
      <c r="AV122">
        <v>6</v>
      </c>
      <c r="AW122">
        <f t="shared" si="84"/>
        <v>0</v>
      </c>
    </row>
    <row r="123" spans="1:49" x14ac:dyDescent="0.2">
      <c r="A123">
        <v>2013</v>
      </c>
      <c r="B123">
        <v>1</v>
      </c>
      <c r="C123">
        <v>26</v>
      </c>
      <c r="D123">
        <v>0</v>
      </c>
      <c r="E123">
        <f t="shared" si="88"/>
        <v>27.584</v>
      </c>
      <c r="F123">
        <f t="shared" si="88"/>
        <v>16.583999999999996</v>
      </c>
      <c r="G123">
        <f t="shared" si="68"/>
        <v>22.083999999999996</v>
      </c>
      <c r="H123" s="3">
        <f t="shared" si="69"/>
        <v>-5.5088888888888912</v>
      </c>
      <c r="I123">
        <v>9</v>
      </c>
      <c r="J123">
        <f t="shared" si="51"/>
        <v>4.0517546589160149</v>
      </c>
      <c r="K123">
        <f t="shared" si="52"/>
        <v>0</v>
      </c>
      <c r="L123">
        <f t="shared" si="59"/>
        <v>0</v>
      </c>
      <c r="M123">
        <v>92</v>
      </c>
      <c r="N123">
        <f t="shared" si="70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60"/>
        <v>23.260012560400007</v>
      </c>
      <c r="S123">
        <f t="shared" si="56"/>
        <v>0</v>
      </c>
      <c r="T123">
        <f t="shared" si="85"/>
        <v>0</v>
      </c>
      <c r="U123">
        <f t="shared" si="63"/>
        <v>18.780326102704979</v>
      </c>
      <c r="V123">
        <f t="shared" si="87"/>
        <v>109.84791774697442</v>
      </c>
      <c r="W123">
        <f t="shared" si="57"/>
        <v>21.969583549394883</v>
      </c>
      <c r="X123">
        <f t="shared" si="64"/>
        <v>0</v>
      </c>
      <c r="Y123">
        <f t="shared" si="65"/>
        <v>0</v>
      </c>
      <c r="Z123">
        <f t="shared" si="66"/>
        <v>0</v>
      </c>
      <c r="AA123">
        <f t="shared" si="71"/>
        <v>0</v>
      </c>
      <c r="AB123">
        <f t="shared" si="61"/>
        <v>5.4520038448213102</v>
      </c>
      <c r="AC123">
        <f t="shared" si="62"/>
        <v>2.0393332005744544</v>
      </c>
      <c r="AD123">
        <f t="shared" si="67"/>
        <v>2.0856257592468553E-2</v>
      </c>
      <c r="AE123">
        <f t="shared" si="58"/>
        <v>2.0856257592468553E-2</v>
      </c>
      <c r="AF123" s="1">
        <f t="shared" si="72"/>
        <v>216.52571159920163</v>
      </c>
      <c r="AG123">
        <v>118</v>
      </c>
      <c r="AH123" s="1">
        <f t="shared" si="73"/>
        <v>131.3688771102164</v>
      </c>
      <c r="AI123">
        <v>15.6</v>
      </c>
      <c r="AJ123">
        <f t="shared" si="74"/>
        <v>550.83600000000001</v>
      </c>
      <c r="AK123">
        <f t="shared" si="75"/>
        <v>-0.3197396611282789</v>
      </c>
      <c r="AL123" s="1">
        <f t="shared" si="76"/>
        <v>216.52571159920163</v>
      </c>
      <c r="AM123">
        <f t="shared" si="77"/>
        <v>-3.1693254430727165</v>
      </c>
      <c r="AN123">
        <f t="shared" si="78"/>
        <v>-9.0552155516363322E-3</v>
      </c>
      <c r="AO123">
        <v>44</v>
      </c>
      <c r="AP123">
        <v>33</v>
      </c>
      <c r="AQ123">
        <f t="shared" si="79"/>
        <v>38.5</v>
      </c>
      <c r="AR123" s="3">
        <f t="shared" si="80"/>
        <v>3.6111111111111112</v>
      </c>
      <c r="AS123">
        <f t="shared" si="81"/>
        <v>-7.9133333333333349</v>
      </c>
      <c r="AT123">
        <f t="shared" si="82"/>
        <v>-14.024444444444446</v>
      </c>
      <c r="AU123">
        <f t="shared" si="83"/>
        <v>-10.968888888888891</v>
      </c>
      <c r="AV123">
        <v>6</v>
      </c>
      <c r="AW123">
        <f t="shared" si="84"/>
        <v>0</v>
      </c>
    </row>
    <row r="124" spans="1:49" x14ac:dyDescent="0.2">
      <c r="A124">
        <v>2013</v>
      </c>
      <c r="B124">
        <v>1</v>
      </c>
      <c r="C124">
        <v>27</v>
      </c>
      <c r="D124">
        <v>0.87007920999999999</v>
      </c>
      <c r="E124">
        <f t="shared" si="88"/>
        <v>27.584</v>
      </c>
      <c r="F124">
        <f t="shared" si="88"/>
        <v>15.583999999999996</v>
      </c>
      <c r="G124">
        <f t="shared" si="68"/>
        <v>21.583999999999996</v>
      </c>
      <c r="H124" s="3">
        <f t="shared" si="69"/>
        <v>-5.7866666666666688</v>
      </c>
      <c r="I124">
        <v>9</v>
      </c>
      <c r="J124">
        <f t="shared" si="51"/>
        <v>3.9667075423135931</v>
      </c>
      <c r="K124">
        <f t="shared" si="52"/>
        <v>0</v>
      </c>
      <c r="L124">
        <f t="shared" si="59"/>
        <v>0</v>
      </c>
      <c r="M124">
        <v>92</v>
      </c>
      <c r="N124">
        <f t="shared" si="70"/>
        <v>2.2100011934000001</v>
      </c>
      <c r="O124">
        <f t="shared" si="53"/>
        <v>0</v>
      </c>
      <c r="P124">
        <f t="shared" si="54"/>
        <v>0</v>
      </c>
      <c r="Q124">
        <f t="shared" si="55"/>
        <v>2.2100011934000001</v>
      </c>
      <c r="R124">
        <f t="shared" si="60"/>
        <v>25.470013753800007</v>
      </c>
      <c r="S124">
        <f t="shared" si="56"/>
        <v>0</v>
      </c>
      <c r="T124">
        <f t="shared" si="85"/>
        <v>0</v>
      </c>
      <c r="U124">
        <f t="shared" si="63"/>
        <v>18.780326102704979</v>
      </c>
      <c r="V124">
        <f t="shared" si="87"/>
        <v>109.84791774697442</v>
      </c>
      <c r="W124">
        <f t="shared" si="57"/>
        <v>21.969583549394883</v>
      </c>
      <c r="X124">
        <f t="shared" si="64"/>
        <v>0</v>
      </c>
      <c r="Y124">
        <f t="shared" si="65"/>
        <v>0</v>
      </c>
      <c r="Z124">
        <f t="shared" si="66"/>
        <v>0</v>
      </c>
      <c r="AA124">
        <f t="shared" si="71"/>
        <v>0</v>
      </c>
      <c r="AB124">
        <f t="shared" si="61"/>
        <v>5.4520038448213102</v>
      </c>
      <c r="AC124">
        <f t="shared" si="62"/>
        <v>2.0186880805931602</v>
      </c>
      <c r="AD124">
        <f t="shared" si="67"/>
        <v>2.0645119981294466E-2</v>
      </c>
      <c r="AE124">
        <f t="shared" si="58"/>
        <v>2.0645119981294466E-2</v>
      </c>
      <c r="AF124" s="1">
        <f t="shared" si="72"/>
        <v>214.33372095552386</v>
      </c>
      <c r="AG124">
        <v>119</v>
      </c>
      <c r="AH124" s="1">
        <f t="shared" si="73"/>
        <v>130.03896877106695</v>
      </c>
      <c r="AI124">
        <v>15.6</v>
      </c>
      <c r="AJ124">
        <f t="shared" si="74"/>
        <v>550.83600000000001</v>
      </c>
      <c r="AK124">
        <f t="shared" si="75"/>
        <v>-0.53760063126349322</v>
      </c>
      <c r="AL124" s="1">
        <f t="shared" si="76"/>
        <v>214.33372095552386</v>
      </c>
      <c r="AM124">
        <f t="shared" si="77"/>
        <v>-5.3288082962963079</v>
      </c>
      <c r="AN124">
        <f t="shared" si="78"/>
        <v>-1.5225166560846591E-2</v>
      </c>
      <c r="AO124">
        <v>44</v>
      </c>
      <c r="AP124">
        <v>32</v>
      </c>
      <c r="AQ124">
        <f t="shared" si="79"/>
        <v>38</v>
      </c>
      <c r="AR124" s="3">
        <f t="shared" si="80"/>
        <v>3.3333333333333335</v>
      </c>
      <c r="AS124">
        <f t="shared" si="81"/>
        <v>-7.9133333333333349</v>
      </c>
      <c r="AT124">
        <f t="shared" si="82"/>
        <v>-14.580000000000002</v>
      </c>
      <c r="AU124">
        <f t="shared" si="83"/>
        <v>-11.246666666666668</v>
      </c>
      <c r="AV124">
        <v>6</v>
      </c>
      <c r="AW124">
        <f t="shared" si="84"/>
        <v>0</v>
      </c>
    </row>
    <row r="125" spans="1:49" x14ac:dyDescent="0.2">
      <c r="A125">
        <v>2013</v>
      </c>
      <c r="B125">
        <v>1</v>
      </c>
      <c r="C125">
        <v>28</v>
      </c>
      <c r="D125">
        <v>0.35826791000000002</v>
      </c>
      <c r="E125">
        <f t="shared" si="88"/>
        <v>27.584</v>
      </c>
      <c r="F125">
        <f t="shared" si="88"/>
        <v>16.583999999999996</v>
      </c>
      <c r="G125">
        <f t="shared" si="68"/>
        <v>22.083999999999996</v>
      </c>
      <c r="H125" s="3">
        <f t="shared" si="69"/>
        <v>-5.5088888888888912</v>
      </c>
      <c r="I125">
        <v>9</v>
      </c>
      <c r="J125">
        <f t="shared" si="51"/>
        <v>4.0517546589160149</v>
      </c>
      <c r="K125">
        <f t="shared" si="52"/>
        <v>0</v>
      </c>
      <c r="L125">
        <f t="shared" si="59"/>
        <v>0</v>
      </c>
      <c r="M125">
        <v>92</v>
      </c>
      <c r="N125">
        <f t="shared" si="70"/>
        <v>0.91000049140000006</v>
      </c>
      <c r="O125">
        <f t="shared" si="53"/>
        <v>0</v>
      </c>
      <c r="P125">
        <f t="shared" si="54"/>
        <v>0</v>
      </c>
      <c r="Q125">
        <f t="shared" si="55"/>
        <v>0.91000049140000006</v>
      </c>
      <c r="R125">
        <f t="shared" si="60"/>
        <v>26.380014245200009</v>
      </c>
      <c r="S125">
        <f t="shared" si="56"/>
        <v>0</v>
      </c>
      <c r="T125">
        <f t="shared" si="85"/>
        <v>0</v>
      </c>
      <c r="U125">
        <f t="shared" si="63"/>
        <v>18.780326102704979</v>
      </c>
      <c r="V125">
        <f t="shared" si="87"/>
        <v>109.84791774697442</v>
      </c>
      <c r="W125">
        <f t="shared" si="57"/>
        <v>21.969583549394883</v>
      </c>
      <c r="X125">
        <f t="shared" si="64"/>
        <v>0</v>
      </c>
      <c r="Y125">
        <f t="shared" si="65"/>
        <v>0</v>
      </c>
      <c r="Z125">
        <f t="shared" si="66"/>
        <v>0</v>
      </c>
      <c r="AA125">
        <f t="shared" si="71"/>
        <v>0</v>
      </c>
      <c r="AB125">
        <f t="shared" si="61"/>
        <v>5.4520038448213102</v>
      </c>
      <c r="AC125">
        <f t="shared" si="62"/>
        <v>1.9982519607786466</v>
      </c>
      <c r="AD125">
        <f t="shared" si="67"/>
        <v>2.043611981451349E-2</v>
      </c>
      <c r="AE125">
        <f t="shared" si="58"/>
        <v>2.043611981451349E-2</v>
      </c>
      <c r="AF125" s="1">
        <f t="shared" si="72"/>
        <v>212.16392085423703</v>
      </c>
      <c r="AG125">
        <v>120</v>
      </c>
      <c r="AH125" s="1">
        <f t="shared" si="73"/>
        <v>128.72252371355194</v>
      </c>
      <c r="AI125">
        <v>16.2</v>
      </c>
      <c r="AJ125">
        <f t="shared" si="74"/>
        <v>572.02200000000005</v>
      </c>
      <c r="AK125">
        <f t="shared" si="75"/>
        <v>-0.3197396611282789</v>
      </c>
      <c r="AL125" s="1">
        <f t="shared" si="76"/>
        <v>212.16392085423703</v>
      </c>
      <c r="AM125">
        <f t="shared" si="77"/>
        <v>-3.1693254430727165</v>
      </c>
      <c r="AN125">
        <f t="shared" si="78"/>
        <v>-9.0552155516363322E-3</v>
      </c>
      <c r="AO125">
        <v>44</v>
      </c>
      <c r="AP125">
        <v>33</v>
      </c>
      <c r="AQ125">
        <f t="shared" si="79"/>
        <v>38.5</v>
      </c>
      <c r="AR125" s="3">
        <f t="shared" si="80"/>
        <v>3.6111111111111112</v>
      </c>
      <c r="AS125">
        <f t="shared" si="81"/>
        <v>-7.9133333333333349</v>
      </c>
      <c r="AT125">
        <f t="shared" si="82"/>
        <v>-14.024444444444446</v>
      </c>
      <c r="AU125">
        <f t="shared" si="83"/>
        <v>-10.968888888888891</v>
      </c>
      <c r="AV125">
        <v>6</v>
      </c>
      <c r="AW125">
        <f t="shared" si="84"/>
        <v>0</v>
      </c>
    </row>
    <row r="126" spans="1:49" x14ac:dyDescent="0.2">
      <c r="A126">
        <v>2013</v>
      </c>
      <c r="B126">
        <v>1</v>
      </c>
      <c r="C126">
        <v>29</v>
      </c>
      <c r="D126">
        <v>0</v>
      </c>
      <c r="E126">
        <f t="shared" ref="E126:F145" si="89">E1228*9/5+32</f>
        <v>27.084</v>
      </c>
      <c r="F126">
        <f t="shared" si="89"/>
        <v>17.583999999999996</v>
      </c>
      <c r="G126">
        <f t="shared" si="68"/>
        <v>22.333999999999996</v>
      </c>
      <c r="H126" s="3">
        <f t="shared" si="69"/>
        <v>-5.3700000000000019</v>
      </c>
      <c r="I126">
        <v>9</v>
      </c>
      <c r="J126">
        <f t="shared" si="51"/>
        <v>4.0948815492521549</v>
      </c>
      <c r="K126">
        <f t="shared" si="52"/>
        <v>0</v>
      </c>
      <c r="L126">
        <f t="shared" si="59"/>
        <v>0</v>
      </c>
      <c r="M126">
        <v>92</v>
      </c>
      <c r="N126">
        <f t="shared" si="70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60"/>
        <v>26.380014245200009</v>
      </c>
      <c r="S126">
        <f t="shared" si="56"/>
        <v>0</v>
      </c>
      <c r="T126">
        <f t="shared" si="85"/>
        <v>0</v>
      </c>
      <c r="U126">
        <f t="shared" si="63"/>
        <v>18.780326102704979</v>
      </c>
      <c r="V126">
        <f t="shared" si="87"/>
        <v>109.84791774697442</v>
      </c>
      <c r="W126">
        <f t="shared" si="57"/>
        <v>21.969583549394883</v>
      </c>
      <c r="X126">
        <f t="shared" si="64"/>
        <v>0</v>
      </c>
      <c r="Y126">
        <f t="shared" si="65"/>
        <v>0</v>
      </c>
      <c r="Z126">
        <f t="shared" si="66"/>
        <v>0</v>
      </c>
      <c r="AA126">
        <f t="shared" si="71"/>
        <v>0</v>
      </c>
      <c r="AB126">
        <f t="shared" si="61"/>
        <v>5.4520038448213102</v>
      </c>
      <c r="AC126">
        <f t="shared" si="62"/>
        <v>1.9780227253248663</v>
      </c>
      <c r="AD126">
        <f t="shared" si="67"/>
        <v>2.0229235453780338E-2</v>
      </c>
      <c r="AE126">
        <f t="shared" si="58"/>
        <v>2.0229235453780338E-2</v>
      </c>
      <c r="AF126" s="1">
        <f t="shared" si="72"/>
        <v>210.01608665014336</v>
      </c>
      <c r="AG126">
        <v>121</v>
      </c>
      <c r="AH126" s="1">
        <f t="shared" si="73"/>
        <v>127.41940564259978</v>
      </c>
      <c r="AI126">
        <v>15.6</v>
      </c>
      <c r="AJ126">
        <f t="shared" si="74"/>
        <v>550.83600000000001</v>
      </c>
      <c r="AK126">
        <f t="shared" si="75"/>
        <v>-0.237347464200001</v>
      </c>
      <c r="AL126" s="1">
        <f t="shared" si="76"/>
        <v>210.01608665014336</v>
      </c>
      <c r="AM126">
        <f t="shared" si="77"/>
        <v>-2.3526370000000099</v>
      </c>
      <c r="AN126">
        <f t="shared" si="78"/>
        <v>-6.7218200000000276E-3</v>
      </c>
      <c r="AO126">
        <v>43.5</v>
      </c>
      <c r="AP126">
        <v>34</v>
      </c>
      <c r="AQ126">
        <f t="shared" si="79"/>
        <v>38.75</v>
      </c>
      <c r="AR126" s="3">
        <f t="shared" si="80"/>
        <v>3.75</v>
      </c>
      <c r="AS126">
        <f t="shared" si="81"/>
        <v>-8.1911111111111126</v>
      </c>
      <c r="AT126">
        <f t="shared" si="82"/>
        <v>-13.468888888888891</v>
      </c>
      <c r="AU126">
        <f t="shared" si="83"/>
        <v>-10.830000000000002</v>
      </c>
      <c r="AV126">
        <v>6</v>
      </c>
      <c r="AW126">
        <f t="shared" si="84"/>
        <v>0</v>
      </c>
    </row>
    <row r="127" spans="1:49" x14ac:dyDescent="0.2">
      <c r="A127">
        <v>2013</v>
      </c>
      <c r="B127">
        <v>1</v>
      </c>
      <c r="C127">
        <v>30</v>
      </c>
      <c r="D127">
        <v>0</v>
      </c>
      <c r="E127">
        <f t="shared" si="89"/>
        <v>26.583999999999996</v>
      </c>
      <c r="F127">
        <f t="shared" si="89"/>
        <v>15.583999999999996</v>
      </c>
      <c r="G127">
        <f t="shared" si="68"/>
        <v>21.083999999999996</v>
      </c>
      <c r="H127" s="3">
        <f t="shared" si="69"/>
        <v>-6.0644444444444465</v>
      </c>
      <c r="I127">
        <v>9</v>
      </c>
      <c r="J127">
        <f t="shared" si="51"/>
        <v>3.8832476593043328</v>
      </c>
      <c r="K127">
        <f t="shared" si="52"/>
        <v>0</v>
      </c>
      <c r="L127">
        <f t="shared" si="59"/>
        <v>0</v>
      </c>
      <c r="M127">
        <v>92</v>
      </c>
      <c r="N127">
        <f t="shared" si="70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60"/>
        <v>26.380014245200009</v>
      </c>
      <c r="S127">
        <f t="shared" si="56"/>
        <v>0</v>
      </c>
      <c r="T127">
        <f t="shared" si="85"/>
        <v>0</v>
      </c>
      <c r="U127">
        <f t="shared" si="63"/>
        <v>18.780326102704979</v>
      </c>
      <c r="V127">
        <f t="shared" si="87"/>
        <v>109.84791774697442</v>
      </c>
      <c r="W127">
        <f t="shared" si="57"/>
        <v>21.969583549394883</v>
      </c>
      <c r="X127">
        <f t="shared" si="64"/>
        <v>0</v>
      </c>
      <c r="Y127">
        <f t="shared" si="65"/>
        <v>0</v>
      </c>
      <c r="Z127">
        <f t="shared" si="66"/>
        <v>0</v>
      </c>
      <c r="AA127">
        <f t="shared" si="71"/>
        <v>0</v>
      </c>
      <c r="AB127">
        <f t="shared" si="61"/>
        <v>5.4520038448213102</v>
      </c>
      <c r="AC127">
        <f t="shared" si="62"/>
        <v>1.9579982798450615</v>
      </c>
      <c r="AD127">
        <f t="shared" si="67"/>
        <v>2.0024445479804771E-2</v>
      </c>
      <c r="AE127">
        <f t="shared" si="58"/>
        <v>2.0024445479804771E-2</v>
      </c>
      <c r="AF127" s="1">
        <f t="shared" si="72"/>
        <v>207.88999597223312</v>
      </c>
      <c r="AG127" s="2">
        <v>122</v>
      </c>
      <c r="AH127" s="1">
        <f t="shared" si="73"/>
        <v>126.12947964291727</v>
      </c>
      <c r="AI127">
        <v>15.6</v>
      </c>
      <c r="AJ127">
        <f t="shared" si="74"/>
        <v>550.83600000000001</v>
      </c>
      <c r="AK127">
        <f t="shared" si="75"/>
        <v>-0.83704202467913258</v>
      </c>
      <c r="AL127" s="1">
        <f t="shared" si="76"/>
        <v>207.88999597223312</v>
      </c>
      <c r="AM127">
        <f t="shared" si="77"/>
        <v>-8.2969331248285574</v>
      </c>
      <c r="AN127">
        <f t="shared" si="78"/>
        <v>-2.3705523213795879E-2</v>
      </c>
      <c r="AO127">
        <v>43</v>
      </c>
      <c r="AP127">
        <v>32</v>
      </c>
      <c r="AQ127">
        <f t="shared" si="79"/>
        <v>37.5</v>
      </c>
      <c r="AR127" s="3">
        <f t="shared" si="80"/>
        <v>3.0555555555555554</v>
      </c>
      <c r="AS127">
        <f t="shared" si="81"/>
        <v>-8.4688888888888911</v>
      </c>
      <c r="AT127">
        <f t="shared" si="82"/>
        <v>-14.580000000000002</v>
      </c>
      <c r="AU127">
        <f t="shared" si="83"/>
        <v>-11.524444444444446</v>
      </c>
      <c r="AV127">
        <v>6</v>
      </c>
      <c r="AW127">
        <f t="shared" si="84"/>
        <v>0</v>
      </c>
    </row>
    <row r="128" spans="1:49" x14ac:dyDescent="0.2">
      <c r="A128">
        <v>2013</v>
      </c>
      <c r="B128">
        <v>1</v>
      </c>
      <c r="C128">
        <v>31</v>
      </c>
      <c r="D128">
        <v>0.20866153000000001</v>
      </c>
      <c r="E128">
        <f t="shared" si="89"/>
        <v>21.584</v>
      </c>
      <c r="F128">
        <f t="shared" si="89"/>
        <v>13.583999999999996</v>
      </c>
      <c r="G128">
        <f t="shared" si="68"/>
        <v>17.583999999999996</v>
      </c>
      <c r="H128" s="3">
        <f t="shared" si="69"/>
        <v>-8.0088888888888903</v>
      </c>
      <c r="I128">
        <v>9</v>
      </c>
      <c r="J128">
        <f t="shared" si="51"/>
        <v>3.3413572565360159</v>
      </c>
      <c r="K128">
        <f t="shared" si="52"/>
        <v>0</v>
      </c>
      <c r="L128">
        <f t="shared" si="59"/>
        <v>0</v>
      </c>
      <c r="M128">
        <v>92</v>
      </c>
      <c r="N128">
        <f t="shared" si="70"/>
        <v>0.53000028620000006</v>
      </c>
      <c r="O128">
        <f t="shared" si="53"/>
        <v>0</v>
      </c>
      <c r="P128">
        <f t="shared" si="54"/>
        <v>0</v>
      </c>
      <c r="Q128">
        <f t="shared" si="55"/>
        <v>0.53000028620000006</v>
      </c>
      <c r="R128">
        <f t="shared" si="60"/>
        <v>26.910014531400009</v>
      </c>
      <c r="S128">
        <f t="shared" si="56"/>
        <v>0</v>
      </c>
      <c r="T128">
        <f t="shared" si="85"/>
        <v>0</v>
      </c>
      <c r="U128">
        <f t="shared" si="63"/>
        <v>18.780326102704979</v>
      </c>
      <c r="V128">
        <f t="shared" si="87"/>
        <v>109.84791774697442</v>
      </c>
      <c r="W128">
        <f t="shared" si="57"/>
        <v>21.969583549394883</v>
      </c>
      <c r="X128">
        <f t="shared" si="64"/>
        <v>0</v>
      </c>
      <c r="Y128">
        <f t="shared" si="65"/>
        <v>0</v>
      </c>
      <c r="Z128">
        <f t="shared" si="66"/>
        <v>0</v>
      </c>
      <c r="AA128">
        <f t="shared" si="71"/>
        <v>0</v>
      </c>
      <c r="AB128">
        <f t="shared" si="61"/>
        <v>5.4520038448213102</v>
      </c>
      <c r="AC128">
        <f t="shared" si="62"/>
        <v>1.9381765511549274</v>
      </c>
      <c r="AD128">
        <f t="shared" si="67"/>
        <v>1.9821728690134006E-2</v>
      </c>
      <c r="AE128">
        <f t="shared" si="58"/>
        <v>1.9821728690134006E-2</v>
      </c>
      <c r="AF128" s="1">
        <f t="shared" si="72"/>
        <v>205.78542870066195</v>
      </c>
      <c r="AG128" s="2">
        <v>123</v>
      </c>
      <c r="AH128" s="1">
        <f t="shared" si="73"/>
        <v>124.85261216502167</v>
      </c>
      <c r="AI128">
        <v>15.6</v>
      </c>
      <c r="AJ128">
        <f t="shared" si="74"/>
        <v>550.83600000000001</v>
      </c>
      <c r="AK128">
        <f t="shared" si="75"/>
        <v>-6.3071984452552723</v>
      </c>
      <c r="AL128" s="1">
        <f t="shared" si="76"/>
        <v>205.78542870066195</v>
      </c>
      <c r="AM128">
        <f t="shared" si="77"/>
        <v>-62.518251368998733</v>
      </c>
      <c r="AN128">
        <f t="shared" si="78"/>
        <v>-0.17862357533999637</v>
      </c>
      <c r="AO128">
        <v>38</v>
      </c>
      <c r="AP128">
        <v>30</v>
      </c>
      <c r="AQ128">
        <f t="shared" si="79"/>
        <v>34</v>
      </c>
      <c r="AR128" s="3">
        <f t="shared" si="80"/>
        <v>1.1111111111111112</v>
      </c>
      <c r="AS128">
        <f t="shared" si="81"/>
        <v>-11.246666666666668</v>
      </c>
      <c r="AT128">
        <f t="shared" si="82"/>
        <v>-15.691111111111113</v>
      </c>
      <c r="AU128">
        <f t="shared" si="83"/>
        <v>-13.468888888888891</v>
      </c>
      <c r="AV128">
        <v>6</v>
      </c>
      <c r="AW128">
        <f t="shared" si="84"/>
        <v>0</v>
      </c>
    </row>
    <row r="129" spans="1:49" x14ac:dyDescent="0.2">
      <c r="A129">
        <v>2013</v>
      </c>
      <c r="B129">
        <v>2</v>
      </c>
      <c r="C129">
        <v>1</v>
      </c>
      <c r="D129">
        <v>0</v>
      </c>
      <c r="E129">
        <f t="shared" si="89"/>
        <v>32.583999999999996</v>
      </c>
      <c r="F129">
        <f t="shared" si="89"/>
        <v>11.584</v>
      </c>
      <c r="G129">
        <f t="shared" si="68"/>
        <v>22.083999999999996</v>
      </c>
      <c r="H129" s="3">
        <f t="shared" si="69"/>
        <v>-5.5088888888888912</v>
      </c>
      <c r="I129">
        <v>9</v>
      </c>
      <c r="J129">
        <f t="shared" si="51"/>
        <v>4.0517546589160149</v>
      </c>
      <c r="K129">
        <f t="shared" si="52"/>
        <v>0</v>
      </c>
      <c r="L129">
        <f t="shared" si="59"/>
        <v>0</v>
      </c>
      <c r="M129">
        <v>92</v>
      </c>
      <c r="N129">
        <f t="shared" si="70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60"/>
        <v>26.910014531400009</v>
      </c>
      <c r="S129">
        <f t="shared" si="56"/>
        <v>0</v>
      </c>
      <c r="T129">
        <f t="shared" si="85"/>
        <v>0</v>
      </c>
      <c r="U129">
        <f t="shared" si="63"/>
        <v>18.780326102704979</v>
      </c>
      <c r="V129">
        <f t="shared" si="87"/>
        <v>109.84791774697442</v>
      </c>
      <c r="W129">
        <f t="shared" si="57"/>
        <v>21.969583549394883</v>
      </c>
      <c r="X129">
        <f t="shared" si="64"/>
        <v>0</v>
      </c>
      <c r="Y129">
        <f t="shared" si="65"/>
        <v>0</v>
      </c>
      <c r="Z129">
        <f t="shared" si="66"/>
        <v>0</v>
      </c>
      <c r="AA129">
        <f t="shared" si="71"/>
        <v>0</v>
      </c>
      <c r="AB129">
        <f t="shared" si="61"/>
        <v>5.4520038448213102</v>
      </c>
      <c r="AC129">
        <f t="shared" si="62"/>
        <v>1.9185554870579697</v>
      </c>
      <c r="AD129">
        <f t="shared" si="67"/>
        <v>1.9621064096957564E-2</v>
      </c>
      <c r="AE129">
        <f t="shared" si="58"/>
        <v>1.9621064096957564E-2</v>
      </c>
      <c r="AF129" s="1">
        <f t="shared" si="72"/>
        <v>203.70216694396098</v>
      </c>
      <c r="AG129" s="2">
        <v>124</v>
      </c>
      <c r="AH129" s="1">
        <f t="shared" si="73"/>
        <v>123.58867101141382</v>
      </c>
      <c r="AI129">
        <v>15.6</v>
      </c>
      <c r="AJ129">
        <f t="shared" si="74"/>
        <v>550.83600000000001</v>
      </c>
      <c r="AK129">
        <f t="shared" si="75"/>
        <v>-0.3197396611282789</v>
      </c>
      <c r="AL129" s="1">
        <f t="shared" si="76"/>
        <v>203.70216694396098</v>
      </c>
      <c r="AM129">
        <f t="shared" si="77"/>
        <v>-3.1693254430727165</v>
      </c>
      <c r="AN129">
        <f t="shared" si="78"/>
        <v>-9.0552155516363322E-3</v>
      </c>
      <c r="AO129">
        <v>49</v>
      </c>
      <c r="AP129">
        <v>28</v>
      </c>
      <c r="AQ129">
        <f t="shared" si="79"/>
        <v>38.5</v>
      </c>
      <c r="AR129" s="3">
        <f t="shared" si="80"/>
        <v>3.6111111111111112</v>
      </c>
      <c r="AS129">
        <f t="shared" si="81"/>
        <v>-5.1355555555555572</v>
      </c>
      <c r="AT129">
        <f t="shared" si="82"/>
        <v>-16.802222222222223</v>
      </c>
      <c r="AU129">
        <f t="shared" si="83"/>
        <v>-10.968888888888891</v>
      </c>
      <c r="AV129">
        <v>6</v>
      </c>
      <c r="AW129">
        <f t="shared" si="84"/>
        <v>0</v>
      </c>
    </row>
    <row r="130" spans="1:49" x14ac:dyDescent="0.2">
      <c r="A130">
        <v>2013</v>
      </c>
      <c r="B130">
        <v>2</v>
      </c>
      <c r="C130">
        <v>2</v>
      </c>
      <c r="D130">
        <v>0.72047282999999995</v>
      </c>
      <c r="E130">
        <f t="shared" si="89"/>
        <v>21.584</v>
      </c>
      <c r="F130">
        <f t="shared" si="89"/>
        <v>10.583999999999996</v>
      </c>
      <c r="G130">
        <f t="shared" si="68"/>
        <v>16.083999999999996</v>
      </c>
      <c r="H130" s="3">
        <f t="shared" si="69"/>
        <v>-8.8422222222222242</v>
      </c>
      <c r="I130">
        <v>9</v>
      </c>
      <c r="J130">
        <f t="shared" si="51"/>
        <v>3.1304660227963237</v>
      </c>
      <c r="K130">
        <f t="shared" si="52"/>
        <v>0</v>
      </c>
      <c r="L130">
        <f t="shared" si="59"/>
        <v>0</v>
      </c>
      <c r="M130">
        <v>92</v>
      </c>
      <c r="N130">
        <f t="shared" si="70"/>
        <v>1.8300009881999999</v>
      </c>
      <c r="O130">
        <f t="shared" si="53"/>
        <v>0</v>
      </c>
      <c r="P130">
        <f t="shared" si="54"/>
        <v>0</v>
      </c>
      <c r="Q130">
        <f t="shared" si="55"/>
        <v>1.8300009881999999</v>
      </c>
      <c r="R130">
        <f t="shared" si="60"/>
        <v>28.740015519600007</v>
      </c>
      <c r="S130">
        <f t="shared" si="56"/>
        <v>0</v>
      </c>
      <c r="T130">
        <f t="shared" si="85"/>
        <v>0</v>
      </c>
      <c r="U130">
        <f t="shared" si="63"/>
        <v>18.780326102704979</v>
      </c>
      <c r="V130">
        <f t="shared" si="87"/>
        <v>109.84791774697442</v>
      </c>
      <c r="W130">
        <f t="shared" si="57"/>
        <v>21.969583549394883</v>
      </c>
      <c r="X130">
        <f t="shared" si="64"/>
        <v>0</v>
      </c>
      <c r="Y130">
        <f t="shared" si="65"/>
        <v>0</v>
      </c>
      <c r="Z130">
        <f t="shared" si="66"/>
        <v>0</v>
      </c>
      <c r="AA130">
        <f t="shared" si="71"/>
        <v>0</v>
      </c>
      <c r="AB130">
        <f t="shared" si="61"/>
        <v>5.4520038448213102</v>
      </c>
      <c r="AC130">
        <f t="shared" si="62"/>
        <v>1.8991330561330353</v>
      </c>
      <c r="AD130">
        <f t="shared" si="67"/>
        <v>1.9422430924934349E-2</v>
      </c>
      <c r="AE130">
        <f t="shared" si="58"/>
        <v>1.9422430924934349E-2</v>
      </c>
      <c r="AF130" s="1">
        <f t="shared" si="72"/>
        <v>201.63999501647842</v>
      </c>
      <c r="AG130" s="2">
        <v>125</v>
      </c>
      <c r="AH130" s="1">
        <f t="shared" si="73"/>
        <v>122.33752532289138</v>
      </c>
      <c r="AI130">
        <v>16.2</v>
      </c>
      <c r="AJ130">
        <f t="shared" si="74"/>
        <v>572.02200000000005</v>
      </c>
      <c r="AK130">
        <f t="shared" si="75"/>
        <v>-11.172656135202359</v>
      </c>
      <c r="AL130" s="1">
        <f t="shared" si="76"/>
        <v>201.63999501647842</v>
      </c>
      <c r="AM130">
        <f t="shared" si="77"/>
        <v>-110.74567112208513</v>
      </c>
      <c r="AN130">
        <f t="shared" si="78"/>
        <v>-0.31641620320595748</v>
      </c>
      <c r="AO130">
        <v>38</v>
      </c>
      <c r="AP130">
        <v>27</v>
      </c>
      <c r="AQ130">
        <f t="shared" si="79"/>
        <v>32.5</v>
      </c>
      <c r="AR130" s="3">
        <f t="shared" si="80"/>
        <v>0.27777777777777779</v>
      </c>
      <c r="AS130">
        <f t="shared" si="81"/>
        <v>-11.246666666666668</v>
      </c>
      <c r="AT130">
        <f t="shared" si="82"/>
        <v>-17.35777777777778</v>
      </c>
      <c r="AU130">
        <f t="shared" si="83"/>
        <v>-14.302222222222223</v>
      </c>
      <c r="AV130">
        <v>6</v>
      </c>
      <c r="AW130">
        <f t="shared" si="84"/>
        <v>0</v>
      </c>
    </row>
    <row r="131" spans="1:49" x14ac:dyDescent="0.2">
      <c r="A131">
        <v>2013</v>
      </c>
      <c r="B131">
        <v>2</v>
      </c>
      <c r="C131">
        <v>3</v>
      </c>
      <c r="D131">
        <v>9.4488240000000001E-2</v>
      </c>
      <c r="E131">
        <f t="shared" si="89"/>
        <v>27.584</v>
      </c>
      <c r="F131">
        <f t="shared" si="89"/>
        <v>9.5839999999999961</v>
      </c>
      <c r="G131">
        <f t="shared" si="68"/>
        <v>18.583999999999996</v>
      </c>
      <c r="H131" s="3">
        <f t="shared" si="69"/>
        <v>-7.4533333333333349</v>
      </c>
      <c r="I131">
        <v>9</v>
      </c>
      <c r="J131">
        <f t="shared" ref="J131:J194" si="90">6.108*EXP(17.27*H131/(237.3+H131))</f>
        <v>3.4888700775274843</v>
      </c>
      <c r="K131">
        <f t="shared" ref="K131:K194" si="91">IF(H131&gt;0,0.61*0.021*I131*I131*J131/(H131+273),0)</f>
        <v>0</v>
      </c>
      <c r="L131">
        <f t="shared" si="59"/>
        <v>0</v>
      </c>
      <c r="M131">
        <v>92</v>
      </c>
      <c r="N131">
        <f t="shared" si="70"/>
        <v>0.2400001296</v>
      </c>
      <c r="O131">
        <f t="shared" ref="O131:O194" si="92">IF(H131&lt;=0,0,N131)</f>
        <v>0</v>
      </c>
      <c r="P131">
        <f t="shared" ref="P131:P194" si="93">IF(H131&lt;=0,0,MIN(0.45*H131,R130))</f>
        <v>0</v>
      </c>
      <c r="Q131">
        <f t="shared" ref="Q131:Q194" si="94">IF(H131&lt;=0,N131,0)</f>
        <v>0.2400001296</v>
      </c>
      <c r="R131">
        <f t="shared" si="60"/>
        <v>28.980015649200006</v>
      </c>
      <c r="S131">
        <f t="shared" ref="S131:S194" si="95">O131+P131</f>
        <v>0</v>
      </c>
      <c r="T131">
        <f t="shared" si="85"/>
        <v>0</v>
      </c>
      <c r="U131">
        <f t="shared" si="63"/>
        <v>18.780326102704979</v>
      </c>
      <c r="V131">
        <f t="shared" si="87"/>
        <v>109.84791774697442</v>
      </c>
      <c r="W131">
        <f t="shared" ref="W131:W194" si="96">V131*0.2</f>
        <v>21.969583549394883</v>
      </c>
      <c r="X131">
        <f t="shared" si="64"/>
        <v>0</v>
      </c>
      <c r="Y131">
        <f t="shared" si="65"/>
        <v>0</v>
      </c>
      <c r="Z131">
        <f t="shared" si="66"/>
        <v>0</v>
      </c>
      <c r="AA131">
        <f t="shared" si="71"/>
        <v>0</v>
      </c>
      <c r="AB131">
        <f t="shared" si="61"/>
        <v>5.4520038448213102</v>
      </c>
      <c r="AC131">
        <f t="shared" si="62"/>
        <v>1.8799072475239935</v>
      </c>
      <c r="AD131">
        <f t="shared" si="67"/>
        <v>1.922580860904172E-2</v>
      </c>
      <c r="AE131">
        <f t="shared" ref="AE131:AE194" si="97">AD131+X131</f>
        <v>1.922580860904172E-2</v>
      </c>
      <c r="AF131" s="1">
        <f t="shared" si="72"/>
        <v>199.59869941604876</v>
      </c>
      <c r="AG131" s="2">
        <v>126</v>
      </c>
      <c r="AH131" s="1">
        <f t="shared" si="73"/>
        <v>121.09904556500075</v>
      </c>
      <c r="AI131">
        <v>16.8</v>
      </c>
      <c r="AJ131">
        <f t="shared" si="74"/>
        <v>593.20800000000008</v>
      </c>
      <c r="AK131">
        <f t="shared" si="75"/>
        <v>-4.0120448471365098</v>
      </c>
      <c r="AL131" s="1">
        <f t="shared" si="76"/>
        <v>199.59869941604876</v>
      </c>
      <c r="AM131">
        <f t="shared" si="77"/>
        <v>-39.768215703703724</v>
      </c>
      <c r="AN131">
        <f t="shared" si="78"/>
        <v>-0.11362347343915349</v>
      </c>
      <c r="AO131">
        <v>44</v>
      </c>
      <c r="AP131">
        <v>26</v>
      </c>
      <c r="AQ131">
        <f t="shared" si="79"/>
        <v>35</v>
      </c>
      <c r="AR131" s="3">
        <f t="shared" si="80"/>
        <v>1.6666666666666667</v>
      </c>
      <c r="AS131">
        <f t="shared" si="81"/>
        <v>-7.9133333333333349</v>
      </c>
      <c r="AT131">
        <f t="shared" si="82"/>
        <v>-17.913333333333334</v>
      </c>
      <c r="AU131">
        <f t="shared" si="83"/>
        <v>-12.913333333333334</v>
      </c>
      <c r="AV131">
        <v>6</v>
      </c>
      <c r="AW131">
        <f t="shared" si="84"/>
        <v>0</v>
      </c>
    </row>
    <row r="132" spans="1:49" x14ac:dyDescent="0.2">
      <c r="A132">
        <v>2013</v>
      </c>
      <c r="B132">
        <v>2</v>
      </c>
      <c r="C132">
        <v>4</v>
      </c>
      <c r="D132">
        <v>1.181103E-2</v>
      </c>
      <c r="E132">
        <f t="shared" si="89"/>
        <v>18.583999999999996</v>
      </c>
      <c r="F132">
        <f t="shared" si="89"/>
        <v>10.083999999999996</v>
      </c>
      <c r="G132">
        <f t="shared" si="68"/>
        <v>14.333999999999996</v>
      </c>
      <c r="H132" s="3">
        <f t="shared" si="69"/>
        <v>-9.8144444444444456</v>
      </c>
      <c r="I132">
        <v>9</v>
      </c>
      <c r="J132">
        <f t="shared" si="90"/>
        <v>2.8994385391840449</v>
      </c>
      <c r="K132">
        <f t="shared" si="91"/>
        <v>0</v>
      </c>
      <c r="L132">
        <f t="shared" ref="L132:L195" si="98">K132/0.61</f>
        <v>0</v>
      </c>
      <c r="M132">
        <v>92</v>
      </c>
      <c r="N132">
        <f t="shared" si="70"/>
        <v>3.00000162E-2</v>
      </c>
      <c r="O132">
        <f t="shared" si="92"/>
        <v>0</v>
      </c>
      <c r="P132">
        <f t="shared" si="93"/>
        <v>0</v>
      </c>
      <c r="Q132">
        <f t="shared" si="94"/>
        <v>3.00000162E-2</v>
      </c>
      <c r="R132">
        <f t="shared" ref="R132:R195" si="99">R131+Q132-P132</f>
        <v>29.010015665400005</v>
      </c>
      <c r="S132">
        <f t="shared" si="95"/>
        <v>0</v>
      </c>
      <c r="T132">
        <f t="shared" si="85"/>
        <v>0</v>
      </c>
      <c r="U132">
        <f t="shared" si="63"/>
        <v>18.780326102704979</v>
      </c>
      <c r="V132">
        <f t="shared" si="87"/>
        <v>109.84791774697442</v>
      </c>
      <c r="W132">
        <f t="shared" si="96"/>
        <v>21.969583549394883</v>
      </c>
      <c r="X132">
        <f t="shared" si="64"/>
        <v>0</v>
      </c>
      <c r="Y132">
        <f t="shared" si="65"/>
        <v>0</v>
      </c>
      <c r="Z132">
        <f t="shared" si="66"/>
        <v>0</v>
      </c>
      <c r="AA132">
        <f t="shared" si="71"/>
        <v>0</v>
      </c>
      <c r="AB132">
        <f t="shared" ref="AB132:AB195" si="100">AB131+Y132-Z132-AA132</f>
        <v>5.4520038448213102</v>
      </c>
      <c r="AC132">
        <f t="shared" ref="AC132:AC195" si="101">AC131-AD132+AA132</f>
        <v>1.8608760707315473</v>
      </c>
      <c r="AD132">
        <f t="shared" si="67"/>
        <v>1.9031176792446342E-2</v>
      </c>
      <c r="AE132">
        <f t="shared" si="97"/>
        <v>1.9031176792446342E-2</v>
      </c>
      <c r="AF132" s="1">
        <f t="shared" si="72"/>
        <v>197.57806880188821</v>
      </c>
      <c r="AG132" s="2">
        <v>127</v>
      </c>
      <c r="AH132" s="1">
        <f t="shared" si="73"/>
        <v>119.87310351462592</v>
      </c>
      <c r="AI132">
        <v>16.8</v>
      </c>
      <c r="AJ132">
        <f t="shared" si="74"/>
        <v>593.20800000000008</v>
      </c>
      <c r="AK132">
        <f t="shared" si="75"/>
        <v>-19.424967254441043</v>
      </c>
      <c r="AL132" s="1">
        <f t="shared" si="76"/>
        <v>197.57806880188821</v>
      </c>
      <c r="AM132">
        <f t="shared" si="77"/>
        <v>-192.5442803470508</v>
      </c>
      <c r="AN132">
        <f t="shared" si="78"/>
        <v>-0.55012651527728806</v>
      </c>
      <c r="AO132">
        <v>35</v>
      </c>
      <c r="AP132">
        <v>26.5</v>
      </c>
      <c r="AQ132">
        <f t="shared" si="79"/>
        <v>30.75</v>
      </c>
      <c r="AR132" s="3">
        <f t="shared" si="80"/>
        <v>-0.69444444444444442</v>
      </c>
      <c r="AS132">
        <f t="shared" si="81"/>
        <v>-12.913333333333336</v>
      </c>
      <c r="AT132">
        <f t="shared" si="82"/>
        <v>-17.635555555555555</v>
      </c>
      <c r="AU132">
        <f t="shared" si="83"/>
        <v>-15.274444444444445</v>
      </c>
      <c r="AV132">
        <v>6</v>
      </c>
      <c r="AW132">
        <f t="shared" si="84"/>
        <v>0</v>
      </c>
    </row>
    <row r="133" spans="1:49" x14ac:dyDescent="0.2">
      <c r="A133">
        <v>2013</v>
      </c>
      <c r="B133">
        <v>2</v>
      </c>
      <c r="C133">
        <v>5</v>
      </c>
      <c r="D133">
        <v>3.543309E-2</v>
      </c>
      <c r="E133">
        <f t="shared" si="89"/>
        <v>17.583999999999996</v>
      </c>
      <c r="F133">
        <f t="shared" si="89"/>
        <v>10.583999999999996</v>
      </c>
      <c r="G133">
        <f t="shared" si="68"/>
        <v>14.083999999999996</v>
      </c>
      <c r="H133" s="3">
        <f t="shared" si="69"/>
        <v>-9.9533333333333349</v>
      </c>
      <c r="I133">
        <v>9</v>
      </c>
      <c r="J133">
        <f t="shared" si="90"/>
        <v>2.8677033261562679</v>
      </c>
      <c r="K133">
        <f t="shared" si="91"/>
        <v>0</v>
      </c>
      <c r="L133">
        <f t="shared" si="98"/>
        <v>0</v>
      </c>
      <c r="M133">
        <v>92</v>
      </c>
      <c r="N133">
        <f t="shared" si="70"/>
        <v>9.0000048600000007E-2</v>
      </c>
      <c r="O133">
        <f t="shared" si="92"/>
        <v>0</v>
      </c>
      <c r="P133">
        <f t="shared" si="93"/>
        <v>0</v>
      </c>
      <c r="Q133">
        <f t="shared" si="94"/>
        <v>9.0000048600000007E-2</v>
      </c>
      <c r="R133">
        <f t="shared" si="99"/>
        <v>29.100015714000005</v>
      </c>
      <c r="S133">
        <f t="shared" si="95"/>
        <v>0</v>
      </c>
      <c r="T133">
        <f t="shared" si="85"/>
        <v>0</v>
      </c>
      <c r="U133">
        <f t="shared" ref="U133:U196" si="102">IF(P133&gt;0,F$3,IF(T133&lt;J$1,F$2+(T133*(F$1-F$2)/(J$1)),IF(T133&lt;J$2,F$1+(T133-J$1)*(F$3-F$1)/(J$2-J$1),F$3)))</f>
        <v>18.780326102704979</v>
      </c>
      <c r="V133">
        <f t="shared" si="87"/>
        <v>109.84791774697442</v>
      </c>
      <c r="W133">
        <f t="shared" si="96"/>
        <v>21.969583549394883</v>
      </c>
      <c r="X133">
        <f t="shared" si="64"/>
        <v>0</v>
      </c>
      <c r="Y133">
        <f t="shared" si="65"/>
        <v>0</v>
      </c>
      <c r="Z133">
        <f t="shared" si="66"/>
        <v>0</v>
      </c>
      <c r="AA133">
        <f t="shared" si="71"/>
        <v>0</v>
      </c>
      <c r="AB133">
        <f t="shared" si="100"/>
        <v>5.4520038448213102</v>
      </c>
      <c r="AC133">
        <f t="shared" si="101"/>
        <v>1.8420375554071506</v>
      </c>
      <c r="AD133">
        <f t="shared" si="67"/>
        <v>1.883851532439659E-2</v>
      </c>
      <c r="AE133">
        <f t="shared" si="97"/>
        <v>1.883851532439659E-2</v>
      </c>
      <c r="AF133" s="1">
        <f t="shared" si="72"/>
        <v>195.57789397271446</v>
      </c>
      <c r="AG133">
        <v>128</v>
      </c>
      <c r="AH133" s="1">
        <f t="shared" si="73"/>
        <v>118.65957224671327</v>
      </c>
      <c r="AI133">
        <v>16.2</v>
      </c>
      <c r="AJ133">
        <f t="shared" si="74"/>
        <v>572.02200000000005</v>
      </c>
      <c r="AK133">
        <f t="shared" si="75"/>
        <v>-20.860598075707966</v>
      </c>
      <c r="AL133" s="1">
        <f t="shared" si="76"/>
        <v>195.57789397271446</v>
      </c>
      <c r="AM133">
        <f t="shared" si="77"/>
        <v>-206.7745490370373</v>
      </c>
      <c r="AN133">
        <f t="shared" si="78"/>
        <v>-0.5907844258201066</v>
      </c>
      <c r="AO133">
        <v>34</v>
      </c>
      <c r="AP133">
        <v>27</v>
      </c>
      <c r="AQ133">
        <f t="shared" si="79"/>
        <v>30.5</v>
      </c>
      <c r="AR133" s="3">
        <f t="shared" si="80"/>
        <v>-0.83333333333333337</v>
      </c>
      <c r="AS133">
        <f t="shared" si="81"/>
        <v>-13.468888888888891</v>
      </c>
      <c r="AT133">
        <f t="shared" si="82"/>
        <v>-17.35777777777778</v>
      </c>
      <c r="AU133">
        <f t="shared" si="83"/>
        <v>-15.413333333333336</v>
      </c>
      <c r="AV133">
        <v>6</v>
      </c>
      <c r="AW133">
        <f t="shared" si="84"/>
        <v>0</v>
      </c>
    </row>
    <row r="134" spans="1:49" x14ac:dyDescent="0.2">
      <c r="A134">
        <v>2013</v>
      </c>
      <c r="B134">
        <v>2</v>
      </c>
      <c r="C134">
        <v>6</v>
      </c>
      <c r="D134">
        <v>0</v>
      </c>
      <c r="E134">
        <f t="shared" si="89"/>
        <v>18.583999999999996</v>
      </c>
      <c r="F134">
        <f t="shared" si="89"/>
        <v>2.5839999999999961</v>
      </c>
      <c r="G134">
        <f t="shared" si="68"/>
        <v>10.583999999999996</v>
      </c>
      <c r="H134" s="3">
        <f t="shared" si="69"/>
        <v>-11.89777777777778</v>
      </c>
      <c r="I134">
        <v>9</v>
      </c>
      <c r="J134">
        <f t="shared" si="90"/>
        <v>2.4547095719527787</v>
      </c>
      <c r="K134">
        <f t="shared" si="91"/>
        <v>0</v>
      </c>
      <c r="L134">
        <f t="shared" si="98"/>
        <v>0</v>
      </c>
      <c r="M134">
        <v>92</v>
      </c>
      <c r="N134">
        <f t="shared" si="70"/>
        <v>0</v>
      </c>
      <c r="O134">
        <f t="shared" si="92"/>
        <v>0</v>
      </c>
      <c r="P134">
        <f t="shared" si="93"/>
        <v>0</v>
      </c>
      <c r="Q134">
        <f t="shared" si="94"/>
        <v>0</v>
      </c>
      <c r="R134">
        <f t="shared" si="99"/>
        <v>29.100015714000005</v>
      </c>
      <c r="S134">
        <f t="shared" si="95"/>
        <v>0</v>
      </c>
      <c r="T134">
        <f t="shared" si="85"/>
        <v>0</v>
      </c>
      <c r="U134">
        <f t="shared" si="102"/>
        <v>18.780326102704979</v>
      </c>
      <c r="V134">
        <f t="shared" si="87"/>
        <v>109.84791774697442</v>
      </c>
      <c r="W134">
        <f t="shared" si="96"/>
        <v>21.969583549394883</v>
      </c>
      <c r="X134">
        <f t="shared" ref="X134:X197" si="103">IF(S134&gt;W134,((S134-0.2*V134)^2)/(S134+0.8*V134),0)</f>
        <v>0</v>
      </c>
      <c r="Y134">
        <f t="shared" ref="Y134:Y197" si="104">S134-X134</f>
        <v>0</v>
      </c>
      <c r="Z134">
        <f t="shared" ref="Z134:Z197" si="105">IF(K134&gt;AB133,AB133,K134)</f>
        <v>0</v>
      </c>
      <c r="AA134">
        <f t="shared" si="71"/>
        <v>0</v>
      </c>
      <c r="AB134">
        <f t="shared" si="100"/>
        <v>5.4520038448213102</v>
      </c>
      <c r="AC134">
        <f t="shared" si="101"/>
        <v>1.8233897511490145</v>
      </c>
      <c r="AD134">
        <f t="shared" ref="AD134:AD197" si="106">AC133*(1-AA$1)</f>
        <v>1.864780425813627E-2</v>
      </c>
      <c r="AE134">
        <f t="shared" si="97"/>
        <v>1.864780425813627E-2</v>
      </c>
      <c r="AF134" s="1">
        <f t="shared" si="72"/>
        <v>193.59796784508697</v>
      </c>
      <c r="AG134">
        <v>129</v>
      </c>
      <c r="AH134" s="1">
        <f t="shared" si="73"/>
        <v>117.45832612113041</v>
      </c>
      <c r="AI134">
        <v>16.2</v>
      </c>
      <c r="AJ134">
        <f t="shared" si="74"/>
        <v>572.02200000000005</v>
      </c>
      <c r="AK134">
        <f t="shared" si="75"/>
        <v>-48.947318076531033</v>
      </c>
      <c r="AL134" s="1">
        <f t="shared" si="76"/>
        <v>193.59796784508697</v>
      </c>
      <c r="AM134">
        <f t="shared" si="77"/>
        <v>-485.17590843347097</v>
      </c>
      <c r="AN134">
        <f t="shared" si="78"/>
        <v>-1.3862168812384885</v>
      </c>
      <c r="AO134">
        <v>35</v>
      </c>
      <c r="AP134">
        <v>19</v>
      </c>
      <c r="AQ134">
        <f t="shared" si="79"/>
        <v>27</v>
      </c>
      <c r="AR134" s="3">
        <f t="shared" si="80"/>
        <v>-2.7777777777777777</v>
      </c>
      <c r="AS134">
        <f t="shared" si="81"/>
        <v>-12.913333333333336</v>
      </c>
      <c r="AT134">
        <f t="shared" si="82"/>
        <v>-21.802222222222223</v>
      </c>
      <c r="AU134">
        <f t="shared" si="83"/>
        <v>-17.35777777777778</v>
      </c>
      <c r="AV134">
        <v>6</v>
      </c>
      <c r="AW134">
        <f t="shared" si="84"/>
        <v>0</v>
      </c>
    </row>
    <row r="135" spans="1:49" x14ac:dyDescent="0.2">
      <c r="A135">
        <v>2013</v>
      </c>
      <c r="B135">
        <v>2</v>
      </c>
      <c r="C135">
        <v>7</v>
      </c>
      <c r="D135">
        <v>0</v>
      </c>
      <c r="E135">
        <f t="shared" si="89"/>
        <v>33.583999999999996</v>
      </c>
      <c r="F135">
        <f t="shared" si="89"/>
        <v>3.5839999999999961</v>
      </c>
      <c r="G135">
        <f t="shared" ref="G135:G198" si="107">(E135+F135)/2</f>
        <v>18.583999999999996</v>
      </c>
      <c r="H135" s="3">
        <f t="shared" ref="H135:H198" si="108">(G135-32)*5/9</f>
        <v>-7.4533333333333349</v>
      </c>
      <c r="I135">
        <v>9</v>
      </c>
      <c r="J135">
        <f t="shared" si="90"/>
        <v>3.4888700775274843</v>
      </c>
      <c r="K135">
        <f t="shared" si="91"/>
        <v>0</v>
      </c>
      <c r="L135">
        <f t="shared" si="98"/>
        <v>0</v>
      </c>
      <c r="M135">
        <v>92</v>
      </c>
      <c r="N135">
        <f t="shared" ref="N135:N198" si="109">D135*2.54</f>
        <v>0</v>
      </c>
      <c r="O135">
        <f t="shared" si="92"/>
        <v>0</v>
      </c>
      <c r="P135">
        <f t="shared" si="93"/>
        <v>0</v>
      </c>
      <c r="Q135">
        <f t="shared" si="94"/>
        <v>0</v>
      </c>
      <c r="R135">
        <f t="shared" si="99"/>
        <v>29.100015714000005</v>
      </c>
      <c r="S135">
        <f t="shared" si="95"/>
        <v>0</v>
      </c>
      <c r="T135">
        <f t="shared" si="85"/>
        <v>0</v>
      </c>
      <c r="U135">
        <f t="shared" si="102"/>
        <v>18.780326102704979</v>
      </c>
      <c r="V135">
        <f t="shared" si="87"/>
        <v>109.84791774697442</v>
      </c>
      <c r="W135">
        <f t="shared" si="96"/>
        <v>21.969583549394883</v>
      </c>
      <c r="X135">
        <f t="shared" si="103"/>
        <v>0</v>
      </c>
      <c r="Y135">
        <f t="shared" si="104"/>
        <v>0</v>
      </c>
      <c r="Z135">
        <f t="shared" si="105"/>
        <v>0</v>
      </c>
      <c r="AA135">
        <f t="shared" ref="AA135:AA198" si="110">MAX(0,AB134+Y135-Z135-$AA$2)</f>
        <v>0</v>
      </c>
      <c r="AB135">
        <f t="shared" si="100"/>
        <v>5.4520038448213102</v>
      </c>
      <c r="AC135">
        <f t="shared" si="101"/>
        <v>1.8049307273001749</v>
      </c>
      <c r="AD135">
        <f t="shared" si="106"/>
        <v>1.8459023848839511E-2</v>
      </c>
      <c r="AE135">
        <f t="shared" si="97"/>
        <v>1.8459023848839511E-2</v>
      </c>
      <c r="AF135" s="1">
        <f t="shared" ref="AF135:AF198" si="111">AE135*$AF$1*5280*5280/(2.54*12*24*60*60)</f>
        <v>191.63808543196745</v>
      </c>
      <c r="AG135">
        <v>130</v>
      </c>
      <c r="AH135" s="1">
        <f t="shared" ref="AH135:AH198" si="112">AE135*595*5280*5280/(2.54*12*24*60*60)</f>
        <v>116.26924076965885</v>
      </c>
      <c r="AI135">
        <v>16.2</v>
      </c>
      <c r="AJ135">
        <f t="shared" ref="AJ135:AJ198" si="113">AI135*35.31</f>
        <v>572.02200000000005</v>
      </c>
      <c r="AK135">
        <f t="shared" ref="AK135:AK198" si="114">AN135*35.31</f>
        <v>-4.0120448471365169</v>
      </c>
      <c r="AL135" s="1">
        <f t="shared" ref="AL135:AL198" si="115">AF135+AW135</f>
        <v>191.63808543196745</v>
      </c>
      <c r="AM135">
        <f t="shared" ref="AM135:AM198" si="116">(9.5+AU135)^3</f>
        <v>-39.768215703703788</v>
      </c>
      <c r="AN135">
        <f t="shared" ref="AN135:AN198" si="117">1/(31.5*10^3)*AM135*$AH$1</f>
        <v>-0.11362347343915367</v>
      </c>
      <c r="AO135">
        <v>50</v>
      </c>
      <c r="AP135">
        <v>20</v>
      </c>
      <c r="AQ135">
        <f t="shared" ref="AQ135:AQ198" si="118">(AO135+AP135)/2</f>
        <v>35</v>
      </c>
      <c r="AR135" s="3">
        <f t="shared" ref="AR135:AR198" si="119">(AQ135-32)*5/9</f>
        <v>1.6666666666666667</v>
      </c>
      <c r="AS135">
        <f t="shared" ref="AS135:AS198" si="120">(AO135-32)*5/9-($AP$3-1250)/1000*AV135</f>
        <v>-4.5800000000000018</v>
      </c>
      <c r="AT135">
        <f t="shared" ref="AT135:AT198" si="121">(AP135-32)*5/9-($AP$3-1250)/1000*$AV$6</f>
        <v>-21.24666666666667</v>
      </c>
      <c r="AU135">
        <f t="shared" ref="AU135:AU198" si="122">(AS135+AT135)/2</f>
        <v>-12.913333333333336</v>
      </c>
      <c r="AV135">
        <v>6</v>
      </c>
      <c r="AW135">
        <f t="shared" ref="AW135:AW198" si="123">IF(AK135&lt;0,0,AK135)</f>
        <v>0</v>
      </c>
    </row>
    <row r="136" spans="1:49" x14ac:dyDescent="0.2">
      <c r="A136">
        <v>2013</v>
      </c>
      <c r="B136">
        <v>2</v>
      </c>
      <c r="C136">
        <v>8</v>
      </c>
      <c r="D136">
        <v>0</v>
      </c>
      <c r="E136">
        <f t="shared" si="89"/>
        <v>31.584</v>
      </c>
      <c r="F136">
        <f t="shared" si="89"/>
        <v>14.583999999999996</v>
      </c>
      <c r="G136">
        <f t="shared" si="107"/>
        <v>23.083999999999996</v>
      </c>
      <c r="H136" s="3">
        <f t="shared" si="108"/>
        <v>-4.9533333333333358</v>
      </c>
      <c r="I136">
        <v>9</v>
      </c>
      <c r="J136">
        <f t="shared" si="90"/>
        <v>4.2267150504576483</v>
      </c>
      <c r="K136">
        <f t="shared" si="91"/>
        <v>0</v>
      </c>
      <c r="L136">
        <f t="shared" si="98"/>
        <v>0</v>
      </c>
      <c r="M136">
        <v>92</v>
      </c>
      <c r="N136">
        <f t="shared" si="109"/>
        <v>0</v>
      </c>
      <c r="O136">
        <f t="shared" si="92"/>
        <v>0</v>
      </c>
      <c r="P136">
        <f t="shared" si="93"/>
        <v>0</v>
      </c>
      <c r="Q136">
        <f t="shared" si="94"/>
        <v>0</v>
      </c>
      <c r="R136">
        <f t="shared" si="99"/>
        <v>29.100015714000005</v>
      </c>
      <c r="S136">
        <f t="shared" si="95"/>
        <v>0</v>
      </c>
      <c r="T136">
        <f t="shared" ref="T136:T199" si="124">SUM(S131:S135)</f>
        <v>0</v>
      </c>
      <c r="U136">
        <f t="shared" si="102"/>
        <v>18.780326102704979</v>
      </c>
      <c r="V136">
        <f t="shared" si="87"/>
        <v>109.84791774697442</v>
      </c>
      <c r="W136">
        <f t="shared" si="96"/>
        <v>21.969583549394883</v>
      </c>
      <c r="X136">
        <f t="shared" si="103"/>
        <v>0</v>
      </c>
      <c r="Y136">
        <f t="shared" si="104"/>
        <v>0</v>
      </c>
      <c r="Z136">
        <f t="shared" si="105"/>
        <v>0</v>
      </c>
      <c r="AA136">
        <f t="shared" si="110"/>
        <v>0</v>
      </c>
      <c r="AB136">
        <f t="shared" si="100"/>
        <v>5.4520038448213102</v>
      </c>
      <c r="AC136">
        <f t="shared" si="101"/>
        <v>1.7866585727486084</v>
      </c>
      <c r="AD136">
        <f t="shared" si="106"/>
        <v>1.82721545515665E-2</v>
      </c>
      <c r="AE136">
        <f t="shared" si="97"/>
        <v>1.82721545515665E-2</v>
      </c>
      <c r="AF136" s="1">
        <f t="shared" si="111"/>
        <v>189.6980438214969</v>
      </c>
      <c r="AG136">
        <v>131</v>
      </c>
      <c r="AH136" s="1">
        <f t="shared" si="112"/>
        <v>115.09219308311725</v>
      </c>
      <c r="AI136">
        <v>16.2</v>
      </c>
      <c r="AJ136">
        <f t="shared" si="113"/>
        <v>572.02200000000005</v>
      </c>
      <c r="AK136">
        <f t="shared" si="114"/>
        <v>-7.68630471365081E-2</v>
      </c>
      <c r="AL136" s="1">
        <f t="shared" si="115"/>
        <v>189.6980438214969</v>
      </c>
      <c r="AM136">
        <f t="shared" si="116"/>
        <v>-0.7618823703703721</v>
      </c>
      <c r="AN136">
        <f t="shared" si="117"/>
        <v>-2.1768067724867771E-3</v>
      </c>
      <c r="AO136">
        <v>48</v>
      </c>
      <c r="AP136">
        <v>31</v>
      </c>
      <c r="AQ136">
        <f t="shared" si="118"/>
        <v>39.5</v>
      </c>
      <c r="AR136" s="3">
        <f t="shared" si="119"/>
        <v>4.166666666666667</v>
      </c>
      <c r="AS136">
        <f t="shared" si="120"/>
        <v>-5.6911111111111126</v>
      </c>
      <c r="AT136">
        <f t="shared" si="121"/>
        <v>-15.135555555555557</v>
      </c>
      <c r="AU136">
        <f t="shared" si="122"/>
        <v>-10.413333333333334</v>
      </c>
      <c r="AV136">
        <v>6</v>
      </c>
      <c r="AW136">
        <f t="shared" si="123"/>
        <v>0</v>
      </c>
    </row>
    <row r="137" spans="1:49" x14ac:dyDescent="0.2">
      <c r="A137">
        <v>2013</v>
      </c>
      <c r="B137">
        <v>2</v>
      </c>
      <c r="C137">
        <v>9</v>
      </c>
      <c r="D137">
        <v>0.10236226</v>
      </c>
      <c r="E137">
        <f t="shared" si="89"/>
        <v>22.584</v>
      </c>
      <c r="F137">
        <f t="shared" si="89"/>
        <v>14.583999999999996</v>
      </c>
      <c r="G137">
        <f t="shared" si="107"/>
        <v>18.583999999999996</v>
      </c>
      <c r="H137" s="3">
        <f t="shared" si="108"/>
        <v>-7.4533333333333349</v>
      </c>
      <c r="I137">
        <v>9</v>
      </c>
      <c r="J137">
        <f t="shared" si="90"/>
        <v>3.4888700775274843</v>
      </c>
      <c r="K137">
        <f t="shared" si="91"/>
        <v>0</v>
      </c>
      <c r="L137">
        <f t="shared" si="98"/>
        <v>0</v>
      </c>
      <c r="M137">
        <v>92</v>
      </c>
      <c r="N137">
        <f t="shared" si="109"/>
        <v>0.26000014039999997</v>
      </c>
      <c r="O137">
        <f t="shared" si="92"/>
        <v>0</v>
      </c>
      <c r="P137">
        <f t="shared" si="93"/>
        <v>0</v>
      </c>
      <c r="Q137">
        <f t="shared" si="94"/>
        <v>0.26000014039999997</v>
      </c>
      <c r="R137">
        <f t="shared" si="99"/>
        <v>29.360015854400004</v>
      </c>
      <c r="S137">
        <f t="shared" si="95"/>
        <v>0</v>
      </c>
      <c r="T137">
        <f t="shared" si="124"/>
        <v>0</v>
      </c>
      <c r="U137">
        <f t="shared" si="102"/>
        <v>18.780326102704979</v>
      </c>
      <c r="V137">
        <f t="shared" si="87"/>
        <v>109.84791774697442</v>
      </c>
      <c r="W137">
        <f t="shared" si="96"/>
        <v>21.969583549394883</v>
      </c>
      <c r="X137">
        <f t="shared" si="103"/>
        <v>0</v>
      </c>
      <c r="Y137">
        <f t="shared" si="104"/>
        <v>0</v>
      </c>
      <c r="Z137">
        <f t="shared" si="105"/>
        <v>0</v>
      </c>
      <c r="AA137">
        <f t="shared" si="110"/>
        <v>0</v>
      </c>
      <c r="AB137">
        <f t="shared" si="100"/>
        <v>5.4520038448213102</v>
      </c>
      <c r="AC137">
        <f t="shared" si="101"/>
        <v>1.7685713957293685</v>
      </c>
      <c r="AD137">
        <f t="shared" si="106"/>
        <v>1.808717701923996E-2</v>
      </c>
      <c r="AE137">
        <f t="shared" si="97"/>
        <v>1.808717701923996E-2</v>
      </c>
      <c r="AF137" s="1">
        <f t="shared" si="111"/>
        <v>187.77764215598756</v>
      </c>
      <c r="AG137" s="2">
        <v>132</v>
      </c>
      <c r="AH137" s="1">
        <f t="shared" si="112"/>
        <v>113.927061198616</v>
      </c>
      <c r="AI137">
        <v>16.8</v>
      </c>
      <c r="AJ137">
        <f t="shared" si="113"/>
        <v>593.20800000000008</v>
      </c>
      <c r="AK137">
        <f t="shared" si="114"/>
        <v>-4.0120448471365098</v>
      </c>
      <c r="AL137" s="1">
        <f t="shared" si="115"/>
        <v>187.77764215598756</v>
      </c>
      <c r="AM137">
        <f t="shared" si="116"/>
        <v>-39.768215703703724</v>
      </c>
      <c r="AN137">
        <f t="shared" si="117"/>
        <v>-0.11362347343915349</v>
      </c>
      <c r="AO137">
        <v>39</v>
      </c>
      <c r="AP137">
        <v>31</v>
      </c>
      <c r="AQ137">
        <f t="shared" si="118"/>
        <v>35</v>
      </c>
      <c r="AR137" s="3">
        <f t="shared" si="119"/>
        <v>1.6666666666666667</v>
      </c>
      <c r="AS137">
        <f t="shared" si="120"/>
        <v>-10.691111111111113</v>
      </c>
      <c r="AT137">
        <f t="shared" si="121"/>
        <v>-15.135555555555557</v>
      </c>
      <c r="AU137">
        <f t="shared" si="122"/>
        <v>-12.913333333333334</v>
      </c>
      <c r="AV137">
        <v>6</v>
      </c>
      <c r="AW137">
        <f t="shared" si="123"/>
        <v>0</v>
      </c>
    </row>
    <row r="138" spans="1:49" x14ac:dyDescent="0.2">
      <c r="A138">
        <v>2013</v>
      </c>
      <c r="B138">
        <v>2</v>
      </c>
      <c r="C138">
        <v>10</v>
      </c>
      <c r="D138">
        <v>4.7244120000000001E-2</v>
      </c>
      <c r="E138">
        <f t="shared" si="89"/>
        <v>24.583999999999996</v>
      </c>
      <c r="F138">
        <f t="shared" si="89"/>
        <v>7.5839999999999961</v>
      </c>
      <c r="G138">
        <f t="shared" si="107"/>
        <v>16.083999999999996</v>
      </c>
      <c r="H138" s="3">
        <f t="shared" si="108"/>
        <v>-8.8422222222222242</v>
      </c>
      <c r="I138">
        <v>9</v>
      </c>
      <c r="J138">
        <f t="shared" si="90"/>
        <v>3.1304660227963237</v>
      </c>
      <c r="K138">
        <f t="shared" si="91"/>
        <v>0</v>
      </c>
      <c r="L138">
        <f t="shared" si="98"/>
        <v>0</v>
      </c>
      <c r="M138">
        <v>92</v>
      </c>
      <c r="N138">
        <f t="shared" si="109"/>
        <v>0.1200000648</v>
      </c>
      <c r="O138">
        <f t="shared" si="92"/>
        <v>0</v>
      </c>
      <c r="P138">
        <f t="shared" si="93"/>
        <v>0</v>
      </c>
      <c r="Q138">
        <f t="shared" si="94"/>
        <v>0.1200000648</v>
      </c>
      <c r="R138">
        <f t="shared" si="99"/>
        <v>29.480015919200003</v>
      </c>
      <c r="S138">
        <f t="shared" si="95"/>
        <v>0</v>
      </c>
      <c r="T138">
        <f t="shared" si="124"/>
        <v>0</v>
      </c>
      <c r="U138">
        <f t="shared" si="102"/>
        <v>18.780326102704979</v>
      </c>
      <c r="V138">
        <f t="shared" si="87"/>
        <v>109.84791774697442</v>
      </c>
      <c r="W138">
        <f t="shared" si="96"/>
        <v>21.969583549394883</v>
      </c>
      <c r="X138">
        <f t="shared" si="103"/>
        <v>0</v>
      </c>
      <c r="Y138">
        <f t="shared" si="104"/>
        <v>0</v>
      </c>
      <c r="Z138">
        <f t="shared" si="105"/>
        <v>0</v>
      </c>
      <c r="AA138">
        <f t="shared" si="110"/>
        <v>0</v>
      </c>
      <c r="AB138">
        <f t="shared" si="100"/>
        <v>5.4520038448213102</v>
      </c>
      <c r="AC138">
        <f t="shared" si="101"/>
        <v>1.7506673236287265</v>
      </c>
      <c r="AD138">
        <f t="shared" si="106"/>
        <v>1.7904072100642088E-2</v>
      </c>
      <c r="AE138">
        <f t="shared" si="97"/>
        <v>1.7904072100642088E-2</v>
      </c>
      <c r="AF138" s="1">
        <f t="shared" si="111"/>
        <v>185.87668161112762</v>
      </c>
      <c r="AG138" s="2">
        <v>133</v>
      </c>
      <c r="AH138" s="1">
        <f t="shared" si="112"/>
        <v>112.77372448694025</v>
      </c>
      <c r="AI138">
        <v>18</v>
      </c>
      <c r="AJ138">
        <f t="shared" si="113"/>
        <v>635.58000000000004</v>
      </c>
      <c r="AK138">
        <f t="shared" si="114"/>
        <v>-11.172656135202374</v>
      </c>
      <c r="AL138" s="1">
        <f t="shared" si="115"/>
        <v>185.87668161112762</v>
      </c>
      <c r="AM138">
        <f t="shared" si="116"/>
        <v>-110.74567112208526</v>
      </c>
      <c r="AN138">
        <f t="shared" si="117"/>
        <v>-0.31641620320595787</v>
      </c>
      <c r="AO138">
        <v>41</v>
      </c>
      <c r="AP138">
        <v>24</v>
      </c>
      <c r="AQ138">
        <f t="shared" si="118"/>
        <v>32.5</v>
      </c>
      <c r="AR138" s="3">
        <f t="shared" si="119"/>
        <v>0.27777777777777779</v>
      </c>
      <c r="AS138">
        <f t="shared" si="120"/>
        <v>-9.5800000000000018</v>
      </c>
      <c r="AT138">
        <f t="shared" si="121"/>
        <v>-19.024444444444448</v>
      </c>
      <c r="AU138">
        <f t="shared" si="122"/>
        <v>-14.302222222222225</v>
      </c>
      <c r="AV138">
        <v>6</v>
      </c>
      <c r="AW138">
        <f t="shared" si="123"/>
        <v>0</v>
      </c>
    </row>
    <row r="139" spans="1:49" x14ac:dyDescent="0.2">
      <c r="A139">
        <v>2013</v>
      </c>
      <c r="B139">
        <v>2</v>
      </c>
      <c r="C139">
        <v>11</v>
      </c>
      <c r="D139">
        <v>0</v>
      </c>
      <c r="E139">
        <f t="shared" si="89"/>
        <v>23.584</v>
      </c>
      <c r="F139">
        <f t="shared" si="89"/>
        <v>0.58400000000000318</v>
      </c>
      <c r="G139">
        <f t="shared" si="107"/>
        <v>12.084000000000001</v>
      </c>
      <c r="H139" s="3">
        <f t="shared" si="108"/>
        <v>-11.064444444444442</v>
      </c>
      <c r="I139">
        <v>9</v>
      </c>
      <c r="J139">
        <f t="shared" si="90"/>
        <v>2.6247349382138991</v>
      </c>
      <c r="K139">
        <f t="shared" si="91"/>
        <v>0</v>
      </c>
      <c r="L139">
        <f t="shared" si="98"/>
        <v>0</v>
      </c>
      <c r="M139">
        <v>92</v>
      </c>
      <c r="N139">
        <f t="shared" si="109"/>
        <v>0</v>
      </c>
      <c r="O139">
        <f t="shared" si="92"/>
        <v>0</v>
      </c>
      <c r="P139">
        <f t="shared" si="93"/>
        <v>0</v>
      </c>
      <c r="Q139">
        <f t="shared" si="94"/>
        <v>0</v>
      </c>
      <c r="R139">
        <f t="shared" si="99"/>
        <v>29.480015919200003</v>
      </c>
      <c r="S139">
        <f t="shared" si="95"/>
        <v>0</v>
      </c>
      <c r="T139">
        <f t="shared" si="124"/>
        <v>0</v>
      </c>
      <c r="U139">
        <f t="shared" si="102"/>
        <v>18.780326102704979</v>
      </c>
      <c r="V139">
        <f t="shared" si="87"/>
        <v>109.84791774697442</v>
      </c>
      <c r="W139">
        <f t="shared" si="96"/>
        <v>21.969583549394883</v>
      </c>
      <c r="X139">
        <f t="shared" si="103"/>
        <v>0</v>
      </c>
      <c r="Y139">
        <f t="shared" si="104"/>
        <v>0</v>
      </c>
      <c r="Z139">
        <f t="shared" si="105"/>
        <v>0</v>
      </c>
      <c r="AA139">
        <f t="shared" si="110"/>
        <v>0</v>
      </c>
      <c r="AB139">
        <f t="shared" si="100"/>
        <v>5.4520038448213102</v>
      </c>
      <c r="AC139">
        <f t="shared" si="101"/>
        <v>1.7329445027902948</v>
      </c>
      <c r="AD139">
        <f t="shared" si="106"/>
        <v>1.7722820838431783E-2</v>
      </c>
      <c r="AE139">
        <f t="shared" si="97"/>
        <v>1.7722820838431783E-2</v>
      </c>
      <c r="AF139" s="1">
        <f t="shared" si="111"/>
        <v>183.99496537539645</v>
      </c>
      <c r="AG139" s="2">
        <v>134</v>
      </c>
      <c r="AH139" s="1">
        <f t="shared" si="112"/>
        <v>111.63206354006093</v>
      </c>
      <c r="AI139">
        <v>17.399999999999999</v>
      </c>
      <c r="AJ139">
        <f t="shared" si="113"/>
        <v>614.39400000000001</v>
      </c>
      <c r="AK139">
        <f t="shared" si="114"/>
        <v>-34.967583402456917</v>
      </c>
      <c r="AL139" s="1">
        <f t="shared" si="115"/>
        <v>183.99496537539645</v>
      </c>
      <c r="AM139">
        <f t="shared" si="116"/>
        <v>-346.60589608779156</v>
      </c>
      <c r="AN139">
        <f t="shared" si="117"/>
        <v>-0.99030256025083296</v>
      </c>
      <c r="AO139">
        <v>40</v>
      </c>
      <c r="AP139">
        <v>17</v>
      </c>
      <c r="AQ139">
        <f t="shared" si="118"/>
        <v>28.5</v>
      </c>
      <c r="AR139" s="3">
        <f t="shared" si="119"/>
        <v>-1.9444444444444444</v>
      </c>
      <c r="AS139">
        <f t="shared" si="120"/>
        <v>-10.135555555555557</v>
      </c>
      <c r="AT139">
        <f t="shared" si="121"/>
        <v>-22.913333333333334</v>
      </c>
      <c r="AU139">
        <f t="shared" si="122"/>
        <v>-16.524444444444445</v>
      </c>
      <c r="AV139">
        <v>6</v>
      </c>
      <c r="AW139">
        <f t="shared" si="123"/>
        <v>0</v>
      </c>
    </row>
    <row r="140" spans="1:49" x14ac:dyDescent="0.2">
      <c r="A140">
        <v>2013</v>
      </c>
      <c r="B140">
        <v>2</v>
      </c>
      <c r="C140">
        <v>12</v>
      </c>
      <c r="D140">
        <v>0</v>
      </c>
      <c r="E140">
        <f t="shared" si="89"/>
        <v>26.583999999999996</v>
      </c>
      <c r="F140">
        <f t="shared" si="89"/>
        <v>-0.41600000000000392</v>
      </c>
      <c r="G140">
        <f t="shared" si="107"/>
        <v>13.083999999999996</v>
      </c>
      <c r="H140" s="3">
        <f t="shared" si="108"/>
        <v>-10.50888888888889</v>
      </c>
      <c r="I140">
        <v>9</v>
      </c>
      <c r="J140">
        <f t="shared" si="90"/>
        <v>2.7438282858174974</v>
      </c>
      <c r="K140">
        <f t="shared" si="91"/>
        <v>0</v>
      </c>
      <c r="L140">
        <f t="shared" si="98"/>
        <v>0</v>
      </c>
      <c r="M140">
        <v>92</v>
      </c>
      <c r="N140">
        <f t="shared" si="109"/>
        <v>0</v>
      </c>
      <c r="O140">
        <f t="shared" si="92"/>
        <v>0</v>
      </c>
      <c r="P140">
        <f t="shared" si="93"/>
        <v>0</v>
      </c>
      <c r="Q140">
        <f t="shared" si="94"/>
        <v>0</v>
      </c>
      <c r="R140">
        <f t="shared" si="99"/>
        <v>29.480015919200003</v>
      </c>
      <c r="S140">
        <f t="shared" si="95"/>
        <v>0</v>
      </c>
      <c r="T140">
        <f t="shared" si="124"/>
        <v>0</v>
      </c>
      <c r="U140">
        <f t="shared" si="102"/>
        <v>18.780326102704979</v>
      </c>
      <c r="V140">
        <f t="shared" si="87"/>
        <v>109.84791774697442</v>
      </c>
      <c r="W140">
        <f t="shared" si="96"/>
        <v>21.969583549394883</v>
      </c>
      <c r="X140">
        <f t="shared" si="103"/>
        <v>0</v>
      </c>
      <c r="Y140">
        <f t="shared" si="104"/>
        <v>0</v>
      </c>
      <c r="Z140">
        <f t="shared" si="105"/>
        <v>0</v>
      </c>
      <c r="AA140">
        <f t="shared" si="110"/>
        <v>0</v>
      </c>
      <c r="AB140">
        <f t="shared" si="100"/>
        <v>5.4520038448213102</v>
      </c>
      <c r="AC140">
        <f t="shared" si="101"/>
        <v>1.7154010983231129</v>
      </c>
      <c r="AD140">
        <f t="shared" si="106"/>
        <v>1.7543404467181934E-2</v>
      </c>
      <c r="AE140">
        <f t="shared" si="97"/>
        <v>1.7543404467181934E-2</v>
      </c>
      <c r="AF140" s="1">
        <f t="shared" si="111"/>
        <v>182.13229862968802</v>
      </c>
      <c r="AG140" s="2">
        <v>135</v>
      </c>
      <c r="AH140" s="1">
        <f t="shared" si="112"/>
        <v>110.50196015877194</v>
      </c>
      <c r="AI140">
        <v>17.399999999999999</v>
      </c>
      <c r="AJ140">
        <f t="shared" si="113"/>
        <v>614.39400000000001</v>
      </c>
      <c r="AK140">
        <f t="shared" si="114"/>
        <v>-27.309814372239416</v>
      </c>
      <c r="AL140" s="1">
        <f t="shared" si="115"/>
        <v>182.13229862968802</v>
      </c>
      <c r="AM140">
        <f t="shared" si="116"/>
        <v>-270.70051062825814</v>
      </c>
      <c r="AN140">
        <f t="shared" si="117"/>
        <v>-0.77343003036645186</v>
      </c>
      <c r="AO140">
        <v>43</v>
      </c>
      <c r="AP140">
        <v>16</v>
      </c>
      <c r="AQ140">
        <f t="shared" si="118"/>
        <v>29.5</v>
      </c>
      <c r="AR140" s="3">
        <f t="shared" si="119"/>
        <v>-1.3888888888888888</v>
      </c>
      <c r="AS140">
        <f t="shared" si="120"/>
        <v>-8.4688888888888911</v>
      </c>
      <c r="AT140">
        <f t="shared" si="121"/>
        <v>-23.468888888888891</v>
      </c>
      <c r="AU140">
        <f t="shared" si="122"/>
        <v>-15.968888888888891</v>
      </c>
      <c r="AV140">
        <v>6</v>
      </c>
      <c r="AW140">
        <f t="shared" si="123"/>
        <v>0</v>
      </c>
    </row>
    <row r="141" spans="1:49" x14ac:dyDescent="0.2">
      <c r="A141">
        <v>2013</v>
      </c>
      <c r="B141">
        <v>2</v>
      </c>
      <c r="C141">
        <v>13</v>
      </c>
      <c r="D141">
        <v>0</v>
      </c>
      <c r="E141">
        <f t="shared" si="89"/>
        <v>30.584</v>
      </c>
      <c r="F141">
        <f t="shared" si="89"/>
        <v>3.5839999999999961</v>
      </c>
      <c r="G141">
        <f t="shared" si="107"/>
        <v>17.083999999999996</v>
      </c>
      <c r="H141" s="3">
        <f t="shared" si="108"/>
        <v>-8.2866666666666688</v>
      </c>
      <c r="I141">
        <v>9</v>
      </c>
      <c r="J141">
        <f t="shared" si="90"/>
        <v>3.2696994571830018</v>
      </c>
      <c r="K141">
        <f t="shared" si="91"/>
        <v>0</v>
      </c>
      <c r="L141">
        <f t="shared" si="98"/>
        <v>0</v>
      </c>
      <c r="M141">
        <v>92</v>
      </c>
      <c r="N141">
        <f t="shared" si="109"/>
        <v>0</v>
      </c>
      <c r="O141">
        <f t="shared" si="92"/>
        <v>0</v>
      </c>
      <c r="P141">
        <f t="shared" si="93"/>
        <v>0</v>
      </c>
      <c r="Q141">
        <f t="shared" si="94"/>
        <v>0</v>
      </c>
      <c r="R141">
        <f t="shared" si="99"/>
        <v>29.480015919200003</v>
      </c>
      <c r="S141">
        <f t="shared" si="95"/>
        <v>0</v>
      </c>
      <c r="T141">
        <f t="shared" si="124"/>
        <v>0</v>
      </c>
      <c r="U141">
        <f t="shared" si="102"/>
        <v>18.780326102704979</v>
      </c>
      <c r="V141">
        <f t="shared" si="87"/>
        <v>109.84791774697442</v>
      </c>
      <c r="W141">
        <f t="shared" si="96"/>
        <v>21.969583549394883</v>
      </c>
      <c r="X141">
        <f t="shared" si="103"/>
        <v>0</v>
      </c>
      <c r="Y141">
        <f t="shared" si="104"/>
        <v>0</v>
      </c>
      <c r="Z141">
        <f t="shared" si="105"/>
        <v>0</v>
      </c>
      <c r="AA141">
        <f t="shared" si="110"/>
        <v>0</v>
      </c>
      <c r="AB141">
        <f t="shared" si="100"/>
        <v>5.4520038448213102</v>
      </c>
      <c r="AC141">
        <f t="shared" si="101"/>
        <v>1.6980352939116763</v>
      </c>
      <c r="AD141">
        <f t="shared" si="106"/>
        <v>1.7365804411436595E-2</v>
      </c>
      <c r="AE141">
        <f t="shared" si="97"/>
        <v>1.7365804411436595E-2</v>
      </c>
      <c r="AF141" s="1">
        <f t="shared" si="111"/>
        <v>180.288488527141</v>
      </c>
      <c r="AG141" s="2">
        <v>136</v>
      </c>
      <c r="AH141" s="1">
        <f t="shared" si="112"/>
        <v>109.383297340453</v>
      </c>
      <c r="AI141">
        <v>17.399999999999999</v>
      </c>
      <c r="AJ141">
        <f t="shared" si="113"/>
        <v>614.39400000000001</v>
      </c>
      <c r="AK141">
        <f t="shared" si="114"/>
        <v>-7.7263467169777931</v>
      </c>
      <c r="AL141" s="1">
        <f t="shared" si="115"/>
        <v>180.288488527141</v>
      </c>
      <c r="AM141">
        <f t="shared" si="116"/>
        <v>-76.585141629629788</v>
      </c>
      <c r="AN141">
        <f t="shared" si="117"/>
        <v>-0.2188146903703708</v>
      </c>
      <c r="AO141">
        <v>47</v>
      </c>
      <c r="AP141">
        <v>20</v>
      </c>
      <c r="AQ141">
        <f t="shared" si="118"/>
        <v>33.5</v>
      </c>
      <c r="AR141" s="3">
        <f t="shared" si="119"/>
        <v>0.83333333333333337</v>
      </c>
      <c r="AS141">
        <f t="shared" si="120"/>
        <v>-6.2466666666666679</v>
      </c>
      <c r="AT141">
        <f t="shared" si="121"/>
        <v>-21.24666666666667</v>
      </c>
      <c r="AU141">
        <f t="shared" si="122"/>
        <v>-13.74666666666667</v>
      </c>
      <c r="AV141">
        <v>6</v>
      </c>
      <c r="AW141">
        <f t="shared" si="123"/>
        <v>0</v>
      </c>
    </row>
    <row r="142" spans="1:49" x14ac:dyDescent="0.2">
      <c r="A142">
        <v>2013</v>
      </c>
      <c r="B142">
        <v>2</v>
      </c>
      <c r="C142">
        <v>14</v>
      </c>
      <c r="D142">
        <v>0</v>
      </c>
      <c r="E142">
        <f t="shared" si="89"/>
        <v>32.583999999999996</v>
      </c>
      <c r="F142">
        <f t="shared" si="89"/>
        <v>6.5839999999999961</v>
      </c>
      <c r="G142">
        <f t="shared" si="107"/>
        <v>19.583999999999996</v>
      </c>
      <c r="H142" s="3">
        <f t="shared" si="108"/>
        <v>-6.8977777777777796</v>
      </c>
      <c r="I142">
        <v>9</v>
      </c>
      <c r="J142">
        <f t="shared" si="90"/>
        <v>3.6421363670815907</v>
      </c>
      <c r="K142">
        <f t="shared" si="91"/>
        <v>0</v>
      </c>
      <c r="L142">
        <f t="shared" si="98"/>
        <v>0</v>
      </c>
      <c r="M142">
        <v>92</v>
      </c>
      <c r="N142">
        <f t="shared" si="109"/>
        <v>0</v>
      </c>
      <c r="O142">
        <f t="shared" si="92"/>
        <v>0</v>
      </c>
      <c r="P142">
        <f t="shared" si="93"/>
        <v>0</v>
      </c>
      <c r="Q142">
        <f t="shared" si="94"/>
        <v>0</v>
      </c>
      <c r="R142">
        <f t="shared" si="99"/>
        <v>29.480015919200003</v>
      </c>
      <c r="S142">
        <f t="shared" si="95"/>
        <v>0</v>
      </c>
      <c r="T142">
        <f t="shared" si="124"/>
        <v>0</v>
      </c>
      <c r="U142">
        <f t="shared" si="102"/>
        <v>18.780326102704979</v>
      </c>
      <c r="V142">
        <f t="shared" si="87"/>
        <v>109.84791774697442</v>
      </c>
      <c r="W142">
        <f t="shared" si="96"/>
        <v>21.969583549394883</v>
      </c>
      <c r="X142">
        <f t="shared" si="103"/>
        <v>0</v>
      </c>
      <c r="Y142">
        <f t="shared" si="104"/>
        <v>0</v>
      </c>
      <c r="Z142">
        <f t="shared" si="105"/>
        <v>0</v>
      </c>
      <c r="AA142">
        <f t="shared" si="110"/>
        <v>0</v>
      </c>
      <c r="AB142">
        <f t="shared" si="100"/>
        <v>5.4520038448213102</v>
      </c>
      <c r="AC142">
        <f t="shared" si="101"/>
        <v>1.6808452916278884</v>
      </c>
      <c r="AD142">
        <f t="shared" si="106"/>
        <v>1.7190002283787809E-2</v>
      </c>
      <c r="AE142">
        <f t="shared" si="97"/>
        <v>1.7190002283787809E-2</v>
      </c>
      <c r="AF142" s="1">
        <f t="shared" si="111"/>
        <v>178.46334417317243</v>
      </c>
      <c r="AG142" s="2">
        <v>137</v>
      </c>
      <c r="AH142" s="1">
        <f t="shared" si="112"/>
        <v>108.27595926695567</v>
      </c>
      <c r="AI142">
        <v>17.399999999999999</v>
      </c>
      <c r="AJ142">
        <f t="shared" si="113"/>
        <v>614.39400000000001</v>
      </c>
      <c r="AK142">
        <f t="shared" si="114"/>
        <v>-2.3545886035151153</v>
      </c>
      <c r="AL142" s="1">
        <f t="shared" si="115"/>
        <v>178.46334417317243</v>
      </c>
      <c r="AM142">
        <f t="shared" si="116"/>
        <v>-23.339167692729831</v>
      </c>
      <c r="AN142">
        <f t="shared" si="117"/>
        <v>-6.6683336264942369E-2</v>
      </c>
      <c r="AO142">
        <v>49</v>
      </c>
      <c r="AP142">
        <v>23</v>
      </c>
      <c r="AQ142">
        <f t="shared" si="118"/>
        <v>36</v>
      </c>
      <c r="AR142" s="3">
        <f t="shared" si="119"/>
        <v>2.2222222222222223</v>
      </c>
      <c r="AS142">
        <f t="shared" si="120"/>
        <v>-5.1355555555555572</v>
      </c>
      <c r="AT142">
        <f t="shared" si="121"/>
        <v>-19.580000000000002</v>
      </c>
      <c r="AU142">
        <f t="shared" si="122"/>
        <v>-12.35777777777778</v>
      </c>
      <c r="AV142">
        <v>6</v>
      </c>
      <c r="AW142">
        <f t="shared" si="123"/>
        <v>0</v>
      </c>
    </row>
    <row r="143" spans="1:49" x14ac:dyDescent="0.2">
      <c r="A143">
        <v>2013</v>
      </c>
      <c r="B143">
        <v>2</v>
      </c>
      <c r="C143">
        <v>15</v>
      </c>
      <c r="D143">
        <v>0</v>
      </c>
      <c r="E143">
        <f t="shared" si="89"/>
        <v>28.584</v>
      </c>
      <c r="F143">
        <f t="shared" si="89"/>
        <v>3.5839999999999961</v>
      </c>
      <c r="G143">
        <f t="shared" si="107"/>
        <v>16.083999999999996</v>
      </c>
      <c r="H143" s="3">
        <f t="shared" si="108"/>
        <v>-8.8422222222222242</v>
      </c>
      <c r="I143">
        <v>9</v>
      </c>
      <c r="J143">
        <f t="shared" si="90"/>
        <v>3.1304660227963237</v>
      </c>
      <c r="K143">
        <f t="shared" si="91"/>
        <v>0</v>
      </c>
      <c r="L143">
        <f t="shared" si="98"/>
        <v>0</v>
      </c>
      <c r="M143">
        <v>92</v>
      </c>
      <c r="N143">
        <f t="shared" si="109"/>
        <v>0</v>
      </c>
      <c r="O143">
        <f t="shared" si="92"/>
        <v>0</v>
      </c>
      <c r="P143">
        <f t="shared" si="93"/>
        <v>0</v>
      </c>
      <c r="Q143">
        <f t="shared" si="94"/>
        <v>0</v>
      </c>
      <c r="R143">
        <f t="shared" si="99"/>
        <v>29.480015919200003</v>
      </c>
      <c r="S143">
        <f t="shared" si="95"/>
        <v>0</v>
      </c>
      <c r="T143">
        <f t="shared" si="124"/>
        <v>0</v>
      </c>
      <c r="U143">
        <f t="shared" si="102"/>
        <v>18.780326102704979</v>
      </c>
      <c r="V143">
        <f t="shared" si="87"/>
        <v>109.84791774697442</v>
      </c>
      <c r="W143">
        <f t="shared" si="96"/>
        <v>21.969583549394883</v>
      </c>
      <c r="X143">
        <f t="shared" si="103"/>
        <v>0</v>
      </c>
      <c r="Y143">
        <f t="shared" si="104"/>
        <v>0</v>
      </c>
      <c r="Z143">
        <f t="shared" si="105"/>
        <v>0</v>
      </c>
      <c r="AA143">
        <f t="shared" si="110"/>
        <v>0</v>
      </c>
      <c r="AB143">
        <f t="shared" si="100"/>
        <v>5.4520038448213102</v>
      </c>
      <c r="AC143">
        <f t="shared" si="101"/>
        <v>1.6638293117449166</v>
      </c>
      <c r="AD143">
        <f t="shared" si="106"/>
        <v>1.7015979882971915E-2</v>
      </c>
      <c r="AE143">
        <f t="shared" si="97"/>
        <v>1.7015979882971915E-2</v>
      </c>
      <c r="AF143" s="1">
        <f t="shared" si="111"/>
        <v>176.65667660571444</v>
      </c>
      <c r="AG143">
        <v>138</v>
      </c>
      <c r="AH143" s="1">
        <f t="shared" si="112"/>
        <v>107.17983129261268</v>
      </c>
      <c r="AI143">
        <v>17.399999999999999</v>
      </c>
      <c r="AJ143">
        <f t="shared" si="113"/>
        <v>614.39400000000001</v>
      </c>
      <c r="AK143">
        <f t="shared" si="114"/>
        <v>-11.172656135202374</v>
      </c>
      <c r="AL143" s="1">
        <f t="shared" si="115"/>
        <v>176.65667660571444</v>
      </c>
      <c r="AM143">
        <f t="shared" si="116"/>
        <v>-110.74567112208526</v>
      </c>
      <c r="AN143">
        <f t="shared" si="117"/>
        <v>-0.31641620320595787</v>
      </c>
      <c r="AO143">
        <v>45</v>
      </c>
      <c r="AP143">
        <v>20</v>
      </c>
      <c r="AQ143">
        <f t="shared" si="118"/>
        <v>32.5</v>
      </c>
      <c r="AR143" s="3">
        <f t="shared" si="119"/>
        <v>0.27777777777777779</v>
      </c>
      <c r="AS143">
        <f t="shared" si="120"/>
        <v>-7.3577777777777795</v>
      </c>
      <c r="AT143">
        <f t="shared" si="121"/>
        <v>-21.24666666666667</v>
      </c>
      <c r="AU143">
        <f t="shared" si="122"/>
        <v>-14.302222222222225</v>
      </c>
      <c r="AV143">
        <v>6</v>
      </c>
      <c r="AW143">
        <f t="shared" si="123"/>
        <v>0</v>
      </c>
    </row>
    <row r="144" spans="1:49" x14ac:dyDescent="0.2">
      <c r="A144">
        <v>2013</v>
      </c>
      <c r="B144">
        <v>2</v>
      </c>
      <c r="C144">
        <v>16</v>
      </c>
      <c r="D144">
        <v>0</v>
      </c>
      <c r="E144">
        <f t="shared" si="89"/>
        <v>27.584</v>
      </c>
      <c r="F144">
        <f t="shared" si="89"/>
        <v>1.5839999999999961</v>
      </c>
      <c r="G144">
        <f t="shared" si="107"/>
        <v>14.583999999999998</v>
      </c>
      <c r="H144" s="3">
        <f t="shared" si="108"/>
        <v>-9.6755555555555564</v>
      </c>
      <c r="I144">
        <v>9</v>
      </c>
      <c r="J144">
        <f t="shared" si="90"/>
        <v>2.9314855757228448</v>
      </c>
      <c r="K144">
        <f t="shared" si="91"/>
        <v>0</v>
      </c>
      <c r="L144">
        <f t="shared" si="98"/>
        <v>0</v>
      </c>
      <c r="M144">
        <v>92</v>
      </c>
      <c r="N144">
        <f t="shared" si="109"/>
        <v>0</v>
      </c>
      <c r="O144">
        <f t="shared" si="92"/>
        <v>0</v>
      </c>
      <c r="P144">
        <f t="shared" si="93"/>
        <v>0</v>
      </c>
      <c r="Q144">
        <f t="shared" si="94"/>
        <v>0</v>
      </c>
      <c r="R144">
        <f t="shared" si="99"/>
        <v>29.480015919200003</v>
      </c>
      <c r="S144">
        <f t="shared" si="95"/>
        <v>0</v>
      </c>
      <c r="T144">
        <f t="shared" si="124"/>
        <v>0</v>
      </c>
      <c r="U144">
        <f t="shared" si="102"/>
        <v>18.780326102704979</v>
      </c>
      <c r="V144">
        <f t="shared" si="87"/>
        <v>109.84791774697442</v>
      </c>
      <c r="W144">
        <f t="shared" si="96"/>
        <v>21.969583549394883</v>
      </c>
      <c r="X144">
        <f t="shared" si="103"/>
        <v>0</v>
      </c>
      <c r="Y144">
        <f t="shared" si="104"/>
        <v>0</v>
      </c>
      <c r="Z144">
        <f t="shared" si="105"/>
        <v>0</v>
      </c>
      <c r="AA144">
        <f t="shared" si="110"/>
        <v>0</v>
      </c>
      <c r="AB144">
        <f t="shared" si="100"/>
        <v>5.4520038448213102</v>
      </c>
      <c r="AC144">
        <f t="shared" si="101"/>
        <v>1.6469855925529315</v>
      </c>
      <c r="AD144">
        <f t="shared" si="106"/>
        <v>1.6843719191985129E-2</v>
      </c>
      <c r="AE144">
        <f t="shared" si="97"/>
        <v>1.6843719191985129E-2</v>
      </c>
      <c r="AF144" s="1">
        <f t="shared" si="111"/>
        <v>174.86829877564998</v>
      </c>
      <c r="AG144">
        <v>139</v>
      </c>
      <c r="AH144" s="1">
        <f t="shared" si="112"/>
        <v>106.09479993236829</v>
      </c>
      <c r="AI144">
        <v>16.8</v>
      </c>
      <c r="AJ144">
        <f t="shared" si="113"/>
        <v>593.20800000000008</v>
      </c>
      <c r="AK144">
        <f t="shared" si="114"/>
        <v>-18.05676223784787</v>
      </c>
      <c r="AL144" s="1">
        <f t="shared" si="115"/>
        <v>174.86829877564998</v>
      </c>
      <c r="AM144">
        <f t="shared" si="116"/>
        <v>-178.9823501344309</v>
      </c>
      <c r="AN144">
        <f t="shared" si="117"/>
        <v>-0.5113781432412311</v>
      </c>
      <c r="AO144">
        <v>44</v>
      </c>
      <c r="AP144">
        <v>18</v>
      </c>
      <c r="AQ144">
        <f t="shared" si="118"/>
        <v>31</v>
      </c>
      <c r="AR144" s="3">
        <f t="shared" si="119"/>
        <v>-0.55555555555555558</v>
      </c>
      <c r="AS144">
        <f t="shared" si="120"/>
        <v>-7.9133333333333349</v>
      </c>
      <c r="AT144">
        <f t="shared" si="121"/>
        <v>-22.35777777777778</v>
      </c>
      <c r="AU144">
        <f t="shared" si="122"/>
        <v>-15.135555555555557</v>
      </c>
      <c r="AV144">
        <v>6</v>
      </c>
      <c r="AW144">
        <f t="shared" si="123"/>
        <v>0</v>
      </c>
    </row>
    <row r="145" spans="1:49" x14ac:dyDescent="0.2">
      <c r="A145">
        <v>2013</v>
      </c>
      <c r="B145">
        <v>2</v>
      </c>
      <c r="C145">
        <v>17</v>
      </c>
      <c r="D145">
        <v>0</v>
      </c>
      <c r="E145">
        <f t="shared" si="89"/>
        <v>24.583999999999996</v>
      </c>
      <c r="F145">
        <f t="shared" si="89"/>
        <v>2.5839999999999961</v>
      </c>
      <c r="G145">
        <f t="shared" si="107"/>
        <v>13.583999999999996</v>
      </c>
      <c r="H145" s="3">
        <f t="shared" si="108"/>
        <v>-10.231111111111112</v>
      </c>
      <c r="I145">
        <v>9</v>
      </c>
      <c r="J145">
        <f t="shared" si="90"/>
        <v>2.8051578488907758</v>
      </c>
      <c r="K145">
        <f t="shared" si="91"/>
        <v>0</v>
      </c>
      <c r="L145">
        <f t="shared" si="98"/>
        <v>0</v>
      </c>
      <c r="M145">
        <v>92</v>
      </c>
      <c r="N145">
        <f t="shared" si="109"/>
        <v>0</v>
      </c>
      <c r="O145">
        <f t="shared" si="92"/>
        <v>0</v>
      </c>
      <c r="P145">
        <f t="shared" si="93"/>
        <v>0</v>
      </c>
      <c r="Q145">
        <f t="shared" si="94"/>
        <v>0</v>
      </c>
      <c r="R145">
        <f t="shared" si="99"/>
        <v>29.480015919200003</v>
      </c>
      <c r="S145">
        <f t="shared" si="95"/>
        <v>0</v>
      </c>
      <c r="T145">
        <f t="shared" si="124"/>
        <v>0</v>
      </c>
      <c r="U145">
        <f t="shared" si="102"/>
        <v>18.780326102704979</v>
      </c>
      <c r="V145">
        <f t="shared" si="87"/>
        <v>109.84791774697442</v>
      </c>
      <c r="W145">
        <f t="shared" si="96"/>
        <v>21.969583549394883</v>
      </c>
      <c r="X145">
        <f t="shared" si="103"/>
        <v>0</v>
      </c>
      <c r="Y145">
        <f t="shared" si="104"/>
        <v>0</v>
      </c>
      <c r="Z145">
        <f t="shared" si="105"/>
        <v>0</v>
      </c>
      <c r="AA145">
        <f t="shared" si="110"/>
        <v>0</v>
      </c>
      <c r="AB145">
        <f t="shared" si="100"/>
        <v>5.4520038448213102</v>
      </c>
      <c r="AC145">
        <f t="shared" si="101"/>
        <v>1.6303123901767134</v>
      </c>
      <c r="AD145">
        <f t="shared" si="106"/>
        <v>1.6673202376218187E-2</v>
      </c>
      <c r="AE145">
        <f t="shared" si="97"/>
        <v>1.6673202376218187E-2</v>
      </c>
      <c r="AF145" s="1">
        <f t="shared" si="111"/>
        <v>173.0980255274475</v>
      </c>
      <c r="AG145">
        <v>140</v>
      </c>
      <c r="AH145" s="1">
        <f t="shared" si="112"/>
        <v>105.02075285002873</v>
      </c>
      <c r="AI145">
        <v>16.8</v>
      </c>
      <c r="AJ145">
        <f t="shared" si="113"/>
        <v>593.20800000000008</v>
      </c>
      <c r="AK145">
        <f t="shared" si="114"/>
        <v>-23.940624125208245</v>
      </c>
      <c r="AL145" s="1">
        <f t="shared" si="115"/>
        <v>173.0980255274475</v>
      </c>
      <c r="AM145">
        <f t="shared" si="116"/>
        <v>-237.30440226063115</v>
      </c>
      <c r="AN145">
        <f t="shared" si="117"/>
        <v>-0.67801257788751756</v>
      </c>
      <c r="AO145">
        <v>41</v>
      </c>
      <c r="AP145">
        <v>19</v>
      </c>
      <c r="AQ145">
        <f t="shared" si="118"/>
        <v>30</v>
      </c>
      <c r="AR145" s="3">
        <f t="shared" si="119"/>
        <v>-1.1111111111111112</v>
      </c>
      <c r="AS145">
        <f t="shared" si="120"/>
        <v>-9.5800000000000018</v>
      </c>
      <c r="AT145">
        <f t="shared" si="121"/>
        <v>-21.802222222222223</v>
      </c>
      <c r="AU145">
        <f t="shared" si="122"/>
        <v>-15.691111111111113</v>
      </c>
      <c r="AV145">
        <v>6</v>
      </c>
      <c r="AW145">
        <f t="shared" si="123"/>
        <v>0</v>
      </c>
    </row>
    <row r="146" spans="1:49" x14ac:dyDescent="0.2">
      <c r="A146">
        <v>2013</v>
      </c>
      <c r="B146">
        <v>2</v>
      </c>
      <c r="C146">
        <v>18</v>
      </c>
      <c r="D146">
        <v>7.8740199999999996E-2</v>
      </c>
      <c r="E146">
        <f t="shared" ref="E146:F165" si="125">E1248*9/5+32</f>
        <v>20.583999999999996</v>
      </c>
      <c r="F146">
        <f t="shared" si="125"/>
        <v>4.0839999999999961</v>
      </c>
      <c r="G146">
        <f t="shared" si="107"/>
        <v>12.333999999999996</v>
      </c>
      <c r="H146" s="3">
        <f t="shared" si="108"/>
        <v>-10.925555555555556</v>
      </c>
      <c r="I146">
        <v>9</v>
      </c>
      <c r="J146">
        <f t="shared" si="90"/>
        <v>2.6540688767293199</v>
      </c>
      <c r="K146">
        <f t="shared" si="91"/>
        <v>0</v>
      </c>
      <c r="L146">
        <f t="shared" si="98"/>
        <v>0</v>
      </c>
      <c r="M146">
        <v>92</v>
      </c>
      <c r="N146">
        <f t="shared" si="109"/>
        <v>0.20000010799999998</v>
      </c>
      <c r="O146">
        <f t="shared" si="92"/>
        <v>0</v>
      </c>
      <c r="P146">
        <f t="shared" si="93"/>
        <v>0</v>
      </c>
      <c r="Q146">
        <f t="shared" si="94"/>
        <v>0.20000010799999998</v>
      </c>
      <c r="R146">
        <f t="shared" si="99"/>
        <v>29.680016027200004</v>
      </c>
      <c r="S146">
        <f t="shared" si="95"/>
        <v>0</v>
      </c>
      <c r="T146">
        <f t="shared" si="124"/>
        <v>0</v>
      </c>
      <c r="U146">
        <f t="shared" si="102"/>
        <v>18.780326102704979</v>
      </c>
      <c r="V146">
        <f t="shared" si="87"/>
        <v>109.84791774697442</v>
      </c>
      <c r="W146">
        <f t="shared" si="96"/>
        <v>21.969583549394883</v>
      </c>
      <c r="X146">
        <f t="shared" si="103"/>
        <v>0</v>
      </c>
      <c r="Y146">
        <f t="shared" si="104"/>
        <v>0</v>
      </c>
      <c r="Z146">
        <f t="shared" si="105"/>
        <v>0</v>
      </c>
      <c r="AA146">
        <f t="shared" si="110"/>
        <v>0</v>
      </c>
      <c r="AB146">
        <f t="shared" si="100"/>
        <v>5.4520038448213102</v>
      </c>
      <c r="AC146">
        <f t="shared" si="101"/>
        <v>1.6138079783951036</v>
      </c>
      <c r="AD146">
        <f t="shared" si="106"/>
        <v>1.6504411781609878E-2</v>
      </c>
      <c r="AE146">
        <f t="shared" si="97"/>
        <v>1.6504411781609878E-2</v>
      </c>
      <c r="AF146" s="1">
        <f t="shared" si="111"/>
        <v>171.345673579991</v>
      </c>
      <c r="AG146">
        <v>141</v>
      </c>
      <c r="AH146" s="1">
        <f t="shared" si="112"/>
        <v>103.95757884663196</v>
      </c>
      <c r="AI146">
        <v>16.8</v>
      </c>
      <c r="AJ146">
        <f t="shared" si="113"/>
        <v>593.20800000000008</v>
      </c>
      <c r="AK146">
        <f t="shared" si="114"/>
        <v>-32.934163207292301</v>
      </c>
      <c r="AL146" s="1">
        <f t="shared" si="115"/>
        <v>171.345673579991</v>
      </c>
      <c r="AM146">
        <f t="shared" si="116"/>
        <v>-326.45021587517147</v>
      </c>
      <c r="AN146">
        <f t="shared" si="117"/>
        <v>-0.93271490250048994</v>
      </c>
      <c r="AO146">
        <v>37</v>
      </c>
      <c r="AP146">
        <v>20.5</v>
      </c>
      <c r="AQ146">
        <f t="shared" si="118"/>
        <v>28.75</v>
      </c>
      <c r="AR146" s="3">
        <f t="shared" si="119"/>
        <v>-1.8055555555555556</v>
      </c>
      <c r="AS146">
        <f t="shared" si="120"/>
        <v>-11.802222222222223</v>
      </c>
      <c r="AT146">
        <f t="shared" si="121"/>
        <v>-20.968888888888891</v>
      </c>
      <c r="AU146">
        <f t="shared" si="122"/>
        <v>-16.385555555555555</v>
      </c>
      <c r="AV146">
        <v>6</v>
      </c>
      <c r="AW146">
        <f t="shared" si="123"/>
        <v>0</v>
      </c>
    </row>
    <row r="147" spans="1:49" x14ac:dyDescent="0.2">
      <c r="A147">
        <v>2013</v>
      </c>
      <c r="B147">
        <v>2</v>
      </c>
      <c r="C147">
        <v>19</v>
      </c>
      <c r="D147">
        <v>0</v>
      </c>
      <c r="E147">
        <f t="shared" si="125"/>
        <v>27.584</v>
      </c>
      <c r="F147">
        <f t="shared" si="125"/>
        <v>5.5839999999999961</v>
      </c>
      <c r="G147">
        <f t="shared" si="107"/>
        <v>16.583999999999996</v>
      </c>
      <c r="H147" s="3">
        <f t="shared" si="108"/>
        <v>-8.5644444444444456</v>
      </c>
      <c r="I147">
        <v>9</v>
      </c>
      <c r="J147">
        <f t="shared" si="90"/>
        <v>3.1994099437004162</v>
      </c>
      <c r="K147">
        <f t="shared" si="91"/>
        <v>0</v>
      </c>
      <c r="L147">
        <f t="shared" si="98"/>
        <v>0</v>
      </c>
      <c r="M147">
        <v>92</v>
      </c>
      <c r="N147">
        <f t="shared" si="109"/>
        <v>0</v>
      </c>
      <c r="O147">
        <f t="shared" si="92"/>
        <v>0</v>
      </c>
      <c r="P147">
        <f t="shared" si="93"/>
        <v>0</v>
      </c>
      <c r="Q147">
        <f t="shared" si="94"/>
        <v>0</v>
      </c>
      <c r="R147">
        <f t="shared" si="99"/>
        <v>29.680016027200004</v>
      </c>
      <c r="S147">
        <f t="shared" si="95"/>
        <v>0</v>
      </c>
      <c r="T147">
        <f t="shared" si="124"/>
        <v>0</v>
      </c>
      <c r="U147">
        <f t="shared" si="102"/>
        <v>18.780326102704979</v>
      </c>
      <c r="V147">
        <f t="shared" si="87"/>
        <v>109.84791774697442</v>
      </c>
      <c r="W147">
        <f t="shared" si="96"/>
        <v>21.969583549394883</v>
      </c>
      <c r="X147">
        <f t="shared" si="103"/>
        <v>0</v>
      </c>
      <c r="Y147">
        <f t="shared" si="104"/>
        <v>0</v>
      </c>
      <c r="Z147">
        <f t="shared" si="105"/>
        <v>0</v>
      </c>
      <c r="AA147">
        <f t="shared" si="110"/>
        <v>0</v>
      </c>
      <c r="AB147">
        <f t="shared" si="100"/>
        <v>5.4520038448213102</v>
      </c>
      <c r="AC147">
        <f t="shared" si="101"/>
        <v>1.5974706484622843</v>
      </c>
      <c r="AD147">
        <f t="shared" si="106"/>
        <v>1.6337329932819281E-2</v>
      </c>
      <c r="AE147">
        <f t="shared" si="97"/>
        <v>1.6337329932819281E-2</v>
      </c>
      <c r="AF147" s="1">
        <f t="shared" si="111"/>
        <v>169.61106150760477</v>
      </c>
      <c r="AG147" s="2">
        <v>142</v>
      </c>
      <c r="AH147" s="1">
        <f t="shared" si="112"/>
        <v>102.90516784893474</v>
      </c>
      <c r="AI147">
        <v>16.2</v>
      </c>
      <c r="AJ147">
        <f t="shared" si="113"/>
        <v>572.02200000000005</v>
      </c>
      <c r="AK147">
        <f t="shared" si="114"/>
        <v>-9.3438412849965911</v>
      </c>
      <c r="AL147" s="1">
        <f t="shared" si="115"/>
        <v>169.61106150760477</v>
      </c>
      <c r="AM147">
        <f t="shared" si="116"/>
        <v>-92.618081272976696</v>
      </c>
      <c r="AN147">
        <f t="shared" si="117"/>
        <v>-0.26462308935136197</v>
      </c>
      <c r="AO147">
        <v>44</v>
      </c>
      <c r="AP147">
        <v>22</v>
      </c>
      <c r="AQ147">
        <f t="shared" si="118"/>
        <v>33</v>
      </c>
      <c r="AR147" s="3">
        <f t="shared" si="119"/>
        <v>0.55555555555555558</v>
      </c>
      <c r="AS147">
        <f t="shared" si="120"/>
        <v>-7.9133333333333349</v>
      </c>
      <c r="AT147">
        <f t="shared" si="121"/>
        <v>-20.135555555555555</v>
      </c>
      <c r="AU147">
        <f t="shared" si="122"/>
        <v>-14.024444444444445</v>
      </c>
      <c r="AV147">
        <v>6</v>
      </c>
      <c r="AW147">
        <f t="shared" si="123"/>
        <v>0</v>
      </c>
    </row>
    <row r="148" spans="1:49" x14ac:dyDescent="0.2">
      <c r="A148">
        <v>2013</v>
      </c>
      <c r="B148">
        <v>2</v>
      </c>
      <c r="C148">
        <v>20</v>
      </c>
      <c r="D148">
        <v>6.2992160000000005E-2</v>
      </c>
      <c r="E148">
        <f t="shared" si="125"/>
        <v>30.584</v>
      </c>
      <c r="F148">
        <f t="shared" si="125"/>
        <v>7.5839999999999961</v>
      </c>
      <c r="G148">
        <f t="shared" si="107"/>
        <v>19.083999999999996</v>
      </c>
      <c r="H148" s="3">
        <f t="shared" si="108"/>
        <v>-7.1755555555555572</v>
      </c>
      <c r="I148">
        <v>9</v>
      </c>
      <c r="J148">
        <f t="shared" si="90"/>
        <v>3.5647720875400597</v>
      </c>
      <c r="K148">
        <f t="shared" si="91"/>
        <v>0</v>
      </c>
      <c r="L148">
        <f t="shared" si="98"/>
        <v>0</v>
      </c>
      <c r="M148">
        <v>92</v>
      </c>
      <c r="N148">
        <f t="shared" si="109"/>
        <v>0.16000008640000002</v>
      </c>
      <c r="O148">
        <f t="shared" si="92"/>
        <v>0</v>
      </c>
      <c r="P148">
        <f t="shared" si="93"/>
        <v>0</v>
      </c>
      <c r="Q148">
        <f t="shared" si="94"/>
        <v>0.16000008640000002</v>
      </c>
      <c r="R148">
        <f t="shared" si="99"/>
        <v>29.840016113600004</v>
      </c>
      <c r="S148">
        <f t="shared" si="95"/>
        <v>0</v>
      </c>
      <c r="T148">
        <f t="shared" si="124"/>
        <v>0</v>
      </c>
      <c r="U148">
        <f t="shared" si="102"/>
        <v>18.780326102704979</v>
      </c>
      <c r="V148">
        <f t="shared" si="87"/>
        <v>109.84791774697442</v>
      </c>
      <c r="W148">
        <f t="shared" si="96"/>
        <v>21.969583549394883</v>
      </c>
      <c r="X148">
        <f t="shared" si="103"/>
        <v>0</v>
      </c>
      <c r="Y148">
        <f t="shared" si="104"/>
        <v>0</v>
      </c>
      <c r="Z148">
        <f t="shared" si="105"/>
        <v>0</v>
      </c>
      <c r="AA148">
        <f t="shared" si="110"/>
        <v>0</v>
      </c>
      <c r="AB148">
        <f t="shared" si="100"/>
        <v>5.4520038448213102</v>
      </c>
      <c r="AC148">
        <f t="shared" si="101"/>
        <v>1.5812987089308677</v>
      </c>
      <c r="AD148">
        <f t="shared" si="106"/>
        <v>1.617193953141649E-2</v>
      </c>
      <c r="AE148">
        <f t="shared" si="97"/>
        <v>1.617193953141649E-2</v>
      </c>
      <c r="AF148" s="1">
        <f t="shared" si="111"/>
        <v>167.89400972126944</v>
      </c>
      <c r="AG148" s="2">
        <v>143</v>
      </c>
      <c r="AH148" s="1">
        <f t="shared" si="112"/>
        <v>101.86341089801665</v>
      </c>
      <c r="AI148">
        <v>16.2</v>
      </c>
      <c r="AJ148">
        <f t="shared" si="113"/>
        <v>572.02200000000005</v>
      </c>
      <c r="AK148">
        <f t="shared" si="114"/>
        <v>-3.1100915489589758</v>
      </c>
      <c r="AL148" s="1">
        <f t="shared" si="115"/>
        <v>167.89400972126944</v>
      </c>
      <c r="AM148">
        <f t="shared" si="116"/>
        <v>-30.827868652949348</v>
      </c>
      <c r="AN148">
        <f t="shared" si="117"/>
        <v>-8.8079624722712427E-2</v>
      </c>
      <c r="AO148">
        <v>47</v>
      </c>
      <c r="AP148">
        <v>24</v>
      </c>
      <c r="AQ148">
        <f t="shared" si="118"/>
        <v>35.5</v>
      </c>
      <c r="AR148" s="3">
        <f t="shared" si="119"/>
        <v>1.9444444444444444</v>
      </c>
      <c r="AS148">
        <f t="shared" si="120"/>
        <v>-6.2466666666666679</v>
      </c>
      <c r="AT148">
        <f t="shared" si="121"/>
        <v>-19.024444444444448</v>
      </c>
      <c r="AU148">
        <f t="shared" si="122"/>
        <v>-12.635555555555559</v>
      </c>
      <c r="AV148">
        <v>6</v>
      </c>
      <c r="AW148">
        <f t="shared" si="123"/>
        <v>0</v>
      </c>
    </row>
    <row r="149" spans="1:49" x14ac:dyDescent="0.2">
      <c r="A149">
        <v>2013</v>
      </c>
      <c r="B149">
        <v>2</v>
      </c>
      <c r="C149">
        <v>21</v>
      </c>
      <c r="D149">
        <v>0.20472451999999999</v>
      </c>
      <c r="E149">
        <f t="shared" si="125"/>
        <v>22.584</v>
      </c>
      <c r="F149">
        <f t="shared" si="125"/>
        <v>12.584</v>
      </c>
      <c r="G149">
        <f t="shared" si="107"/>
        <v>17.584</v>
      </c>
      <c r="H149" s="3">
        <f t="shared" si="108"/>
        <v>-8.0088888888888885</v>
      </c>
      <c r="I149">
        <v>9</v>
      </c>
      <c r="J149">
        <f t="shared" si="90"/>
        <v>3.3413572565360163</v>
      </c>
      <c r="K149">
        <f t="shared" si="91"/>
        <v>0</v>
      </c>
      <c r="L149">
        <f t="shared" si="98"/>
        <v>0</v>
      </c>
      <c r="M149">
        <v>92</v>
      </c>
      <c r="N149">
        <f t="shared" si="109"/>
        <v>0.52000028079999994</v>
      </c>
      <c r="O149">
        <f t="shared" si="92"/>
        <v>0</v>
      </c>
      <c r="P149">
        <f t="shared" si="93"/>
        <v>0</v>
      </c>
      <c r="Q149">
        <f t="shared" si="94"/>
        <v>0.52000028079999994</v>
      </c>
      <c r="R149">
        <f t="shared" si="99"/>
        <v>30.360016394400006</v>
      </c>
      <c r="S149">
        <f t="shared" si="95"/>
        <v>0</v>
      </c>
      <c r="T149">
        <f t="shared" si="124"/>
        <v>0</v>
      </c>
      <c r="U149">
        <f t="shared" si="102"/>
        <v>18.780326102704979</v>
      </c>
      <c r="V149">
        <f t="shared" si="87"/>
        <v>109.84791774697442</v>
      </c>
      <c r="W149">
        <f t="shared" si="96"/>
        <v>21.969583549394883</v>
      </c>
      <c r="X149">
        <f t="shared" si="103"/>
        <v>0</v>
      </c>
      <c r="Y149">
        <f t="shared" si="104"/>
        <v>0</v>
      </c>
      <c r="Z149">
        <f t="shared" si="105"/>
        <v>0</v>
      </c>
      <c r="AA149">
        <f t="shared" si="110"/>
        <v>0</v>
      </c>
      <c r="AB149">
        <f t="shared" si="100"/>
        <v>5.4520038448213102</v>
      </c>
      <c r="AC149">
        <f t="shared" si="101"/>
        <v>1.565290485476776</v>
      </c>
      <c r="AD149">
        <f t="shared" si="106"/>
        <v>1.6008223454091662E-2</v>
      </c>
      <c r="AE149">
        <f t="shared" si="97"/>
        <v>1.6008223454091662E-2</v>
      </c>
      <c r="AF149" s="1">
        <f t="shared" si="111"/>
        <v>166.19434045002924</v>
      </c>
      <c r="AG149" s="2">
        <v>144</v>
      </c>
      <c r="AH149" s="1">
        <f t="shared" si="112"/>
        <v>100.83220013799905</v>
      </c>
      <c r="AI149">
        <v>16.8</v>
      </c>
      <c r="AJ149">
        <f t="shared" si="113"/>
        <v>593.20800000000008</v>
      </c>
      <c r="AK149">
        <f t="shared" si="114"/>
        <v>-6.3071984452552723</v>
      </c>
      <c r="AL149" s="1">
        <f t="shared" si="115"/>
        <v>166.19434045002924</v>
      </c>
      <c r="AM149">
        <f t="shared" si="116"/>
        <v>-62.518251368998733</v>
      </c>
      <c r="AN149">
        <f t="shared" si="117"/>
        <v>-0.17862357533999637</v>
      </c>
      <c r="AO149">
        <v>39</v>
      </c>
      <c r="AP149">
        <v>29</v>
      </c>
      <c r="AQ149">
        <f t="shared" si="118"/>
        <v>34</v>
      </c>
      <c r="AR149" s="3">
        <f t="shared" si="119"/>
        <v>1.1111111111111112</v>
      </c>
      <c r="AS149">
        <f t="shared" si="120"/>
        <v>-10.691111111111113</v>
      </c>
      <c r="AT149">
        <f t="shared" si="121"/>
        <v>-16.24666666666667</v>
      </c>
      <c r="AU149">
        <f t="shared" si="122"/>
        <v>-13.468888888888891</v>
      </c>
      <c r="AV149">
        <v>6</v>
      </c>
      <c r="AW149">
        <f t="shared" si="123"/>
        <v>0</v>
      </c>
    </row>
    <row r="150" spans="1:49" x14ac:dyDescent="0.2">
      <c r="A150">
        <v>2013</v>
      </c>
      <c r="B150">
        <v>2</v>
      </c>
      <c r="C150">
        <v>22</v>
      </c>
      <c r="D150">
        <v>1.9685049999999999E-2</v>
      </c>
      <c r="E150">
        <f t="shared" si="125"/>
        <v>20.583999999999996</v>
      </c>
      <c r="F150">
        <f t="shared" si="125"/>
        <v>12.083999999999996</v>
      </c>
      <c r="G150">
        <f t="shared" si="107"/>
        <v>16.333999999999996</v>
      </c>
      <c r="H150" s="3">
        <f t="shared" si="108"/>
        <v>-8.7033333333333349</v>
      </c>
      <c r="I150">
        <v>9</v>
      </c>
      <c r="J150">
        <f t="shared" si="90"/>
        <v>3.1647711901929223</v>
      </c>
      <c r="K150">
        <f t="shared" si="91"/>
        <v>0</v>
      </c>
      <c r="L150">
        <f t="shared" si="98"/>
        <v>0</v>
      </c>
      <c r="M150">
        <v>92</v>
      </c>
      <c r="N150">
        <f t="shared" si="109"/>
        <v>5.0000026999999996E-2</v>
      </c>
      <c r="O150">
        <f t="shared" si="92"/>
        <v>0</v>
      </c>
      <c r="P150">
        <f t="shared" si="93"/>
        <v>0</v>
      </c>
      <c r="Q150">
        <f t="shared" si="94"/>
        <v>5.0000026999999996E-2</v>
      </c>
      <c r="R150">
        <f t="shared" si="99"/>
        <v>30.410016421400005</v>
      </c>
      <c r="S150">
        <f t="shared" si="95"/>
        <v>0</v>
      </c>
      <c r="T150">
        <f t="shared" si="124"/>
        <v>0</v>
      </c>
      <c r="U150">
        <f t="shared" si="102"/>
        <v>18.780326102704979</v>
      </c>
      <c r="V150">
        <f t="shared" si="87"/>
        <v>109.84791774697442</v>
      </c>
      <c r="W150">
        <f t="shared" si="96"/>
        <v>21.969583549394883</v>
      </c>
      <c r="X150">
        <f t="shared" si="103"/>
        <v>0</v>
      </c>
      <c r="Y150">
        <f t="shared" si="104"/>
        <v>0</v>
      </c>
      <c r="Z150">
        <f t="shared" si="105"/>
        <v>0</v>
      </c>
      <c r="AA150">
        <f t="shared" si="110"/>
        <v>0</v>
      </c>
      <c r="AB150">
        <f t="shared" si="100"/>
        <v>5.4520038448213102</v>
      </c>
      <c r="AC150">
        <f t="shared" si="101"/>
        <v>1.5494443207258937</v>
      </c>
      <c r="AD150">
        <f t="shared" si="106"/>
        <v>1.5846164750882203E-2</v>
      </c>
      <c r="AE150">
        <f t="shared" si="97"/>
        <v>1.5846164750882203E-2</v>
      </c>
      <c r="AF150" s="1">
        <f t="shared" si="111"/>
        <v>164.5118777225866</v>
      </c>
      <c r="AG150" s="2">
        <v>145</v>
      </c>
      <c r="AH150" s="1">
        <f t="shared" si="112"/>
        <v>99.811428804878744</v>
      </c>
      <c r="AI150">
        <v>16.2</v>
      </c>
      <c r="AJ150">
        <f t="shared" si="113"/>
        <v>572.02200000000005</v>
      </c>
      <c r="AK150">
        <f t="shared" si="114"/>
        <v>-10.231022800707944</v>
      </c>
      <c r="AL150" s="1">
        <f t="shared" si="115"/>
        <v>164.5118777225866</v>
      </c>
      <c r="AM150">
        <f t="shared" si="116"/>
        <v>-101.41200737037042</v>
      </c>
      <c r="AN150">
        <f t="shared" si="117"/>
        <v>-0.28974859248677265</v>
      </c>
      <c r="AO150">
        <v>37</v>
      </c>
      <c r="AP150">
        <v>28.5</v>
      </c>
      <c r="AQ150">
        <f t="shared" si="118"/>
        <v>32.75</v>
      </c>
      <c r="AR150" s="3">
        <f t="shared" si="119"/>
        <v>0.41666666666666669</v>
      </c>
      <c r="AS150">
        <f t="shared" si="120"/>
        <v>-11.802222222222223</v>
      </c>
      <c r="AT150">
        <f t="shared" si="121"/>
        <v>-16.524444444444445</v>
      </c>
      <c r="AU150">
        <f t="shared" si="122"/>
        <v>-14.163333333333334</v>
      </c>
      <c r="AV150">
        <v>6</v>
      </c>
      <c r="AW150">
        <f t="shared" si="123"/>
        <v>0</v>
      </c>
    </row>
    <row r="151" spans="1:49" x14ac:dyDescent="0.2">
      <c r="A151">
        <v>2013</v>
      </c>
      <c r="B151">
        <v>2</v>
      </c>
      <c r="C151">
        <v>23</v>
      </c>
      <c r="D151">
        <v>0.24803163</v>
      </c>
      <c r="E151">
        <f t="shared" si="125"/>
        <v>18.583999999999996</v>
      </c>
      <c r="F151">
        <f t="shared" si="125"/>
        <v>11.584</v>
      </c>
      <c r="G151">
        <f t="shared" si="107"/>
        <v>15.083999999999998</v>
      </c>
      <c r="H151" s="3">
        <f t="shared" si="108"/>
        <v>-9.3977777777777796</v>
      </c>
      <c r="I151">
        <v>9</v>
      </c>
      <c r="J151">
        <f t="shared" si="90"/>
        <v>2.9965257532841241</v>
      </c>
      <c r="K151">
        <f t="shared" si="91"/>
        <v>0</v>
      </c>
      <c r="L151">
        <f t="shared" si="98"/>
        <v>0</v>
      </c>
      <c r="M151">
        <v>92</v>
      </c>
      <c r="N151">
        <f t="shared" si="109"/>
        <v>0.63000034020000006</v>
      </c>
      <c r="O151">
        <f t="shared" si="92"/>
        <v>0</v>
      </c>
      <c r="P151">
        <f t="shared" si="93"/>
        <v>0</v>
      </c>
      <c r="Q151">
        <f t="shared" si="94"/>
        <v>0.63000034020000006</v>
      </c>
      <c r="R151">
        <f t="shared" si="99"/>
        <v>31.040016761600004</v>
      </c>
      <c r="S151">
        <f t="shared" si="95"/>
        <v>0</v>
      </c>
      <c r="T151">
        <f t="shared" si="124"/>
        <v>0</v>
      </c>
      <c r="U151">
        <f t="shared" si="102"/>
        <v>18.780326102704979</v>
      </c>
      <c r="V151">
        <f t="shared" si="87"/>
        <v>109.84791774697442</v>
      </c>
      <c r="W151">
        <f t="shared" si="96"/>
        <v>21.969583549394883</v>
      </c>
      <c r="X151">
        <f t="shared" si="103"/>
        <v>0</v>
      </c>
      <c r="Y151">
        <f t="shared" si="104"/>
        <v>0</v>
      </c>
      <c r="Z151">
        <f t="shared" si="105"/>
        <v>0</v>
      </c>
      <c r="AA151">
        <f t="shared" si="110"/>
        <v>0</v>
      </c>
      <c r="AB151">
        <f t="shared" si="100"/>
        <v>5.4520038448213102</v>
      </c>
      <c r="AC151">
        <f t="shared" si="101"/>
        <v>1.5337585740824757</v>
      </c>
      <c r="AD151">
        <f t="shared" si="106"/>
        <v>1.5685746643417875E-2</v>
      </c>
      <c r="AE151">
        <f t="shared" si="97"/>
        <v>1.5685746643417875E-2</v>
      </c>
      <c r="AF151" s="1">
        <f t="shared" si="111"/>
        <v>162.84644734908304</v>
      </c>
      <c r="AG151" s="2">
        <v>146</v>
      </c>
      <c r="AH151" s="1">
        <f t="shared" si="112"/>
        <v>98.800991215474184</v>
      </c>
      <c r="AI151">
        <v>16.2</v>
      </c>
      <c r="AJ151">
        <f t="shared" si="113"/>
        <v>572.02200000000005</v>
      </c>
      <c r="AK151">
        <f t="shared" si="114"/>
        <v>-15.516142625737352</v>
      </c>
      <c r="AL151" s="1">
        <f t="shared" si="115"/>
        <v>162.84644734908304</v>
      </c>
      <c r="AM151">
        <f t="shared" si="116"/>
        <v>-153.79920472976701</v>
      </c>
      <c r="AN151">
        <f t="shared" si="117"/>
        <v>-0.43942629922790571</v>
      </c>
      <c r="AO151">
        <v>35</v>
      </c>
      <c r="AP151">
        <v>28</v>
      </c>
      <c r="AQ151">
        <f t="shared" si="118"/>
        <v>31.5</v>
      </c>
      <c r="AR151" s="3">
        <f t="shared" si="119"/>
        <v>-0.27777777777777779</v>
      </c>
      <c r="AS151">
        <f t="shared" si="120"/>
        <v>-12.913333333333336</v>
      </c>
      <c r="AT151">
        <f t="shared" si="121"/>
        <v>-16.802222222222223</v>
      </c>
      <c r="AU151">
        <f t="shared" si="122"/>
        <v>-14.85777777777778</v>
      </c>
      <c r="AV151">
        <v>6</v>
      </c>
      <c r="AW151">
        <f t="shared" si="123"/>
        <v>0</v>
      </c>
    </row>
    <row r="152" spans="1:49" x14ac:dyDescent="0.2">
      <c r="A152">
        <v>2013</v>
      </c>
      <c r="B152">
        <v>2</v>
      </c>
      <c r="C152">
        <v>24</v>
      </c>
      <c r="D152">
        <v>0.68110272999999999</v>
      </c>
      <c r="E152">
        <f t="shared" si="125"/>
        <v>18.583999999999996</v>
      </c>
      <c r="F152">
        <f t="shared" si="125"/>
        <v>13.583999999999996</v>
      </c>
      <c r="G152">
        <f t="shared" si="107"/>
        <v>16.083999999999996</v>
      </c>
      <c r="H152" s="3">
        <f t="shared" si="108"/>
        <v>-8.8422222222222242</v>
      </c>
      <c r="I152">
        <v>9</v>
      </c>
      <c r="J152">
        <f t="shared" si="90"/>
        <v>3.1304660227963237</v>
      </c>
      <c r="K152">
        <f t="shared" si="91"/>
        <v>0</v>
      </c>
      <c r="L152">
        <f t="shared" si="98"/>
        <v>0</v>
      </c>
      <c r="M152">
        <v>92</v>
      </c>
      <c r="N152">
        <f t="shared" si="109"/>
        <v>1.7300009342</v>
      </c>
      <c r="O152">
        <f t="shared" si="92"/>
        <v>0</v>
      </c>
      <c r="P152">
        <f t="shared" si="93"/>
        <v>0</v>
      </c>
      <c r="Q152">
        <f t="shared" si="94"/>
        <v>1.7300009342</v>
      </c>
      <c r="R152">
        <f t="shared" si="99"/>
        <v>32.770017695800007</v>
      </c>
      <c r="S152">
        <f t="shared" si="95"/>
        <v>0</v>
      </c>
      <c r="T152">
        <f t="shared" si="124"/>
        <v>0</v>
      </c>
      <c r="U152">
        <f t="shared" si="102"/>
        <v>18.780326102704979</v>
      </c>
      <c r="V152">
        <f t="shared" si="87"/>
        <v>109.84791774697442</v>
      </c>
      <c r="W152">
        <f t="shared" si="96"/>
        <v>21.969583549394883</v>
      </c>
      <c r="X152">
        <f t="shared" si="103"/>
        <v>0</v>
      </c>
      <c r="Y152">
        <f t="shared" si="104"/>
        <v>0</v>
      </c>
      <c r="Z152">
        <f t="shared" si="105"/>
        <v>0</v>
      </c>
      <c r="AA152">
        <f t="shared" si="110"/>
        <v>0</v>
      </c>
      <c r="AB152">
        <f t="shared" si="100"/>
        <v>5.4520038448213102</v>
      </c>
      <c r="AC152">
        <f t="shared" si="101"/>
        <v>1.5182316215592919</v>
      </c>
      <c r="AD152">
        <f t="shared" si="106"/>
        <v>1.5526952523183707E-2</v>
      </c>
      <c r="AE152">
        <f t="shared" si="97"/>
        <v>1.5526952523183707E-2</v>
      </c>
      <c r="AF152" s="1">
        <f t="shared" si="111"/>
        <v>161.19787690306549</v>
      </c>
      <c r="AG152" s="2">
        <v>147</v>
      </c>
      <c r="AH152" s="1">
        <f t="shared" si="112"/>
        <v>97.800782756483898</v>
      </c>
      <c r="AI152">
        <v>16.2</v>
      </c>
      <c r="AJ152">
        <f t="shared" si="113"/>
        <v>572.02200000000005</v>
      </c>
      <c r="AK152">
        <f t="shared" si="114"/>
        <v>-11.172656135202359</v>
      </c>
      <c r="AL152" s="1">
        <f t="shared" si="115"/>
        <v>161.19787690306549</v>
      </c>
      <c r="AM152">
        <f t="shared" si="116"/>
        <v>-110.74567112208513</v>
      </c>
      <c r="AN152">
        <f t="shared" si="117"/>
        <v>-0.31641620320595748</v>
      </c>
      <c r="AO152">
        <v>35</v>
      </c>
      <c r="AP152">
        <v>30</v>
      </c>
      <c r="AQ152">
        <f t="shared" si="118"/>
        <v>32.5</v>
      </c>
      <c r="AR152" s="3">
        <f t="shared" si="119"/>
        <v>0.27777777777777779</v>
      </c>
      <c r="AS152">
        <f t="shared" si="120"/>
        <v>-12.913333333333336</v>
      </c>
      <c r="AT152">
        <f t="shared" si="121"/>
        <v>-15.691111111111113</v>
      </c>
      <c r="AU152">
        <f t="shared" si="122"/>
        <v>-14.302222222222223</v>
      </c>
      <c r="AV152">
        <v>6</v>
      </c>
      <c r="AW152">
        <f t="shared" si="123"/>
        <v>0</v>
      </c>
    </row>
    <row r="153" spans="1:49" x14ac:dyDescent="0.2">
      <c r="A153">
        <v>2013</v>
      </c>
      <c r="B153">
        <v>2</v>
      </c>
      <c r="C153">
        <v>25</v>
      </c>
      <c r="D153">
        <v>0.32283482000000002</v>
      </c>
      <c r="E153">
        <f t="shared" si="125"/>
        <v>29.584</v>
      </c>
      <c r="F153">
        <f t="shared" si="125"/>
        <v>15.583999999999996</v>
      </c>
      <c r="G153">
        <f t="shared" si="107"/>
        <v>22.583999999999996</v>
      </c>
      <c r="H153" s="3">
        <f t="shared" si="108"/>
        <v>-5.2311111111111135</v>
      </c>
      <c r="I153">
        <v>9</v>
      </c>
      <c r="J153">
        <f t="shared" si="90"/>
        <v>4.1384150352835949</v>
      </c>
      <c r="K153">
        <f t="shared" si="91"/>
        <v>0</v>
      </c>
      <c r="L153">
        <f t="shared" si="98"/>
        <v>0</v>
      </c>
      <c r="M153">
        <v>92</v>
      </c>
      <c r="N153">
        <f t="shared" si="109"/>
        <v>0.82000044280000006</v>
      </c>
      <c r="O153">
        <f t="shared" si="92"/>
        <v>0</v>
      </c>
      <c r="P153">
        <f t="shared" si="93"/>
        <v>0</v>
      </c>
      <c r="Q153">
        <f t="shared" si="94"/>
        <v>0.82000044280000006</v>
      </c>
      <c r="R153">
        <f t="shared" si="99"/>
        <v>33.590018138600009</v>
      </c>
      <c r="S153">
        <f t="shared" si="95"/>
        <v>0</v>
      </c>
      <c r="T153">
        <f t="shared" si="124"/>
        <v>0</v>
      </c>
      <c r="U153">
        <f t="shared" si="102"/>
        <v>18.780326102704979</v>
      </c>
      <c r="V153">
        <f t="shared" si="87"/>
        <v>109.84791774697442</v>
      </c>
      <c r="W153">
        <f t="shared" si="96"/>
        <v>21.969583549394883</v>
      </c>
      <c r="X153">
        <f t="shared" si="103"/>
        <v>0</v>
      </c>
      <c r="Y153">
        <f t="shared" si="104"/>
        <v>0</v>
      </c>
      <c r="Z153">
        <f t="shared" si="105"/>
        <v>0</v>
      </c>
      <c r="AA153">
        <f t="shared" si="110"/>
        <v>0</v>
      </c>
      <c r="AB153">
        <f t="shared" si="100"/>
        <v>5.4520038448213102</v>
      </c>
      <c r="AC153">
        <f t="shared" si="101"/>
        <v>1.5028618556094915</v>
      </c>
      <c r="AD153">
        <f t="shared" si="106"/>
        <v>1.5369765949800458E-2</v>
      </c>
      <c r="AE153">
        <f t="shared" si="97"/>
        <v>1.5369765949800458E-2</v>
      </c>
      <c r="AF153" s="1">
        <f t="shared" si="111"/>
        <v>159.56599570363409</v>
      </c>
      <c r="AG153">
        <v>148</v>
      </c>
      <c r="AH153" s="1">
        <f t="shared" si="112"/>
        <v>96.810699873655636</v>
      </c>
      <c r="AI153">
        <v>16.2</v>
      </c>
      <c r="AJ153">
        <f t="shared" si="113"/>
        <v>572.02200000000005</v>
      </c>
      <c r="AK153">
        <f t="shared" si="114"/>
        <v>-0.17048512838283425</v>
      </c>
      <c r="AL153" s="1">
        <f t="shared" si="115"/>
        <v>159.56599570363409</v>
      </c>
      <c r="AM153">
        <f t="shared" si="116"/>
        <v>-1.689883742112489</v>
      </c>
      <c r="AN153">
        <f t="shared" si="117"/>
        <v>-4.8282392631785395E-3</v>
      </c>
      <c r="AO153">
        <v>46</v>
      </c>
      <c r="AP153">
        <v>32</v>
      </c>
      <c r="AQ153">
        <f t="shared" si="118"/>
        <v>39</v>
      </c>
      <c r="AR153" s="3">
        <f t="shared" si="119"/>
        <v>3.8888888888888888</v>
      </c>
      <c r="AS153">
        <f t="shared" si="120"/>
        <v>-6.8022222222222242</v>
      </c>
      <c r="AT153">
        <f t="shared" si="121"/>
        <v>-14.580000000000002</v>
      </c>
      <c r="AU153">
        <f t="shared" si="122"/>
        <v>-10.691111111111113</v>
      </c>
      <c r="AV153">
        <v>6</v>
      </c>
      <c r="AW153">
        <f t="shared" si="123"/>
        <v>0</v>
      </c>
    </row>
    <row r="154" spans="1:49" x14ac:dyDescent="0.2">
      <c r="A154">
        <v>2013</v>
      </c>
      <c r="B154">
        <v>2</v>
      </c>
      <c r="C154">
        <v>26</v>
      </c>
      <c r="D154">
        <v>0</v>
      </c>
      <c r="E154">
        <f t="shared" si="125"/>
        <v>25.583999999999996</v>
      </c>
      <c r="F154">
        <f t="shared" si="125"/>
        <v>11.584</v>
      </c>
      <c r="G154">
        <f t="shared" si="107"/>
        <v>18.583999999999996</v>
      </c>
      <c r="H154" s="3">
        <f t="shared" si="108"/>
        <v>-7.4533333333333349</v>
      </c>
      <c r="I154">
        <v>9</v>
      </c>
      <c r="J154">
        <f t="shared" si="90"/>
        <v>3.4888700775274843</v>
      </c>
      <c r="K154">
        <f t="shared" si="91"/>
        <v>0</v>
      </c>
      <c r="L154">
        <f t="shared" si="98"/>
        <v>0</v>
      </c>
      <c r="M154">
        <v>92</v>
      </c>
      <c r="N154">
        <f t="shared" si="109"/>
        <v>0</v>
      </c>
      <c r="O154">
        <f t="shared" si="92"/>
        <v>0</v>
      </c>
      <c r="P154">
        <f t="shared" si="93"/>
        <v>0</v>
      </c>
      <c r="Q154">
        <f t="shared" si="94"/>
        <v>0</v>
      </c>
      <c r="R154">
        <f t="shared" si="99"/>
        <v>33.590018138600009</v>
      </c>
      <c r="S154">
        <f t="shared" si="95"/>
        <v>0</v>
      </c>
      <c r="T154">
        <f t="shared" si="124"/>
        <v>0</v>
      </c>
      <c r="U154">
        <f t="shared" si="102"/>
        <v>18.780326102704979</v>
      </c>
      <c r="V154">
        <f t="shared" si="87"/>
        <v>109.84791774697442</v>
      </c>
      <c r="W154">
        <f t="shared" si="96"/>
        <v>21.969583549394883</v>
      </c>
      <c r="X154">
        <f t="shared" si="103"/>
        <v>0</v>
      </c>
      <c r="Y154">
        <f t="shared" si="104"/>
        <v>0</v>
      </c>
      <c r="Z154">
        <f t="shared" si="105"/>
        <v>0</v>
      </c>
      <c r="AA154">
        <f t="shared" si="110"/>
        <v>0</v>
      </c>
      <c r="AB154">
        <f t="shared" si="100"/>
        <v>5.4520038448213102</v>
      </c>
      <c r="AC154">
        <f t="shared" si="101"/>
        <v>1.487647684960169</v>
      </c>
      <c r="AD154">
        <f t="shared" si="106"/>
        <v>1.5214170649322506E-2</v>
      </c>
      <c r="AE154">
        <f t="shared" si="97"/>
        <v>1.5214170649322506E-2</v>
      </c>
      <c r="AF154" s="1">
        <f t="shared" si="111"/>
        <v>157.95063479777122</v>
      </c>
      <c r="AG154">
        <v>149</v>
      </c>
      <c r="AH154" s="1">
        <f t="shared" si="112"/>
        <v>95.830640061065068</v>
      </c>
      <c r="AI154">
        <v>17.399999999999999</v>
      </c>
      <c r="AJ154">
        <f t="shared" si="113"/>
        <v>614.39400000000001</v>
      </c>
      <c r="AK154">
        <f t="shared" si="114"/>
        <v>-4.0120448471365098</v>
      </c>
      <c r="AL154" s="1">
        <f t="shared" si="115"/>
        <v>157.95063479777122</v>
      </c>
      <c r="AM154">
        <f t="shared" si="116"/>
        <v>-39.768215703703724</v>
      </c>
      <c r="AN154">
        <f t="shared" si="117"/>
        <v>-0.11362347343915349</v>
      </c>
      <c r="AO154">
        <v>42</v>
      </c>
      <c r="AP154">
        <v>28</v>
      </c>
      <c r="AQ154">
        <f t="shared" si="118"/>
        <v>35</v>
      </c>
      <c r="AR154" s="3">
        <f t="shared" si="119"/>
        <v>1.6666666666666667</v>
      </c>
      <c r="AS154">
        <f t="shared" si="120"/>
        <v>-9.0244444444444465</v>
      </c>
      <c r="AT154">
        <f t="shared" si="121"/>
        <v>-16.802222222222223</v>
      </c>
      <c r="AU154">
        <f t="shared" si="122"/>
        <v>-12.913333333333334</v>
      </c>
      <c r="AV154">
        <v>6</v>
      </c>
      <c r="AW154">
        <f t="shared" si="123"/>
        <v>0</v>
      </c>
    </row>
    <row r="155" spans="1:49" x14ac:dyDescent="0.2">
      <c r="A155">
        <v>2013</v>
      </c>
      <c r="B155">
        <v>2</v>
      </c>
      <c r="C155">
        <v>27</v>
      </c>
      <c r="D155">
        <v>0.15354339</v>
      </c>
      <c r="E155">
        <f t="shared" si="125"/>
        <v>16.583999999999996</v>
      </c>
      <c r="F155">
        <f t="shared" si="125"/>
        <v>7.5839999999999961</v>
      </c>
      <c r="G155">
        <f t="shared" si="107"/>
        <v>12.083999999999996</v>
      </c>
      <c r="H155" s="3">
        <f t="shared" si="108"/>
        <v>-11.064444444444446</v>
      </c>
      <c r="I155">
        <v>9</v>
      </c>
      <c r="J155">
        <f t="shared" si="90"/>
        <v>2.6247349382138982</v>
      </c>
      <c r="K155">
        <f t="shared" si="91"/>
        <v>0</v>
      </c>
      <c r="L155">
        <f t="shared" si="98"/>
        <v>0</v>
      </c>
      <c r="M155">
        <v>92</v>
      </c>
      <c r="N155">
        <f t="shared" si="109"/>
        <v>0.39000021060000001</v>
      </c>
      <c r="O155">
        <f t="shared" si="92"/>
        <v>0</v>
      </c>
      <c r="P155">
        <f t="shared" si="93"/>
        <v>0</v>
      </c>
      <c r="Q155">
        <f t="shared" si="94"/>
        <v>0.39000021060000001</v>
      </c>
      <c r="R155">
        <f t="shared" si="99"/>
        <v>33.980018349200009</v>
      </c>
      <c r="S155">
        <f t="shared" si="95"/>
        <v>0</v>
      </c>
      <c r="T155">
        <f t="shared" si="124"/>
        <v>0</v>
      </c>
      <c r="U155">
        <f t="shared" si="102"/>
        <v>18.780326102704979</v>
      </c>
      <c r="V155">
        <f t="shared" si="87"/>
        <v>109.84791774697442</v>
      </c>
      <c r="W155">
        <f t="shared" si="96"/>
        <v>21.969583549394883</v>
      </c>
      <c r="X155">
        <f t="shared" si="103"/>
        <v>0</v>
      </c>
      <c r="Y155">
        <f t="shared" si="104"/>
        <v>0</v>
      </c>
      <c r="Z155">
        <f t="shared" si="105"/>
        <v>0</v>
      </c>
      <c r="AA155">
        <f t="shared" si="110"/>
        <v>0</v>
      </c>
      <c r="AB155">
        <f t="shared" si="100"/>
        <v>5.4520038448213102</v>
      </c>
      <c r="AC155">
        <f t="shared" si="101"/>
        <v>1.472587534447616</v>
      </c>
      <c r="AD155">
        <f t="shared" si="106"/>
        <v>1.506015051255296E-2</v>
      </c>
      <c r="AE155">
        <f t="shared" si="97"/>
        <v>1.506015051255296E-2</v>
      </c>
      <c r="AF155" s="1">
        <f t="shared" si="111"/>
        <v>156.35162694284926</v>
      </c>
      <c r="AG155">
        <v>150</v>
      </c>
      <c r="AH155" s="1">
        <f t="shared" si="112"/>
        <v>94.860501850503098</v>
      </c>
      <c r="AI155">
        <v>18</v>
      </c>
      <c r="AJ155">
        <f t="shared" si="113"/>
        <v>635.58000000000004</v>
      </c>
      <c r="AK155">
        <f t="shared" si="114"/>
        <v>-34.967583402456967</v>
      </c>
      <c r="AL155" s="1">
        <f t="shared" si="115"/>
        <v>156.35162694284926</v>
      </c>
      <c r="AM155">
        <f t="shared" si="116"/>
        <v>-346.60589608779208</v>
      </c>
      <c r="AN155">
        <f t="shared" si="117"/>
        <v>-0.99030256025083452</v>
      </c>
      <c r="AO155">
        <v>33</v>
      </c>
      <c r="AP155">
        <v>24</v>
      </c>
      <c r="AQ155">
        <f t="shared" si="118"/>
        <v>28.5</v>
      </c>
      <c r="AR155" s="3">
        <f t="shared" si="119"/>
        <v>-1.9444444444444444</v>
      </c>
      <c r="AS155">
        <f t="shared" si="120"/>
        <v>-14.024444444444446</v>
      </c>
      <c r="AT155">
        <f t="shared" si="121"/>
        <v>-19.024444444444448</v>
      </c>
      <c r="AU155">
        <f t="shared" si="122"/>
        <v>-16.524444444444448</v>
      </c>
      <c r="AV155">
        <v>6</v>
      </c>
      <c r="AW155">
        <f t="shared" si="123"/>
        <v>0</v>
      </c>
    </row>
    <row r="156" spans="1:49" x14ac:dyDescent="0.2">
      <c r="A156">
        <v>2013</v>
      </c>
      <c r="B156">
        <v>2</v>
      </c>
      <c r="C156">
        <v>28</v>
      </c>
      <c r="D156">
        <v>0.16535442</v>
      </c>
      <c r="E156">
        <f t="shared" si="125"/>
        <v>25.583999999999996</v>
      </c>
      <c r="F156">
        <f t="shared" si="125"/>
        <v>3.5839999999999961</v>
      </c>
      <c r="G156">
        <f t="shared" si="107"/>
        <v>14.583999999999996</v>
      </c>
      <c r="H156" s="3">
        <f t="shared" si="108"/>
        <v>-9.6755555555555564</v>
      </c>
      <c r="I156">
        <v>9</v>
      </c>
      <c r="J156">
        <f t="shared" si="90"/>
        <v>2.9314855757228448</v>
      </c>
      <c r="K156">
        <f t="shared" si="91"/>
        <v>0</v>
      </c>
      <c r="L156">
        <f t="shared" si="98"/>
        <v>0</v>
      </c>
      <c r="M156">
        <v>92</v>
      </c>
      <c r="N156">
        <f t="shared" si="109"/>
        <v>0.42000022679999999</v>
      </c>
      <c r="O156">
        <f t="shared" si="92"/>
        <v>0</v>
      </c>
      <c r="P156">
        <f t="shared" si="93"/>
        <v>0</v>
      </c>
      <c r="Q156">
        <f t="shared" si="94"/>
        <v>0.42000022679999999</v>
      </c>
      <c r="R156">
        <f t="shared" si="99"/>
        <v>34.400018576000008</v>
      </c>
      <c r="S156">
        <f t="shared" si="95"/>
        <v>0</v>
      </c>
      <c r="T156">
        <f t="shared" si="124"/>
        <v>0</v>
      </c>
      <c r="U156">
        <f t="shared" si="102"/>
        <v>18.780326102704979</v>
      </c>
      <c r="V156">
        <f t="shared" si="87"/>
        <v>109.84791774697442</v>
      </c>
      <c r="W156">
        <f t="shared" si="96"/>
        <v>21.969583549394883</v>
      </c>
      <c r="X156">
        <f t="shared" si="103"/>
        <v>0</v>
      </c>
      <c r="Y156">
        <f t="shared" si="104"/>
        <v>0</v>
      </c>
      <c r="Z156">
        <f t="shared" si="105"/>
        <v>0</v>
      </c>
      <c r="AA156">
        <f t="shared" si="110"/>
        <v>0</v>
      </c>
      <c r="AB156">
        <f t="shared" si="100"/>
        <v>5.4520038448213102</v>
      </c>
      <c r="AC156">
        <f t="shared" si="101"/>
        <v>1.4576798448542403</v>
      </c>
      <c r="AD156">
        <f t="shared" si="106"/>
        <v>1.4907689593375836E-2</v>
      </c>
      <c r="AE156">
        <f t="shared" si="97"/>
        <v>1.4907689593375836E-2</v>
      </c>
      <c r="AF156" s="1">
        <f t="shared" si="111"/>
        <v>154.76880658931586</v>
      </c>
      <c r="AG156">
        <v>151</v>
      </c>
      <c r="AH156" s="1">
        <f t="shared" si="112"/>
        <v>93.90018480097055</v>
      </c>
      <c r="AI156">
        <v>16.8</v>
      </c>
      <c r="AJ156">
        <f t="shared" si="113"/>
        <v>593.20800000000008</v>
      </c>
      <c r="AK156">
        <f t="shared" si="114"/>
        <v>-18.056762237847888</v>
      </c>
      <c r="AL156" s="1">
        <f t="shared" si="115"/>
        <v>154.76880658931586</v>
      </c>
      <c r="AM156">
        <f t="shared" si="116"/>
        <v>-178.98235013443104</v>
      </c>
      <c r="AN156">
        <f t="shared" si="117"/>
        <v>-0.51137814324123154</v>
      </c>
      <c r="AO156">
        <v>42</v>
      </c>
      <c r="AP156">
        <v>20</v>
      </c>
      <c r="AQ156">
        <f t="shared" si="118"/>
        <v>31</v>
      </c>
      <c r="AR156" s="3">
        <f t="shared" si="119"/>
        <v>-0.55555555555555558</v>
      </c>
      <c r="AS156">
        <f t="shared" si="120"/>
        <v>-9.0244444444444465</v>
      </c>
      <c r="AT156">
        <f t="shared" si="121"/>
        <v>-21.24666666666667</v>
      </c>
      <c r="AU156">
        <f t="shared" si="122"/>
        <v>-15.135555555555559</v>
      </c>
      <c r="AV156">
        <v>6</v>
      </c>
      <c r="AW156">
        <f t="shared" si="123"/>
        <v>0</v>
      </c>
    </row>
    <row r="157" spans="1:49" x14ac:dyDescent="0.2">
      <c r="A157">
        <v>2013</v>
      </c>
      <c r="B157">
        <v>3</v>
      </c>
      <c r="C157">
        <v>1</v>
      </c>
      <c r="D157">
        <v>0.30314976999999999</v>
      </c>
      <c r="E157">
        <f t="shared" si="125"/>
        <v>31.584</v>
      </c>
      <c r="F157">
        <f t="shared" si="125"/>
        <v>12.584</v>
      </c>
      <c r="G157">
        <f t="shared" si="107"/>
        <v>22.084</v>
      </c>
      <c r="H157" s="3">
        <f t="shared" si="108"/>
        <v>-5.5088888888888885</v>
      </c>
      <c r="I157">
        <v>9</v>
      </c>
      <c r="J157">
        <f t="shared" si="90"/>
        <v>4.0517546589160149</v>
      </c>
      <c r="K157">
        <f t="shared" si="91"/>
        <v>0</v>
      </c>
      <c r="L157">
        <f t="shared" si="98"/>
        <v>0</v>
      </c>
      <c r="M157">
        <v>92</v>
      </c>
      <c r="N157">
        <f t="shared" si="109"/>
        <v>0.7700004158</v>
      </c>
      <c r="O157">
        <f t="shared" si="92"/>
        <v>0</v>
      </c>
      <c r="P157">
        <f t="shared" si="93"/>
        <v>0</v>
      </c>
      <c r="Q157">
        <f t="shared" si="94"/>
        <v>0.7700004158</v>
      </c>
      <c r="R157">
        <f t="shared" si="99"/>
        <v>35.170018991800006</v>
      </c>
      <c r="S157">
        <f t="shared" si="95"/>
        <v>0</v>
      </c>
      <c r="T157">
        <f t="shared" si="124"/>
        <v>0</v>
      </c>
      <c r="U157">
        <f t="shared" si="102"/>
        <v>18.780326102704979</v>
      </c>
      <c r="V157">
        <f t="shared" si="87"/>
        <v>109.84791774697442</v>
      </c>
      <c r="W157">
        <f t="shared" si="96"/>
        <v>21.969583549394883</v>
      </c>
      <c r="X157">
        <f t="shared" si="103"/>
        <v>0</v>
      </c>
      <c r="Y157">
        <f t="shared" si="104"/>
        <v>0</v>
      </c>
      <c r="Z157">
        <f t="shared" si="105"/>
        <v>0</v>
      </c>
      <c r="AA157">
        <f t="shared" si="110"/>
        <v>0</v>
      </c>
      <c r="AB157">
        <f t="shared" si="100"/>
        <v>5.4520038448213102</v>
      </c>
      <c r="AC157">
        <f t="shared" si="101"/>
        <v>1.4429230727471352</v>
      </c>
      <c r="AD157">
        <f t="shared" si="106"/>
        <v>1.4756772107105107E-2</v>
      </c>
      <c r="AE157">
        <f t="shared" si="97"/>
        <v>1.4756772107105107E-2</v>
      </c>
      <c r="AF157" s="1">
        <f t="shared" si="111"/>
        <v>153.20200986355366</v>
      </c>
      <c r="AG157" s="2">
        <v>152</v>
      </c>
      <c r="AH157" s="1">
        <f t="shared" si="112"/>
        <v>92.949589488279287</v>
      </c>
      <c r="AI157">
        <v>16.8</v>
      </c>
      <c r="AJ157">
        <f t="shared" si="113"/>
        <v>593.20800000000008</v>
      </c>
      <c r="AK157">
        <f t="shared" si="114"/>
        <v>-1.2587816119651065</v>
      </c>
      <c r="AL157" s="1">
        <f t="shared" si="115"/>
        <v>153.20200986355366</v>
      </c>
      <c r="AM157">
        <f t="shared" si="116"/>
        <v>-12.477302865697743</v>
      </c>
      <c r="AN157">
        <f t="shared" si="117"/>
        <v>-3.5649436759136406E-2</v>
      </c>
      <c r="AO157">
        <v>48</v>
      </c>
      <c r="AP157">
        <v>29</v>
      </c>
      <c r="AQ157">
        <f t="shared" si="118"/>
        <v>38.5</v>
      </c>
      <c r="AR157" s="3">
        <f t="shared" si="119"/>
        <v>3.6111111111111112</v>
      </c>
      <c r="AS157">
        <f t="shared" si="120"/>
        <v>-7.3921111111111131</v>
      </c>
      <c r="AT157">
        <f t="shared" si="121"/>
        <v>-16.24666666666667</v>
      </c>
      <c r="AU157">
        <f t="shared" si="122"/>
        <v>-11.819388888888891</v>
      </c>
      <c r="AV157">
        <v>6.7</v>
      </c>
      <c r="AW157">
        <f t="shared" si="123"/>
        <v>0</v>
      </c>
    </row>
    <row r="158" spans="1:49" x14ac:dyDescent="0.2">
      <c r="A158">
        <v>2013</v>
      </c>
      <c r="B158">
        <v>3</v>
      </c>
      <c r="C158">
        <v>2</v>
      </c>
      <c r="D158">
        <v>0.11417329</v>
      </c>
      <c r="E158">
        <f t="shared" si="125"/>
        <v>37.583999999999996</v>
      </c>
      <c r="F158">
        <f t="shared" si="125"/>
        <v>17.583999999999996</v>
      </c>
      <c r="G158">
        <f t="shared" si="107"/>
        <v>27.583999999999996</v>
      </c>
      <c r="H158" s="3">
        <f t="shared" si="108"/>
        <v>-2.4533333333333354</v>
      </c>
      <c r="I158">
        <v>9</v>
      </c>
      <c r="J158">
        <f t="shared" si="90"/>
        <v>5.0997308879348688</v>
      </c>
      <c r="K158">
        <f t="shared" si="91"/>
        <v>0</v>
      </c>
      <c r="L158">
        <f t="shared" si="98"/>
        <v>0</v>
      </c>
      <c r="M158">
        <v>92</v>
      </c>
      <c r="N158">
        <f t="shared" si="109"/>
        <v>0.2900001566</v>
      </c>
      <c r="O158">
        <f t="shared" si="92"/>
        <v>0</v>
      </c>
      <c r="P158">
        <f t="shared" si="93"/>
        <v>0</v>
      </c>
      <c r="Q158">
        <f t="shared" si="94"/>
        <v>0.2900001566</v>
      </c>
      <c r="R158">
        <f t="shared" si="99"/>
        <v>35.460019148400008</v>
      </c>
      <c r="S158">
        <f t="shared" si="95"/>
        <v>0</v>
      </c>
      <c r="T158">
        <f t="shared" si="124"/>
        <v>0</v>
      </c>
      <c r="U158">
        <f t="shared" si="102"/>
        <v>18.780326102704979</v>
      </c>
      <c r="V158">
        <f t="shared" si="87"/>
        <v>109.84791774697442</v>
      </c>
      <c r="W158">
        <f t="shared" si="96"/>
        <v>21.969583549394883</v>
      </c>
      <c r="X158">
        <f t="shared" si="103"/>
        <v>0</v>
      </c>
      <c r="Y158">
        <f t="shared" si="104"/>
        <v>0</v>
      </c>
      <c r="Z158">
        <f t="shared" si="105"/>
        <v>0</v>
      </c>
      <c r="AA158">
        <f t="shared" si="110"/>
        <v>0</v>
      </c>
      <c r="AB158">
        <f t="shared" si="100"/>
        <v>5.4520038448213102</v>
      </c>
      <c r="AC158">
        <f t="shared" si="101"/>
        <v>1.4283156903182848</v>
      </c>
      <c r="AD158">
        <f t="shared" si="106"/>
        <v>1.4607382428850476E-2</v>
      </c>
      <c r="AE158">
        <f t="shared" si="97"/>
        <v>1.4607382428850476E-2</v>
      </c>
      <c r="AF158" s="1">
        <f t="shared" si="111"/>
        <v>151.65107455091444</v>
      </c>
      <c r="AG158" s="2">
        <v>153</v>
      </c>
      <c r="AH158" s="1">
        <f t="shared" si="112"/>
        <v>92.008617494758539</v>
      </c>
      <c r="AI158">
        <v>17.399999999999999</v>
      </c>
      <c r="AJ158">
        <f t="shared" si="113"/>
        <v>614.39400000000001</v>
      </c>
      <c r="AK158">
        <f t="shared" si="114"/>
        <v>4.0249280365952329E-2</v>
      </c>
      <c r="AL158" s="1">
        <f t="shared" si="115"/>
        <v>151.69132383128039</v>
      </c>
      <c r="AM158">
        <f t="shared" si="116"/>
        <v>0.39895916533795855</v>
      </c>
      <c r="AN158">
        <f t="shared" si="117"/>
        <v>1.1398833295370244E-3</v>
      </c>
      <c r="AO158">
        <v>54</v>
      </c>
      <c r="AP158">
        <v>34</v>
      </c>
      <c r="AQ158">
        <f t="shared" si="118"/>
        <v>44</v>
      </c>
      <c r="AR158" s="3">
        <f t="shared" si="119"/>
        <v>6.666666666666667</v>
      </c>
      <c r="AS158">
        <f t="shared" si="120"/>
        <v>-4.0587777777777809</v>
      </c>
      <c r="AT158">
        <f t="shared" si="121"/>
        <v>-13.468888888888891</v>
      </c>
      <c r="AU158">
        <f t="shared" si="122"/>
        <v>-8.763833333333336</v>
      </c>
      <c r="AV158">
        <v>6.7</v>
      </c>
      <c r="AW158">
        <f t="shared" si="123"/>
        <v>4.0249280365952329E-2</v>
      </c>
    </row>
    <row r="159" spans="1:49" x14ac:dyDescent="0.2">
      <c r="A159">
        <v>2013</v>
      </c>
      <c r="B159">
        <v>3</v>
      </c>
      <c r="C159">
        <v>3</v>
      </c>
      <c r="D159">
        <v>1.73622141</v>
      </c>
      <c r="E159">
        <f t="shared" si="125"/>
        <v>22.584</v>
      </c>
      <c r="F159">
        <f t="shared" si="125"/>
        <v>16.583999999999996</v>
      </c>
      <c r="G159">
        <f t="shared" si="107"/>
        <v>19.583999999999996</v>
      </c>
      <c r="H159" s="3">
        <f t="shared" si="108"/>
        <v>-6.8977777777777796</v>
      </c>
      <c r="I159">
        <v>9</v>
      </c>
      <c r="J159">
        <f t="shared" si="90"/>
        <v>3.6421363670815907</v>
      </c>
      <c r="K159">
        <f t="shared" si="91"/>
        <v>0</v>
      </c>
      <c r="L159">
        <f t="shared" si="98"/>
        <v>0</v>
      </c>
      <c r="M159">
        <v>92</v>
      </c>
      <c r="N159">
        <f t="shared" si="109"/>
        <v>4.4100023814</v>
      </c>
      <c r="O159">
        <f t="shared" si="92"/>
        <v>0</v>
      </c>
      <c r="P159">
        <f t="shared" si="93"/>
        <v>0</v>
      </c>
      <c r="Q159">
        <f t="shared" si="94"/>
        <v>4.4100023814</v>
      </c>
      <c r="R159">
        <f t="shared" si="99"/>
        <v>39.870021529800006</v>
      </c>
      <c r="S159">
        <f t="shared" si="95"/>
        <v>0</v>
      </c>
      <c r="T159">
        <f t="shared" si="124"/>
        <v>0</v>
      </c>
      <c r="U159">
        <f t="shared" si="102"/>
        <v>18.780326102704979</v>
      </c>
      <c r="V159">
        <f t="shared" si="87"/>
        <v>109.84791774697442</v>
      </c>
      <c r="W159">
        <f t="shared" si="96"/>
        <v>21.969583549394883</v>
      </c>
      <c r="X159">
        <f t="shared" si="103"/>
        <v>0</v>
      </c>
      <c r="Y159">
        <f t="shared" si="104"/>
        <v>0</v>
      </c>
      <c r="Z159">
        <f t="shared" si="105"/>
        <v>0</v>
      </c>
      <c r="AA159">
        <f t="shared" si="110"/>
        <v>0</v>
      </c>
      <c r="AB159">
        <f t="shared" si="100"/>
        <v>5.4520038448213102</v>
      </c>
      <c r="AC159">
        <f t="shared" si="101"/>
        <v>1.4138561852263851</v>
      </c>
      <c r="AD159">
        <f t="shared" si="106"/>
        <v>1.4459505091899692E-2</v>
      </c>
      <c r="AE159">
        <f t="shared" si="97"/>
        <v>1.4459505091899692E-2</v>
      </c>
      <c r="AF159" s="1">
        <f t="shared" si="111"/>
        <v>150.11584007892426</v>
      </c>
      <c r="AG159" s="2">
        <v>154</v>
      </c>
      <c r="AH159" s="1">
        <f t="shared" si="112"/>
        <v>91.077171399065463</v>
      </c>
      <c r="AI159">
        <v>19.899999999999999</v>
      </c>
      <c r="AJ159">
        <f t="shared" si="113"/>
        <v>702.66899999999998</v>
      </c>
      <c r="AK159">
        <f t="shared" si="114"/>
        <v>-5.144538823726946</v>
      </c>
      <c r="AL159" s="1">
        <f t="shared" si="115"/>
        <v>150.11584007892426</v>
      </c>
      <c r="AM159">
        <f t="shared" si="116"/>
        <v>-50.993729490354887</v>
      </c>
      <c r="AN159">
        <f t="shared" si="117"/>
        <v>-0.14569636997244254</v>
      </c>
      <c r="AO159">
        <v>39</v>
      </c>
      <c r="AP159">
        <v>33</v>
      </c>
      <c r="AQ159">
        <f t="shared" si="118"/>
        <v>36</v>
      </c>
      <c r="AR159" s="3">
        <f t="shared" si="119"/>
        <v>2.2222222222222223</v>
      </c>
      <c r="AS159">
        <f t="shared" si="120"/>
        <v>-12.392111111111113</v>
      </c>
      <c r="AT159">
        <f t="shared" si="121"/>
        <v>-14.024444444444446</v>
      </c>
      <c r="AU159">
        <f t="shared" si="122"/>
        <v>-13.208277777777781</v>
      </c>
      <c r="AV159">
        <v>6.7</v>
      </c>
      <c r="AW159">
        <f t="shared" si="123"/>
        <v>0</v>
      </c>
    </row>
    <row r="160" spans="1:49" x14ac:dyDescent="0.2">
      <c r="A160">
        <v>2013</v>
      </c>
      <c r="B160">
        <v>3</v>
      </c>
      <c r="C160">
        <v>4</v>
      </c>
      <c r="D160">
        <v>0.17322844000000001</v>
      </c>
      <c r="E160">
        <f t="shared" si="125"/>
        <v>34.584000010000004</v>
      </c>
      <c r="F160">
        <f t="shared" si="125"/>
        <v>15.583999999999996</v>
      </c>
      <c r="G160">
        <f t="shared" si="107"/>
        <v>25.084000005</v>
      </c>
      <c r="H160" s="3">
        <f t="shared" si="108"/>
        <v>-3.8422222194444444</v>
      </c>
      <c r="I160">
        <v>9</v>
      </c>
      <c r="J160">
        <f t="shared" si="90"/>
        <v>4.5968516366951482</v>
      </c>
      <c r="K160">
        <f t="shared" si="91"/>
        <v>0</v>
      </c>
      <c r="L160">
        <f t="shared" si="98"/>
        <v>0</v>
      </c>
      <c r="M160">
        <v>92</v>
      </c>
      <c r="N160">
        <f t="shared" si="109"/>
        <v>0.44000023760000001</v>
      </c>
      <c r="O160">
        <f t="shared" si="92"/>
        <v>0</v>
      </c>
      <c r="P160">
        <f t="shared" si="93"/>
        <v>0</v>
      </c>
      <c r="Q160">
        <f t="shared" si="94"/>
        <v>0.44000023760000001</v>
      </c>
      <c r="R160">
        <f t="shared" si="99"/>
        <v>40.310021767400009</v>
      </c>
      <c r="S160">
        <f t="shared" si="95"/>
        <v>0</v>
      </c>
      <c r="T160">
        <f t="shared" si="124"/>
        <v>0</v>
      </c>
      <c r="U160">
        <f t="shared" si="102"/>
        <v>18.780326102704979</v>
      </c>
      <c r="V160">
        <f t="shared" si="87"/>
        <v>109.84791774697442</v>
      </c>
      <c r="W160">
        <f t="shared" si="96"/>
        <v>21.969583549394883</v>
      </c>
      <c r="X160">
        <f t="shared" si="103"/>
        <v>0</v>
      </c>
      <c r="Y160">
        <f t="shared" si="104"/>
        <v>0</v>
      </c>
      <c r="Z160">
        <f t="shared" si="105"/>
        <v>0</v>
      </c>
      <c r="AA160">
        <f t="shared" si="110"/>
        <v>0</v>
      </c>
      <c r="AB160">
        <f t="shared" si="100"/>
        <v>5.4520038448213102</v>
      </c>
      <c r="AC160">
        <f t="shared" si="101"/>
        <v>1.3995430604402679</v>
      </c>
      <c r="AD160">
        <f t="shared" si="106"/>
        <v>1.4313124786117234E-2</v>
      </c>
      <c r="AE160">
        <f t="shared" si="97"/>
        <v>1.4313124786117234E-2</v>
      </c>
      <c r="AF160" s="1">
        <f t="shared" si="111"/>
        <v>148.59614750065941</v>
      </c>
      <c r="AG160" s="2">
        <v>155</v>
      </c>
      <c r="AH160" s="1">
        <f t="shared" si="112"/>
        <v>90.155154766098889</v>
      </c>
      <c r="AI160">
        <v>20.5</v>
      </c>
      <c r="AJ160">
        <f t="shared" si="113"/>
        <v>723.85500000000002</v>
      </c>
      <c r="AK160">
        <f t="shared" si="114"/>
        <v>-2.8055296557977616E-2</v>
      </c>
      <c r="AL160" s="1">
        <f t="shared" si="115"/>
        <v>148.59614750065941</v>
      </c>
      <c r="AM160">
        <f t="shared" si="116"/>
        <v>-0.27808988375225618</v>
      </c>
      <c r="AN160">
        <f t="shared" si="117"/>
        <v>-7.9454252500644616E-4</v>
      </c>
      <c r="AO160">
        <v>51.000000010000001</v>
      </c>
      <c r="AP160">
        <v>32</v>
      </c>
      <c r="AQ160">
        <f t="shared" si="118"/>
        <v>41.500000005000004</v>
      </c>
      <c r="AR160" s="3">
        <f t="shared" si="119"/>
        <v>5.2777777805555575</v>
      </c>
      <c r="AS160">
        <f t="shared" si="120"/>
        <v>-5.7254444388888892</v>
      </c>
      <c r="AT160">
        <f t="shared" si="121"/>
        <v>-14.580000000000002</v>
      </c>
      <c r="AU160">
        <f t="shared" si="122"/>
        <v>-10.152722219444446</v>
      </c>
      <c r="AV160">
        <v>6.7</v>
      </c>
      <c r="AW160">
        <f t="shared" si="123"/>
        <v>0</v>
      </c>
    </row>
    <row r="161" spans="1:49" x14ac:dyDescent="0.2">
      <c r="A161">
        <v>2013</v>
      </c>
      <c r="B161">
        <v>3</v>
      </c>
      <c r="C161">
        <v>5</v>
      </c>
      <c r="D161">
        <v>0</v>
      </c>
      <c r="E161">
        <f t="shared" si="125"/>
        <v>38.584000000000003</v>
      </c>
      <c r="F161">
        <f t="shared" si="125"/>
        <v>16.583999999999996</v>
      </c>
      <c r="G161">
        <f t="shared" si="107"/>
        <v>27.584</v>
      </c>
      <c r="H161" s="3">
        <f t="shared" si="108"/>
        <v>-2.4533333333333336</v>
      </c>
      <c r="I161">
        <v>9</v>
      </c>
      <c r="J161">
        <f t="shared" si="90"/>
        <v>5.0997308879348688</v>
      </c>
      <c r="K161">
        <f t="shared" si="91"/>
        <v>0</v>
      </c>
      <c r="L161">
        <f t="shared" si="98"/>
        <v>0</v>
      </c>
      <c r="M161">
        <v>92</v>
      </c>
      <c r="N161">
        <f t="shared" si="109"/>
        <v>0</v>
      </c>
      <c r="O161">
        <f t="shared" si="92"/>
        <v>0</v>
      </c>
      <c r="P161">
        <f t="shared" si="93"/>
        <v>0</v>
      </c>
      <c r="Q161">
        <f t="shared" si="94"/>
        <v>0</v>
      </c>
      <c r="R161">
        <f t="shared" si="99"/>
        <v>40.310021767400009</v>
      </c>
      <c r="S161">
        <f t="shared" si="95"/>
        <v>0</v>
      </c>
      <c r="T161">
        <f t="shared" si="124"/>
        <v>0</v>
      </c>
      <c r="U161">
        <f t="shared" si="102"/>
        <v>18.780326102704979</v>
      </c>
      <c r="V161">
        <f t="shared" si="87"/>
        <v>109.84791774697442</v>
      </c>
      <c r="W161">
        <f t="shared" si="96"/>
        <v>21.969583549394883</v>
      </c>
      <c r="X161">
        <f t="shared" si="103"/>
        <v>0</v>
      </c>
      <c r="Y161">
        <f t="shared" si="104"/>
        <v>0</v>
      </c>
      <c r="Z161">
        <f t="shared" si="105"/>
        <v>0</v>
      </c>
      <c r="AA161">
        <f t="shared" si="110"/>
        <v>0</v>
      </c>
      <c r="AB161">
        <f t="shared" si="100"/>
        <v>5.4520038448213102</v>
      </c>
      <c r="AC161">
        <f t="shared" si="101"/>
        <v>1.3853748340839087</v>
      </c>
      <c r="AD161">
        <f t="shared" si="106"/>
        <v>1.4168226356359217E-2</v>
      </c>
      <c r="AE161">
        <f t="shared" si="97"/>
        <v>1.4168226356359217E-2</v>
      </c>
      <c r="AF161" s="1">
        <f t="shared" si="111"/>
        <v>147.09183947828959</v>
      </c>
      <c r="AG161" s="2">
        <v>156</v>
      </c>
      <c r="AH161" s="1">
        <f t="shared" si="112"/>
        <v>89.242472137015042</v>
      </c>
      <c r="AI161">
        <v>23.2</v>
      </c>
      <c r="AJ161">
        <f t="shared" si="113"/>
        <v>819.19200000000001</v>
      </c>
      <c r="AK161">
        <f t="shared" si="114"/>
        <v>4.0249280365952635E-2</v>
      </c>
      <c r="AL161" s="1">
        <f t="shared" si="115"/>
        <v>147.13208875865553</v>
      </c>
      <c r="AM161">
        <f t="shared" si="116"/>
        <v>0.3989591653379615</v>
      </c>
      <c r="AN161">
        <f t="shared" si="117"/>
        <v>1.1398833295370328E-3</v>
      </c>
      <c r="AO161">
        <v>55</v>
      </c>
      <c r="AP161">
        <v>33</v>
      </c>
      <c r="AQ161">
        <f t="shared" si="118"/>
        <v>44</v>
      </c>
      <c r="AR161" s="3">
        <f t="shared" si="119"/>
        <v>6.666666666666667</v>
      </c>
      <c r="AS161">
        <f t="shared" si="120"/>
        <v>-3.5032222222222238</v>
      </c>
      <c r="AT161">
        <f t="shared" si="121"/>
        <v>-14.024444444444446</v>
      </c>
      <c r="AU161">
        <f t="shared" si="122"/>
        <v>-8.7638333333333343</v>
      </c>
      <c r="AV161">
        <v>6.7</v>
      </c>
      <c r="AW161">
        <f t="shared" si="123"/>
        <v>4.0249280365952635E-2</v>
      </c>
    </row>
    <row r="162" spans="1:49" x14ac:dyDescent="0.2">
      <c r="A162">
        <v>2013</v>
      </c>
      <c r="B162">
        <v>3</v>
      </c>
      <c r="C162">
        <v>6</v>
      </c>
      <c r="D162">
        <v>0</v>
      </c>
      <c r="E162">
        <f t="shared" si="125"/>
        <v>42.583999999999996</v>
      </c>
      <c r="F162">
        <f t="shared" si="125"/>
        <v>23.584</v>
      </c>
      <c r="G162">
        <f t="shared" si="107"/>
        <v>33.083999999999996</v>
      </c>
      <c r="H162" s="3">
        <f t="shared" si="108"/>
        <v>0.60222222222221999</v>
      </c>
      <c r="I162">
        <v>9</v>
      </c>
      <c r="J162">
        <f t="shared" si="90"/>
        <v>6.3809463301010005</v>
      </c>
      <c r="K162">
        <f t="shared" si="91"/>
        <v>2.4199122608728359E-2</v>
      </c>
      <c r="L162">
        <f t="shared" si="98"/>
        <v>3.9670692801194035E-2</v>
      </c>
      <c r="M162">
        <v>92</v>
      </c>
      <c r="N162">
        <f t="shared" si="109"/>
        <v>0</v>
      </c>
      <c r="O162">
        <f t="shared" si="92"/>
        <v>0</v>
      </c>
      <c r="P162">
        <f t="shared" si="93"/>
        <v>0.27099999999999902</v>
      </c>
      <c r="Q162">
        <f t="shared" si="94"/>
        <v>0</v>
      </c>
      <c r="R162">
        <f t="shared" si="99"/>
        <v>40.039021767400008</v>
      </c>
      <c r="S162">
        <f t="shared" si="95"/>
        <v>0.27099999999999902</v>
      </c>
      <c r="T162">
        <f t="shared" si="124"/>
        <v>0</v>
      </c>
      <c r="U162">
        <f t="shared" si="102"/>
        <v>57.423756746434847</v>
      </c>
      <c r="V162">
        <f t="shared" si="87"/>
        <v>18.832564079982383</v>
      </c>
      <c r="W162">
        <f t="shared" si="96"/>
        <v>3.7665128159964767</v>
      </c>
      <c r="X162">
        <f t="shared" si="103"/>
        <v>0</v>
      </c>
      <c r="Y162">
        <f t="shared" si="104"/>
        <v>0.27099999999999902</v>
      </c>
      <c r="Z162">
        <f t="shared" si="105"/>
        <v>2.4199122608728359E-2</v>
      </c>
      <c r="AA162">
        <f t="shared" si="110"/>
        <v>0</v>
      </c>
      <c r="AB162">
        <f t="shared" si="100"/>
        <v>5.6988047222125813</v>
      </c>
      <c r="AC162">
        <f t="shared" si="101"/>
        <v>1.3713500392830045</v>
      </c>
      <c r="AD162">
        <f t="shared" si="106"/>
        <v>1.4024794800904336E-2</v>
      </c>
      <c r="AE162">
        <f t="shared" si="97"/>
        <v>1.4024794800904336E-2</v>
      </c>
      <c r="AF162" s="1">
        <f t="shared" si="111"/>
        <v>145.60276026678892</v>
      </c>
      <c r="AG162" s="2">
        <v>157</v>
      </c>
      <c r="AH162" s="1">
        <f t="shared" si="112"/>
        <v>88.339029019344508</v>
      </c>
      <c r="AI162">
        <v>24.6</v>
      </c>
      <c r="AJ162">
        <f t="shared" si="113"/>
        <v>868.62600000000009</v>
      </c>
      <c r="AK162">
        <f t="shared" si="114"/>
        <v>5.4997027189932952</v>
      </c>
      <c r="AL162" s="1">
        <f t="shared" si="115"/>
        <v>151.10246298578221</v>
      </c>
      <c r="AM162">
        <f t="shared" si="116"/>
        <v>54.514187245756254</v>
      </c>
      <c r="AN162">
        <f t="shared" si="117"/>
        <v>0.15575482070216071</v>
      </c>
      <c r="AO162">
        <v>59</v>
      </c>
      <c r="AP162">
        <v>40</v>
      </c>
      <c r="AQ162">
        <f t="shared" si="118"/>
        <v>49.5</v>
      </c>
      <c r="AR162" s="3">
        <f t="shared" si="119"/>
        <v>9.7222222222222214</v>
      </c>
      <c r="AS162">
        <f t="shared" si="120"/>
        <v>-1.2810000000000024</v>
      </c>
      <c r="AT162">
        <f t="shared" si="121"/>
        <v>-10.135555555555557</v>
      </c>
      <c r="AU162">
        <f t="shared" si="122"/>
        <v>-5.7082777777777798</v>
      </c>
      <c r="AV162">
        <v>6.7</v>
      </c>
      <c r="AW162">
        <f t="shared" si="123"/>
        <v>5.4997027189932952</v>
      </c>
    </row>
    <row r="163" spans="1:49" x14ac:dyDescent="0.2">
      <c r="A163">
        <v>2013</v>
      </c>
      <c r="B163">
        <v>3</v>
      </c>
      <c r="C163">
        <v>7</v>
      </c>
      <c r="D163">
        <v>0.2362206</v>
      </c>
      <c r="E163">
        <f t="shared" si="125"/>
        <v>32.583999999999996</v>
      </c>
      <c r="F163">
        <f t="shared" si="125"/>
        <v>13.583999999999996</v>
      </c>
      <c r="G163">
        <f t="shared" si="107"/>
        <v>23.083999999999996</v>
      </c>
      <c r="H163" s="3">
        <f t="shared" si="108"/>
        <v>-4.9533333333333358</v>
      </c>
      <c r="I163">
        <v>9</v>
      </c>
      <c r="J163">
        <f t="shared" si="90"/>
        <v>4.2267150504576483</v>
      </c>
      <c r="K163">
        <f t="shared" si="91"/>
        <v>0</v>
      </c>
      <c r="L163">
        <f t="shared" si="98"/>
        <v>0</v>
      </c>
      <c r="M163">
        <v>92</v>
      </c>
      <c r="N163">
        <f t="shared" si="109"/>
        <v>0.60000032400000003</v>
      </c>
      <c r="O163">
        <f t="shared" si="92"/>
        <v>0</v>
      </c>
      <c r="P163">
        <f t="shared" si="93"/>
        <v>0</v>
      </c>
      <c r="Q163">
        <f t="shared" si="94"/>
        <v>0.60000032400000003</v>
      </c>
      <c r="R163">
        <f t="shared" si="99"/>
        <v>40.639022091400008</v>
      </c>
      <c r="S163">
        <f t="shared" si="95"/>
        <v>0</v>
      </c>
      <c r="T163">
        <f t="shared" si="124"/>
        <v>0.27099999999999902</v>
      </c>
      <c r="U163">
        <f t="shared" si="102"/>
        <v>22.172297489338771</v>
      </c>
      <c r="V163">
        <f t="shared" si="87"/>
        <v>89.157366065529402</v>
      </c>
      <c r="W163">
        <f t="shared" si="96"/>
        <v>17.83147321310588</v>
      </c>
      <c r="X163">
        <f t="shared" si="103"/>
        <v>0</v>
      </c>
      <c r="Y163">
        <f t="shared" si="104"/>
        <v>0</v>
      </c>
      <c r="Z163">
        <f t="shared" si="105"/>
        <v>0</v>
      </c>
      <c r="AA163">
        <f t="shared" si="110"/>
        <v>0</v>
      </c>
      <c r="AB163">
        <f t="shared" si="100"/>
        <v>5.6988047222125813</v>
      </c>
      <c r="AC163">
        <f t="shared" si="101"/>
        <v>1.3574672240131038</v>
      </c>
      <c r="AD163">
        <f t="shared" si="106"/>
        <v>1.3882815269900702E-2</v>
      </c>
      <c r="AE163">
        <f t="shared" si="97"/>
        <v>1.3882815269900702E-2</v>
      </c>
      <c r="AF163" s="1">
        <f t="shared" si="111"/>
        <v>144.12875569781085</v>
      </c>
      <c r="AG163">
        <v>158</v>
      </c>
      <c r="AH163" s="1">
        <f t="shared" si="112"/>
        <v>87.444731877209193</v>
      </c>
      <c r="AI163">
        <v>27.4</v>
      </c>
      <c r="AJ163">
        <f t="shared" si="113"/>
        <v>967.49400000000003</v>
      </c>
      <c r="AK163">
        <f t="shared" si="114"/>
        <v>-0.55360794022333382</v>
      </c>
      <c r="AL163" s="1">
        <f t="shared" si="115"/>
        <v>144.12875569781085</v>
      </c>
      <c r="AM163">
        <f t="shared" si="116"/>
        <v>-5.4874760429953788</v>
      </c>
      <c r="AN163">
        <f t="shared" si="117"/>
        <v>-1.5678502979986797E-2</v>
      </c>
      <c r="AO163">
        <v>49</v>
      </c>
      <c r="AP163">
        <v>30</v>
      </c>
      <c r="AQ163">
        <f t="shared" si="118"/>
        <v>39.5</v>
      </c>
      <c r="AR163" s="3">
        <f t="shared" si="119"/>
        <v>4.166666666666667</v>
      </c>
      <c r="AS163">
        <f t="shared" si="120"/>
        <v>-6.8365555555555577</v>
      </c>
      <c r="AT163">
        <f t="shared" si="121"/>
        <v>-15.691111111111113</v>
      </c>
      <c r="AU163">
        <f t="shared" si="122"/>
        <v>-11.263833333333334</v>
      </c>
      <c r="AV163">
        <v>6.7</v>
      </c>
      <c r="AW163">
        <f t="shared" si="123"/>
        <v>0</v>
      </c>
    </row>
    <row r="164" spans="1:49" x14ac:dyDescent="0.2">
      <c r="A164">
        <v>2013</v>
      </c>
      <c r="B164">
        <v>3</v>
      </c>
      <c r="C164">
        <v>8</v>
      </c>
      <c r="D164">
        <v>0.20866153000000001</v>
      </c>
      <c r="E164">
        <f t="shared" si="125"/>
        <v>14.583999999999996</v>
      </c>
      <c r="F164">
        <f t="shared" si="125"/>
        <v>3.5839999999999961</v>
      </c>
      <c r="G164">
        <f t="shared" si="107"/>
        <v>9.0839999999999961</v>
      </c>
      <c r="H164" s="3">
        <f t="shared" si="108"/>
        <v>-12.731111111111112</v>
      </c>
      <c r="I164">
        <v>9</v>
      </c>
      <c r="J164">
        <f t="shared" si="90"/>
        <v>2.2945573634687833</v>
      </c>
      <c r="K164">
        <f t="shared" si="91"/>
        <v>0</v>
      </c>
      <c r="L164">
        <f t="shared" si="98"/>
        <v>0</v>
      </c>
      <c r="M164">
        <v>92</v>
      </c>
      <c r="N164">
        <f t="shared" si="109"/>
        <v>0.53000028620000006</v>
      </c>
      <c r="O164">
        <f t="shared" si="92"/>
        <v>0</v>
      </c>
      <c r="P164">
        <f t="shared" si="93"/>
        <v>0</v>
      </c>
      <c r="Q164">
        <f t="shared" si="94"/>
        <v>0.53000028620000006</v>
      </c>
      <c r="R164">
        <f t="shared" si="99"/>
        <v>41.169022377600008</v>
      </c>
      <c r="S164">
        <f t="shared" si="95"/>
        <v>0</v>
      </c>
      <c r="T164">
        <f t="shared" si="124"/>
        <v>0.27099999999999902</v>
      </c>
      <c r="U164">
        <f t="shared" si="102"/>
        <v>22.172297489338771</v>
      </c>
      <c r="V164">
        <f t="shared" si="87"/>
        <v>89.157366065529402</v>
      </c>
      <c r="W164">
        <f t="shared" si="96"/>
        <v>17.83147321310588</v>
      </c>
      <c r="X164">
        <f t="shared" si="103"/>
        <v>0</v>
      </c>
      <c r="Y164">
        <f t="shared" si="104"/>
        <v>0</v>
      </c>
      <c r="Z164">
        <f t="shared" si="105"/>
        <v>0</v>
      </c>
      <c r="AA164">
        <f t="shared" si="110"/>
        <v>0</v>
      </c>
      <c r="AB164">
        <f t="shared" si="100"/>
        <v>5.6988047222125813</v>
      </c>
      <c r="AC164">
        <f t="shared" si="101"/>
        <v>1.3437249509492755</v>
      </c>
      <c r="AD164">
        <f t="shared" si="106"/>
        <v>1.3742273063828388E-2</v>
      </c>
      <c r="AE164">
        <f t="shared" si="97"/>
        <v>1.3742273063828388E-2</v>
      </c>
      <c r="AF164" s="1">
        <f t="shared" si="111"/>
        <v>142.66967316372671</v>
      </c>
      <c r="AG164">
        <v>159</v>
      </c>
      <c r="AH164" s="1">
        <f t="shared" si="112"/>
        <v>86.559488121638211</v>
      </c>
      <c r="AI164">
        <v>27.4</v>
      </c>
      <c r="AJ164">
        <f t="shared" si="113"/>
        <v>967.49400000000003</v>
      </c>
      <c r="AK164">
        <f t="shared" si="114"/>
        <v>-87.638474468065041</v>
      </c>
      <c r="AL164" s="1">
        <f t="shared" si="115"/>
        <v>142.66967316372671</v>
      </c>
      <c r="AM164">
        <f t="shared" si="116"/>
        <v>-868.69062769251673</v>
      </c>
      <c r="AN164">
        <f t="shared" si="117"/>
        <v>-2.481973221978619</v>
      </c>
      <c r="AO164">
        <v>31</v>
      </c>
      <c r="AP164">
        <v>20</v>
      </c>
      <c r="AQ164">
        <f t="shared" si="118"/>
        <v>25.5</v>
      </c>
      <c r="AR164" s="3">
        <f t="shared" si="119"/>
        <v>-3.6111111111111112</v>
      </c>
      <c r="AS164">
        <f t="shared" si="120"/>
        <v>-16.836555555555559</v>
      </c>
      <c r="AT164">
        <f t="shared" si="121"/>
        <v>-21.24666666666667</v>
      </c>
      <c r="AU164">
        <f t="shared" si="122"/>
        <v>-19.041611111111116</v>
      </c>
      <c r="AV164">
        <v>6.7</v>
      </c>
      <c r="AW164">
        <f t="shared" si="123"/>
        <v>0</v>
      </c>
    </row>
    <row r="165" spans="1:49" x14ac:dyDescent="0.2">
      <c r="A165">
        <v>2013</v>
      </c>
      <c r="B165">
        <v>3</v>
      </c>
      <c r="C165">
        <v>9</v>
      </c>
      <c r="D165">
        <v>0.30314976999999999</v>
      </c>
      <c r="E165">
        <f t="shared" si="125"/>
        <v>23.584</v>
      </c>
      <c r="F165">
        <f t="shared" si="125"/>
        <v>3.5839999999999961</v>
      </c>
      <c r="G165">
        <f t="shared" si="107"/>
        <v>13.583999999999998</v>
      </c>
      <c r="H165" s="3">
        <f t="shared" si="108"/>
        <v>-10.231111111111112</v>
      </c>
      <c r="I165">
        <v>9</v>
      </c>
      <c r="J165">
        <f t="shared" si="90"/>
        <v>2.8051578488907758</v>
      </c>
      <c r="K165">
        <f t="shared" si="91"/>
        <v>0</v>
      </c>
      <c r="L165">
        <f t="shared" si="98"/>
        <v>0</v>
      </c>
      <c r="M165">
        <v>92</v>
      </c>
      <c r="N165">
        <f t="shared" si="109"/>
        <v>0.7700004158</v>
      </c>
      <c r="O165">
        <f t="shared" si="92"/>
        <v>0</v>
      </c>
      <c r="P165">
        <f t="shared" si="93"/>
        <v>0</v>
      </c>
      <c r="Q165">
        <f t="shared" si="94"/>
        <v>0.7700004158</v>
      </c>
      <c r="R165">
        <f t="shared" si="99"/>
        <v>41.939022793400007</v>
      </c>
      <c r="S165">
        <f t="shared" si="95"/>
        <v>0</v>
      </c>
      <c r="T165">
        <f t="shared" si="124"/>
        <v>0.27099999999999902</v>
      </c>
      <c r="U165">
        <f t="shared" si="102"/>
        <v>22.172297489338771</v>
      </c>
      <c r="V165">
        <f t="shared" si="87"/>
        <v>89.157366065529402</v>
      </c>
      <c r="W165">
        <f t="shared" si="96"/>
        <v>17.83147321310588</v>
      </c>
      <c r="X165">
        <f t="shared" si="103"/>
        <v>0</v>
      </c>
      <c r="Y165">
        <f t="shared" si="104"/>
        <v>0</v>
      </c>
      <c r="Z165">
        <f t="shared" si="105"/>
        <v>0</v>
      </c>
      <c r="AA165">
        <f t="shared" si="110"/>
        <v>0</v>
      </c>
      <c r="AB165">
        <f t="shared" si="100"/>
        <v>5.6988047222125813</v>
      </c>
      <c r="AC165">
        <f t="shared" si="101"/>
        <v>1.3301217973172978</v>
      </c>
      <c r="AD165">
        <f t="shared" si="106"/>
        <v>1.360315363197756E-2</v>
      </c>
      <c r="AE165">
        <f t="shared" si="97"/>
        <v>1.360315363197756E-2</v>
      </c>
      <c r="AF165" s="1">
        <f t="shared" si="111"/>
        <v>141.22536160182625</v>
      </c>
      <c r="AG165">
        <v>160</v>
      </c>
      <c r="AH165" s="1">
        <f t="shared" si="112"/>
        <v>85.683206100982019</v>
      </c>
      <c r="AI165">
        <v>26</v>
      </c>
      <c r="AJ165">
        <f t="shared" si="113"/>
        <v>918.06000000000006</v>
      </c>
      <c r="AK165">
        <f t="shared" si="114"/>
        <v>-35.224576691920078</v>
      </c>
      <c r="AL165" s="1">
        <f t="shared" si="115"/>
        <v>141.22536160182625</v>
      </c>
      <c r="AM165">
        <f t="shared" si="116"/>
        <v>-349.15326655825623</v>
      </c>
      <c r="AN165">
        <f t="shared" si="117"/>
        <v>-0.99758076159501774</v>
      </c>
      <c r="AO165">
        <v>40</v>
      </c>
      <c r="AP165">
        <v>20</v>
      </c>
      <c r="AQ165">
        <f t="shared" si="118"/>
        <v>30</v>
      </c>
      <c r="AR165" s="3">
        <f t="shared" si="119"/>
        <v>-1.1111111111111112</v>
      </c>
      <c r="AS165">
        <f t="shared" si="120"/>
        <v>-11.836555555555558</v>
      </c>
      <c r="AT165">
        <f t="shared" si="121"/>
        <v>-21.24666666666667</v>
      </c>
      <c r="AU165">
        <f t="shared" si="122"/>
        <v>-16.541611111111113</v>
      </c>
      <c r="AV165">
        <v>6.7</v>
      </c>
      <c r="AW165">
        <f t="shared" si="123"/>
        <v>0</v>
      </c>
    </row>
    <row r="166" spans="1:49" x14ac:dyDescent="0.2">
      <c r="A166">
        <v>2013</v>
      </c>
      <c r="B166">
        <v>3</v>
      </c>
      <c r="C166">
        <v>10</v>
      </c>
      <c r="D166">
        <v>0</v>
      </c>
      <c r="E166">
        <f t="shared" ref="E166:F185" si="126">E1268*9/5+32</f>
        <v>30.584</v>
      </c>
      <c r="F166">
        <f t="shared" si="126"/>
        <v>4.5839999999999961</v>
      </c>
      <c r="G166">
        <f t="shared" si="107"/>
        <v>17.583999999999996</v>
      </c>
      <c r="H166" s="3">
        <f t="shared" si="108"/>
        <v>-8.0088888888888903</v>
      </c>
      <c r="I166">
        <v>9</v>
      </c>
      <c r="J166">
        <f t="shared" si="90"/>
        <v>3.3413572565360159</v>
      </c>
      <c r="K166">
        <f t="shared" si="91"/>
        <v>0</v>
      </c>
      <c r="L166">
        <f t="shared" si="98"/>
        <v>0</v>
      </c>
      <c r="M166">
        <v>92</v>
      </c>
      <c r="N166">
        <f t="shared" si="109"/>
        <v>0</v>
      </c>
      <c r="O166">
        <f t="shared" si="92"/>
        <v>0</v>
      </c>
      <c r="P166">
        <f t="shared" si="93"/>
        <v>0</v>
      </c>
      <c r="Q166">
        <f t="shared" si="94"/>
        <v>0</v>
      </c>
      <c r="R166">
        <f t="shared" si="99"/>
        <v>41.939022793400007</v>
      </c>
      <c r="S166">
        <f t="shared" si="95"/>
        <v>0</v>
      </c>
      <c r="T166">
        <f t="shared" si="124"/>
        <v>0.27099999999999902</v>
      </c>
      <c r="U166">
        <f t="shared" si="102"/>
        <v>22.172297489338771</v>
      </c>
      <c r="V166">
        <f t="shared" ref="V166:V229" si="127">2540/U166-25.4</f>
        <v>89.157366065529402</v>
      </c>
      <c r="W166">
        <f t="shared" si="96"/>
        <v>17.83147321310588</v>
      </c>
      <c r="X166">
        <f t="shared" si="103"/>
        <v>0</v>
      </c>
      <c r="Y166">
        <f t="shared" si="104"/>
        <v>0</v>
      </c>
      <c r="Z166">
        <f t="shared" si="105"/>
        <v>0</v>
      </c>
      <c r="AA166">
        <f t="shared" si="110"/>
        <v>0</v>
      </c>
      <c r="AB166">
        <f t="shared" si="100"/>
        <v>5.6988047222125813</v>
      </c>
      <c r="AC166">
        <f t="shared" si="101"/>
        <v>1.3166563547463559</v>
      </c>
      <c r="AD166">
        <f t="shared" si="106"/>
        <v>1.3465442570941998E-2</v>
      </c>
      <c r="AE166">
        <f t="shared" si="97"/>
        <v>1.3465442570941998E-2</v>
      </c>
      <c r="AF166" s="1">
        <f t="shared" si="111"/>
        <v>139.79567147867709</v>
      </c>
      <c r="AG166">
        <v>161</v>
      </c>
      <c r="AH166" s="1">
        <f t="shared" si="112"/>
        <v>84.815795091423368</v>
      </c>
      <c r="AI166">
        <v>23.2</v>
      </c>
      <c r="AJ166">
        <f t="shared" si="113"/>
        <v>819.19200000000001</v>
      </c>
      <c r="AK166">
        <f t="shared" si="114"/>
        <v>-11.292902780967104</v>
      </c>
      <c r="AL166" s="1">
        <f t="shared" si="115"/>
        <v>139.79567147867709</v>
      </c>
      <c r="AM166">
        <f t="shared" si="116"/>
        <v>-111.9375806666238</v>
      </c>
      <c r="AN166">
        <f t="shared" si="117"/>
        <v>-0.31982165904749654</v>
      </c>
      <c r="AO166">
        <v>47</v>
      </c>
      <c r="AP166">
        <v>21</v>
      </c>
      <c r="AQ166">
        <f t="shared" si="118"/>
        <v>34</v>
      </c>
      <c r="AR166" s="3">
        <f t="shared" si="119"/>
        <v>1.1111111111111112</v>
      </c>
      <c r="AS166">
        <f t="shared" si="120"/>
        <v>-7.9476666666666684</v>
      </c>
      <c r="AT166">
        <f t="shared" si="121"/>
        <v>-20.691111111111113</v>
      </c>
      <c r="AU166">
        <f t="shared" si="122"/>
        <v>-14.319388888888891</v>
      </c>
      <c r="AV166">
        <v>6.7</v>
      </c>
      <c r="AW166">
        <f t="shared" si="123"/>
        <v>0</v>
      </c>
    </row>
    <row r="167" spans="1:49" x14ac:dyDescent="0.2">
      <c r="A167">
        <v>2013</v>
      </c>
      <c r="B167">
        <v>3</v>
      </c>
      <c r="C167">
        <v>11</v>
      </c>
      <c r="D167">
        <v>0.22440957</v>
      </c>
      <c r="E167">
        <f t="shared" si="126"/>
        <v>27.584</v>
      </c>
      <c r="F167">
        <f t="shared" si="126"/>
        <v>19.584</v>
      </c>
      <c r="G167">
        <f t="shared" si="107"/>
        <v>23.584</v>
      </c>
      <c r="H167" s="3">
        <f t="shared" si="108"/>
        <v>-4.6755555555555555</v>
      </c>
      <c r="I167">
        <v>9</v>
      </c>
      <c r="J167">
        <f t="shared" si="90"/>
        <v>4.3166814400025393</v>
      </c>
      <c r="K167">
        <f t="shared" si="91"/>
        <v>0</v>
      </c>
      <c r="L167">
        <f t="shared" si="98"/>
        <v>0</v>
      </c>
      <c r="M167">
        <v>92</v>
      </c>
      <c r="N167">
        <f t="shared" si="109"/>
        <v>0.57000030779999999</v>
      </c>
      <c r="O167">
        <f t="shared" si="92"/>
        <v>0</v>
      </c>
      <c r="P167">
        <f t="shared" si="93"/>
        <v>0</v>
      </c>
      <c r="Q167">
        <f t="shared" si="94"/>
        <v>0.57000030779999999</v>
      </c>
      <c r="R167">
        <f t="shared" si="99"/>
        <v>42.509023101200007</v>
      </c>
      <c r="S167">
        <f t="shared" si="95"/>
        <v>0</v>
      </c>
      <c r="T167">
        <f t="shared" si="124"/>
        <v>0.27099999999999902</v>
      </c>
      <c r="U167">
        <f t="shared" si="102"/>
        <v>22.172297489338771</v>
      </c>
      <c r="V167">
        <f t="shared" si="127"/>
        <v>89.157366065529402</v>
      </c>
      <c r="W167">
        <f t="shared" si="96"/>
        <v>17.83147321310588</v>
      </c>
      <c r="X167">
        <f t="shared" si="103"/>
        <v>0</v>
      </c>
      <c r="Y167">
        <f t="shared" si="104"/>
        <v>0</v>
      </c>
      <c r="Z167">
        <f t="shared" si="105"/>
        <v>0</v>
      </c>
      <c r="AA167">
        <f t="shared" si="110"/>
        <v>0</v>
      </c>
      <c r="AB167">
        <f t="shared" si="100"/>
        <v>5.6988047222125813</v>
      </c>
      <c r="AC167">
        <f t="shared" si="101"/>
        <v>1.3033272291232281</v>
      </c>
      <c r="AD167">
        <f t="shared" si="106"/>
        <v>1.3329125623127869E-2</v>
      </c>
      <c r="AE167">
        <f t="shared" si="97"/>
        <v>1.3329125623127869E-2</v>
      </c>
      <c r="AF167" s="1">
        <f t="shared" si="111"/>
        <v>138.38045477464368</v>
      </c>
      <c r="AG167" s="2">
        <v>162</v>
      </c>
      <c r="AH167" s="1">
        <f t="shared" si="112"/>
        <v>83.957165287584502</v>
      </c>
      <c r="AI167">
        <v>23.2</v>
      </c>
      <c r="AJ167">
        <f t="shared" si="113"/>
        <v>819.19200000000001</v>
      </c>
      <c r="AK167">
        <f t="shared" si="114"/>
        <v>-0.33108142071047408</v>
      </c>
      <c r="AL167" s="1">
        <f t="shared" si="115"/>
        <v>138.38045477464368</v>
      </c>
      <c r="AM167">
        <f t="shared" si="116"/>
        <v>-3.2817473024261097</v>
      </c>
      <c r="AN167">
        <f t="shared" si="117"/>
        <v>-9.3764208640745982E-3</v>
      </c>
      <c r="AO167">
        <v>44</v>
      </c>
      <c r="AP167">
        <v>36</v>
      </c>
      <c r="AQ167">
        <f t="shared" si="118"/>
        <v>40</v>
      </c>
      <c r="AR167" s="3">
        <f t="shared" si="119"/>
        <v>4.4444444444444446</v>
      </c>
      <c r="AS167">
        <f t="shared" si="120"/>
        <v>-9.6143333333333345</v>
      </c>
      <c r="AT167">
        <f t="shared" si="121"/>
        <v>-12.35777777777778</v>
      </c>
      <c r="AU167">
        <f t="shared" si="122"/>
        <v>-10.986055555555557</v>
      </c>
      <c r="AV167">
        <v>6.7</v>
      </c>
      <c r="AW167">
        <f t="shared" si="123"/>
        <v>0</v>
      </c>
    </row>
    <row r="168" spans="1:49" x14ac:dyDescent="0.2">
      <c r="A168">
        <v>2013</v>
      </c>
      <c r="B168">
        <v>3</v>
      </c>
      <c r="C168">
        <v>12</v>
      </c>
      <c r="D168">
        <v>0.33858285999999999</v>
      </c>
      <c r="E168">
        <f t="shared" si="126"/>
        <v>36.584000010000004</v>
      </c>
      <c r="F168">
        <f t="shared" si="126"/>
        <v>18.583999999999996</v>
      </c>
      <c r="G168">
        <f t="shared" si="107"/>
        <v>27.584000005</v>
      </c>
      <c r="H168" s="3">
        <f t="shared" si="108"/>
        <v>-2.4533333305555556</v>
      </c>
      <c r="I168">
        <v>9</v>
      </c>
      <c r="J168">
        <f t="shared" si="90"/>
        <v>5.0997308889874757</v>
      </c>
      <c r="K168">
        <f t="shared" si="91"/>
        <v>0</v>
      </c>
      <c r="L168">
        <f t="shared" si="98"/>
        <v>0</v>
      </c>
      <c r="M168">
        <v>92</v>
      </c>
      <c r="N168">
        <f t="shared" si="109"/>
        <v>0.8600004644</v>
      </c>
      <c r="O168">
        <f t="shared" si="92"/>
        <v>0</v>
      </c>
      <c r="P168">
        <f t="shared" si="93"/>
        <v>0</v>
      </c>
      <c r="Q168">
        <f t="shared" si="94"/>
        <v>0.8600004644</v>
      </c>
      <c r="R168">
        <f t="shared" si="99"/>
        <v>43.36902356560001</v>
      </c>
      <c r="S168">
        <f t="shared" si="95"/>
        <v>0</v>
      </c>
      <c r="T168">
        <f t="shared" si="124"/>
        <v>0</v>
      </c>
      <c r="U168">
        <f t="shared" si="102"/>
        <v>18.780326102704979</v>
      </c>
      <c r="V168">
        <f t="shared" si="127"/>
        <v>109.84791774697442</v>
      </c>
      <c r="W168">
        <f t="shared" si="96"/>
        <v>21.969583549394883</v>
      </c>
      <c r="X168">
        <f t="shared" si="103"/>
        <v>0</v>
      </c>
      <c r="Y168">
        <f t="shared" si="104"/>
        <v>0</v>
      </c>
      <c r="Z168">
        <f t="shared" si="105"/>
        <v>0</v>
      </c>
      <c r="AA168">
        <f t="shared" si="110"/>
        <v>0</v>
      </c>
      <c r="AB168">
        <f t="shared" si="100"/>
        <v>5.6988047222125813</v>
      </c>
      <c r="AC168">
        <f t="shared" si="101"/>
        <v>1.2901330404479505</v>
      </c>
      <c r="AD168">
        <f t="shared" si="106"/>
        <v>1.3194188675277609E-2</v>
      </c>
      <c r="AE168">
        <f t="shared" si="97"/>
        <v>1.3194188675277609E-2</v>
      </c>
      <c r="AF168" s="1">
        <f t="shared" si="111"/>
        <v>136.97956496856204</v>
      </c>
      <c r="AG168" s="2">
        <v>163</v>
      </c>
      <c r="AH168" s="1">
        <f t="shared" si="112"/>
        <v>83.107227793229356</v>
      </c>
      <c r="AI168">
        <v>23.2</v>
      </c>
      <c r="AJ168">
        <f t="shared" si="113"/>
        <v>819.19200000000001</v>
      </c>
      <c r="AK168">
        <f t="shared" si="114"/>
        <v>4.0249280821570511E-2</v>
      </c>
      <c r="AL168" s="1">
        <f t="shared" si="115"/>
        <v>137.01981424938361</v>
      </c>
      <c r="AM168">
        <f t="shared" si="116"/>
        <v>0.39895916985413987</v>
      </c>
      <c r="AN168">
        <f t="shared" si="117"/>
        <v>1.1398833424403996E-3</v>
      </c>
      <c r="AO168">
        <v>53.000000010000001</v>
      </c>
      <c r="AP168">
        <v>35</v>
      </c>
      <c r="AQ168">
        <f t="shared" si="118"/>
        <v>44.000000005000004</v>
      </c>
      <c r="AR168" s="3">
        <f t="shared" si="119"/>
        <v>6.6666666694444467</v>
      </c>
      <c r="AS168">
        <f t="shared" si="120"/>
        <v>-4.6143333277777785</v>
      </c>
      <c r="AT168">
        <f t="shared" si="121"/>
        <v>-12.913333333333336</v>
      </c>
      <c r="AU168">
        <f t="shared" si="122"/>
        <v>-8.7638333305555562</v>
      </c>
      <c r="AV168">
        <v>6.7</v>
      </c>
      <c r="AW168">
        <f t="shared" si="123"/>
        <v>4.0249280821570511E-2</v>
      </c>
    </row>
    <row r="169" spans="1:49" x14ac:dyDescent="0.2">
      <c r="A169">
        <v>2013</v>
      </c>
      <c r="B169">
        <v>3</v>
      </c>
      <c r="C169">
        <v>13</v>
      </c>
      <c r="D169">
        <v>0.16535442</v>
      </c>
      <c r="E169">
        <f t="shared" si="126"/>
        <v>32.583999999999996</v>
      </c>
      <c r="F169">
        <f t="shared" si="126"/>
        <v>18.083999999999996</v>
      </c>
      <c r="G169">
        <f t="shared" si="107"/>
        <v>25.333999999999996</v>
      </c>
      <c r="H169" s="3">
        <f t="shared" si="108"/>
        <v>-3.7033333333333354</v>
      </c>
      <c r="I169">
        <v>9</v>
      </c>
      <c r="J169">
        <f t="shared" si="90"/>
        <v>4.6450809904017101</v>
      </c>
      <c r="K169">
        <f t="shared" si="91"/>
        <v>0</v>
      </c>
      <c r="L169">
        <f t="shared" si="98"/>
        <v>0</v>
      </c>
      <c r="M169">
        <v>92</v>
      </c>
      <c r="N169">
        <f t="shared" si="109"/>
        <v>0.42000022679999999</v>
      </c>
      <c r="O169">
        <f t="shared" si="92"/>
        <v>0</v>
      </c>
      <c r="P169">
        <f t="shared" si="93"/>
        <v>0</v>
      </c>
      <c r="Q169">
        <f t="shared" si="94"/>
        <v>0.42000022679999999</v>
      </c>
      <c r="R169">
        <f t="shared" si="99"/>
        <v>43.789023792400009</v>
      </c>
      <c r="S169">
        <f t="shared" si="95"/>
        <v>0</v>
      </c>
      <c r="T169">
        <f t="shared" si="124"/>
        <v>0</v>
      </c>
      <c r="U169">
        <f t="shared" si="102"/>
        <v>18.780326102704979</v>
      </c>
      <c r="V169">
        <f t="shared" si="127"/>
        <v>109.84791774697442</v>
      </c>
      <c r="W169">
        <f t="shared" si="96"/>
        <v>21.969583549394883</v>
      </c>
      <c r="X169">
        <f t="shared" si="103"/>
        <v>0</v>
      </c>
      <c r="Y169">
        <f t="shared" si="104"/>
        <v>0</v>
      </c>
      <c r="Z169">
        <f t="shared" si="105"/>
        <v>0</v>
      </c>
      <c r="AA169">
        <f t="shared" si="110"/>
        <v>0</v>
      </c>
      <c r="AB169">
        <f t="shared" si="100"/>
        <v>5.6988047222125813</v>
      </c>
      <c r="AC169">
        <f t="shared" si="101"/>
        <v>1.2770724226909418</v>
      </c>
      <c r="AD169">
        <f t="shared" si="106"/>
        <v>1.306061775700873E-2</v>
      </c>
      <c r="AE169">
        <f t="shared" si="97"/>
        <v>1.306061775700873E-2</v>
      </c>
      <c r="AF169" s="1">
        <f t="shared" si="111"/>
        <v>135.59285702257023</v>
      </c>
      <c r="AG169" s="2">
        <v>164</v>
      </c>
      <c r="AH169" s="1">
        <f t="shared" si="112"/>
        <v>82.265894612059796</v>
      </c>
      <c r="AI169">
        <v>23.2</v>
      </c>
      <c r="AJ169">
        <f t="shared" si="113"/>
        <v>819.19200000000001</v>
      </c>
      <c r="AK169">
        <f t="shared" si="114"/>
        <v>-1.3686629035833009E-2</v>
      </c>
      <c r="AL169" s="1">
        <f t="shared" si="115"/>
        <v>135.59285702257023</v>
      </c>
      <c r="AM169">
        <f t="shared" si="116"/>
        <v>-0.13566468882870442</v>
      </c>
      <c r="AN169">
        <f t="shared" si="117"/>
        <v>-3.8761339665344119E-4</v>
      </c>
      <c r="AO169">
        <v>49</v>
      </c>
      <c r="AP169">
        <v>34.5</v>
      </c>
      <c r="AQ169">
        <f t="shared" si="118"/>
        <v>41.75</v>
      </c>
      <c r="AR169" s="3">
        <f t="shared" si="119"/>
        <v>5.416666666666667</v>
      </c>
      <c r="AS169">
        <f t="shared" si="120"/>
        <v>-6.8365555555555577</v>
      </c>
      <c r="AT169">
        <f t="shared" si="121"/>
        <v>-13.191111111111113</v>
      </c>
      <c r="AU169">
        <f t="shared" si="122"/>
        <v>-10.013833333333334</v>
      </c>
      <c r="AV169">
        <v>6.7</v>
      </c>
      <c r="AW169">
        <f t="shared" si="123"/>
        <v>0</v>
      </c>
    </row>
    <row r="170" spans="1:49" x14ac:dyDescent="0.2">
      <c r="A170">
        <v>2013</v>
      </c>
      <c r="B170">
        <v>3</v>
      </c>
      <c r="C170">
        <v>14</v>
      </c>
      <c r="D170">
        <v>0</v>
      </c>
      <c r="E170">
        <f t="shared" si="126"/>
        <v>37.583999999999996</v>
      </c>
      <c r="F170">
        <f t="shared" si="126"/>
        <v>17.583999999999996</v>
      </c>
      <c r="G170">
        <f t="shared" si="107"/>
        <v>27.583999999999996</v>
      </c>
      <c r="H170" s="3">
        <f t="shared" si="108"/>
        <v>-2.4533333333333354</v>
      </c>
      <c r="I170">
        <v>9</v>
      </c>
      <c r="J170">
        <f t="shared" si="90"/>
        <v>5.0997308879348688</v>
      </c>
      <c r="K170">
        <f t="shared" si="91"/>
        <v>0</v>
      </c>
      <c r="L170">
        <f t="shared" si="98"/>
        <v>0</v>
      </c>
      <c r="M170">
        <v>92</v>
      </c>
      <c r="N170">
        <f t="shared" si="109"/>
        <v>0</v>
      </c>
      <c r="O170">
        <f t="shared" si="92"/>
        <v>0</v>
      </c>
      <c r="P170">
        <f t="shared" si="93"/>
        <v>0</v>
      </c>
      <c r="Q170">
        <f t="shared" si="94"/>
        <v>0</v>
      </c>
      <c r="R170">
        <f t="shared" si="99"/>
        <v>43.789023792400009</v>
      </c>
      <c r="S170">
        <f t="shared" si="95"/>
        <v>0</v>
      </c>
      <c r="T170">
        <f t="shared" si="124"/>
        <v>0</v>
      </c>
      <c r="U170">
        <f t="shared" si="102"/>
        <v>18.780326102704979</v>
      </c>
      <c r="V170">
        <f t="shared" si="127"/>
        <v>109.84791774697442</v>
      </c>
      <c r="W170">
        <f t="shared" si="96"/>
        <v>21.969583549394883</v>
      </c>
      <c r="X170">
        <f t="shared" si="103"/>
        <v>0</v>
      </c>
      <c r="Y170">
        <f t="shared" si="104"/>
        <v>0</v>
      </c>
      <c r="Z170">
        <f t="shared" si="105"/>
        <v>0</v>
      </c>
      <c r="AA170">
        <f t="shared" si="110"/>
        <v>0</v>
      </c>
      <c r="AB170">
        <f t="shared" si="100"/>
        <v>5.6988047222125813</v>
      </c>
      <c r="AC170">
        <f t="shared" si="101"/>
        <v>1.2641440236515744</v>
      </c>
      <c r="AD170">
        <f t="shared" si="106"/>
        <v>1.2928399039367435E-2</v>
      </c>
      <c r="AE170">
        <f t="shared" si="97"/>
        <v>1.2928399039367435E-2</v>
      </c>
      <c r="AF170" s="1">
        <f t="shared" si="111"/>
        <v>134.22018736709219</v>
      </c>
      <c r="AG170" s="2">
        <v>165</v>
      </c>
      <c r="AH170" s="1">
        <f t="shared" si="112"/>
        <v>81.433078638605281</v>
      </c>
      <c r="AI170">
        <v>23.2</v>
      </c>
      <c r="AJ170">
        <f t="shared" si="113"/>
        <v>819.19200000000001</v>
      </c>
      <c r="AK170">
        <f t="shared" si="114"/>
        <v>4.0249280365952329E-2</v>
      </c>
      <c r="AL170" s="1">
        <f t="shared" si="115"/>
        <v>134.26043664745814</v>
      </c>
      <c r="AM170">
        <f t="shared" si="116"/>
        <v>0.39895916533795855</v>
      </c>
      <c r="AN170">
        <f t="shared" si="117"/>
        <v>1.1398833295370244E-3</v>
      </c>
      <c r="AO170">
        <v>54</v>
      </c>
      <c r="AP170">
        <v>34</v>
      </c>
      <c r="AQ170">
        <f t="shared" si="118"/>
        <v>44</v>
      </c>
      <c r="AR170" s="3">
        <f t="shared" si="119"/>
        <v>6.666666666666667</v>
      </c>
      <c r="AS170">
        <f t="shared" si="120"/>
        <v>-4.0587777777777809</v>
      </c>
      <c r="AT170">
        <f t="shared" si="121"/>
        <v>-13.468888888888891</v>
      </c>
      <c r="AU170">
        <f t="shared" si="122"/>
        <v>-8.763833333333336</v>
      </c>
      <c r="AV170">
        <v>6.7</v>
      </c>
      <c r="AW170">
        <f t="shared" si="123"/>
        <v>4.0249280365952329E-2</v>
      </c>
    </row>
    <row r="171" spans="1:49" x14ac:dyDescent="0.2">
      <c r="A171">
        <v>2013</v>
      </c>
      <c r="B171">
        <v>3</v>
      </c>
      <c r="C171">
        <v>15</v>
      </c>
      <c r="D171">
        <v>3.543309E-2</v>
      </c>
      <c r="E171">
        <f t="shared" si="126"/>
        <v>35.583999999999996</v>
      </c>
      <c r="F171">
        <f t="shared" si="126"/>
        <v>18.583999999999996</v>
      </c>
      <c r="G171">
        <f t="shared" si="107"/>
        <v>27.083999999999996</v>
      </c>
      <c r="H171" s="3">
        <f t="shared" si="108"/>
        <v>-2.7311111111111135</v>
      </c>
      <c r="I171">
        <v>9</v>
      </c>
      <c r="J171">
        <f t="shared" si="90"/>
        <v>4.9954270160843137</v>
      </c>
      <c r="K171">
        <f t="shared" si="91"/>
        <v>0</v>
      </c>
      <c r="L171">
        <f t="shared" si="98"/>
        <v>0</v>
      </c>
      <c r="M171">
        <v>92</v>
      </c>
      <c r="N171">
        <f t="shared" si="109"/>
        <v>9.0000048600000007E-2</v>
      </c>
      <c r="O171">
        <f t="shared" si="92"/>
        <v>0</v>
      </c>
      <c r="P171">
        <f t="shared" si="93"/>
        <v>0</v>
      </c>
      <c r="Q171">
        <f t="shared" si="94"/>
        <v>9.0000048600000007E-2</v>
      </c>
      <c r="R171">
        <f t="shared" si="99"/>
        <v>43.879023841000006</v>
      </c>
      <c r="S171">
        <f t="shared" si="95"/>
        <v>0</v>
      </c>
      <c r="T171">
        <f t="shared" si="124"/>
        <v>0</v>
      </c>
      <c r="U171">
        <f t="shared" si="102"/>
        <v>18.780326102704979</v>
      </c>
      <c r="V171">
        <f t="shared" si="127"/>
        <v>109.84791774697442</v>
      </c>
      <c r="W171">
        <f t="shared" si="96"/>
        <v>21.969583549394883</v>
      </c>
      <c r="X171">
        <f t="shared" si="103"/>
        <v>0</v>
      </c>
      <c r="Y171">
        <f t="shared" si="104"/>
        <v>0</v>
      </c>
      <c r="Z171">
        <f t="shared" si="105"/>
        <v>0</v>
      </c>
      <c r="AA171">
        <f t="shared" si="110"/>
        <v>0</v>
      </c>
      <c r="AB171">
        <f t="shared" si="100"/>
        <v>5.6988047222125813</v>
      </c>
      <c r="AC171">
        <f t="shared" si="101"/>
        <v>1.2513465048181776</v>
      </c>
      <c r="AD171">
        <f t="shared" si="106"/>
        <v>1.2797518833396873E-2</v>
      </c>
      <c r="AE171">
        <f t="shared" si="97"/>
        <v>1.2797518833396873E-2</v>
      </c>
      <c r="AF171" s="1">
        <f t="shared" si="111"/>
        <v>132.86141388597352</v>
      </c>
      <c r="AG171" s="2">
        <v>166</v>
      </c>
      <c r="AH171" s="1">
        <f t="shared" si="112"/>
        <v>80.60869364920454</v>
      </c>
      <c r="AI171">
        <v>23.9</v>
      </c>
      <c r="AJ171">
        <f t="shared" si="113"/>
        <v>843.90899999999999</v>
      </c>
      <c r="AK171">
        <f t="shared" si="114"/>
        <v>9.7169936573253922E-3</v>
      </c>
      <c r="AL171" s="1">
        <f t="shared" si="115"/>
        <v>132.87113087963084</v>
      </c>
      <c r="AM171">
        <f t="shared" si="116"/>
        <v>9.631684452177533E-2</v>
      </c>
      <c r="AN171">
        <f t="shared" si="117"/>
        <v>2.7519098434792953E-4</v>
      </c>
      <c r="AO171">
        <v>52</v>
      </c>
      <c r="AP171">
        <v>35</v>
      </c>
      <c r="AQ171">
        <f t="shared" si="118"/>
        <v>43.5</v>
      </c>
      <c r="AR171" s="3">
        <f t="shared" si="119"/>
        <v>6.3888888888888893</v>
      </c>
      <c r="AS171">
        <f t="shared" si="120"/>
        <v>-5.1698888888888916</v>
      </c>
      <c r="AT171">
        <f t="shared" si="121"/>
        <v>-12.913333333333336</v>
      </c>
      <c r="AU171">
        <f t="shared" si="122"/>
        <v>-9.0416111111111128</v>
      </c>
      <c r="AV171">
        <v>6.7</v>
      </c>
      <c r="AW171">
        <f t="shared" si="123"/>
        <v>9.7169936573253922E-3</v>
      </c>
    </row>
    <row r="172" spans="1:49" x14ac:dyDescent="0.2">
      <c r="A172">
        <v>2013</v>
      </c>
      <c r="B172">
        <v>3</v>
      </c>
      <c r="C172">
        <v>16</v>
      </c>
      <c r="D172">
        <v>0.34645688000000002</v>
      </c>
      <c r="E172">
        <f t="shared" si="126"/>
        <v>29.584</v>
      </c>
      <c r="F172">
        <f t="shared" si="126"/>
        <v>18.583999999999996</v>
      </c>
      <c r="G172">
        <f t="shared" si="107"/>
        <v>24.083999999999996</v>
      </c>
      <c r="H172" s="3">
        <f t="shared" si="108"/>
        <v>-4.3977777777777796</v>
      </c>
      <c r="I172">
        <v>9</v>
      </c>
      <c r="J172">
        <f t="shared" si="90"/>
        <v>4.4083412996828102</v>
      </c>
      <c r="K172">
        <f t="shared" si="91"/>
        <v>0</v>
      </c>
      <c r="L172">
        <f t="shared" si="98"/>
        <v>0</v>
      </c>
      <c r="M172">
        <v>92</v>
      </c>
      <c r="N172">
        <f t="shared" si="109"/>
        <v>0.88000047520000002</v>
      </c>
      <c r="O172">
        <f t="shared" si="92"/>
        <v>0</v>
      </c>
      <c r="P172">
        <f t="shared" si="93"/>
        <v>0</v>
      </c>
      <c r="Q172">
        <f t="shared" si="94"/>
        <v>0.88000047520000002</v>
      </c>
      <c r="R172">
        <f t="shared" si="99"/>
        <v>44.759024316200005</v>
      </c>
      <c r="S172">
        <f t="shared" si="95"/>
        <v>0</v>
      </c>
      <c r="T172">
        <f t="shared" si="124"/>
        <v>0</v>
      </c>
      <c r="U172">
        <f t="shared" si="102"/>
        <v>18.780326102704979</v>
      </c>
      <c r="V172">
        <f t="shared" si="127"/>
        <v>109.84791774697442</v>
      </c>
      <c r="W172">
        <f t="shared" si="96"/>
        <v>21.969583549394883</v>
      </c>
      <c r="X172">
        <f t="shared" si="103"/>
        <v>0</v>
      </c>
      <c r="Y172">
        <f t="shared" si="104"/>
        <v>0</v>
      </c>
      <c r="Z172">
        <f t="shared" si="105"/>
        <v>0</v>
      </c>
      <c r="AA172">
        <f t="shared" si="110"/>
        <v>0</v>
      </c>
      <c r="AB172">
        <f t="shared" si="100"/>
        <v>5.6988047222125813</v>
      </c>
      <c r="AC172">
        <f t="shared" si="101"/>
        <v>1.2386785412294576</v>
      </c>
      <c r="AD172">
        <f t="shared" si="106"/>
        <v>1.2667963588719872E-2</v>
      </c>
      <c r="AE172">
        <f t="shared" si="97"/>
        <v>1.2667963588719872E-2</v>
      </c>
      <c r="AF172" s="1">
        <f t="shared" si="111"/>
        <v>131.51639590176785</v>
      </c>
      <c r="AG172" s="2">
        <v>167</v>
      </c>
      <c r="AH172" s="1">
        <f t="shared" si="112"/>
        <v>79.792654293078499</v>
      </c>
      <c r="AI172">
        <v>24.6</v>
      </c>
      <c r="AJ172">
        <f t="shared" si="113"/>
        <v>868.62600000000009</v>
      </c>
      <c r="AK172">
        <f t="shared" si="114"/>
        <v>-0.17796313091542712</v>
      </c>
      <c r="AL172" s="1">
        <f t="shared" si="115"/>
        <v>131.51639590176785</v>
      </c>
      <c r="AM172">
        <f t="shared" si="116"/>
        <v>-1.7640072449844091</v>
      </c>
      <c r="AN172">
        <f t="shared" si="117"/>
        <v>-5.0400206999554548E-3</v>
      </c>
      <c r="AO172">
        <v>46</v>
      </c>
      <c r="AP172">
        <v>35</v>
      </c>
      <c r="AQ172">
        <f t="shared" si="118"/>
        <v>40.5</v>
      </c>
      <c r="AR172" s="3">
        <f t="shared" si="119"/>
        <v>4.7222222222222223</v>
      </c>
      <c r="AS172">
        <f t="shared" si="120"/>
        <v>-8.5032222222222238</v>
      </c>
      <c r="AT172">
        <f t="shared" si="121"/>
        <v>-12.913333333333336</v>
      </c>
      <c r="AU172">
        <f t="shared" si="122"/>
        <v>-10.708277777777781</v>
      </c>
      <c r="AV172">
        <v>6.7</v>
      </c>
      <c r="AW172">
        <f t="shared" si="123"/>
        <v>0</v>
      </c>
    </row>
    <row r="173" spans="1:49" x14ac:dyDescent="0.2">
      <c r="A173">
        <v>2013</v>
      </c>
      <c r="B173">
        <v>3</v>
      </c>
      <c r="C173">
        <v>17</v>
      </c>
      <c r="D173">
        <v>0</v>
      </c>
      <c r="E173">
        <f t="shared" si="126"/>
        <v>34.584000010000004</v>
      </c>
      <c r="F173">
        <f t="shared" si="126"/>
        <v>17.583999999999996</v>
      </c>
      <c r="G173">
        <f t="shared" si="107"/>
        <v>26.084000005</v>
      </c>
      <c r="H173" s="3">
        <f t="shared" si="108"/>
        <v>-3.2866666638888891</v>
      </c>
      <c r="I173">
        <v>9</v>
      </c>
      <c r="J173">
        <f t="shared" si="90"/>
        <v>4.7924701709345392</v>
      </c>
      <c r="K173">
        <f t="shared" si="91"/>
        <v>0</v>
      </c>
      <c r="L173">
        <f t="shared" si="98"/>
        <v>0</v>
      </c>
      <c r="M173">
        <v>92</v>
      </c>
      <c r="N173">
        <f t="shared" si="109"/>
        <v>0</v>
      </c>
      <c r="O173">
        <f t="shared" si="92"/>
        <v>0</v>
      </c>
      <c r="P173">
        <f t="shared" si="93"/>
        <v>0</v>
      </c>
      <c r="Q173">
        <f t="shared" si="94"/>
        <v>0</v>
      </c>
      <c r="R173">
        <f t="shared" si="99"/>
        <v>44.759024316200005</v>
      </c>
      <c r="S173">
        <f t="shared" si="95"/>
        <v>0</v>
      </c>
      <c r="T173">
        <f t="shared" si="124"/>
        <v>0</v>
      </c>
      <c r="U173">
        <f t="shared" si="102"/>
        <v>18.780326102704979</v>
      </c>
      <c r="V173">
        <f t="shared" si="127"/>
        <v>109.84791774697442</v>
      </c>
      <c r="W173">
        <f t="shared" si="96"/>
        <v>21.969583549394883</v>
      </c>
      <c r="X173">
        <f t="shared" si="103"/>
        <v>0</v>
      </c>
      <c r="Y173">
        <f t="shared" si="104"/>
        <v>0</v>
      </c>
      <c r="Z173">
        <f t="shared" si="105"/>
        <v>0</v>
      </c>
      <c r="AA173">
        <f t="shared" si="110"/>
        <v>0</v>
      </c>
      <c r="AB173">
        <f t="shared" si="100"/>
        <v>5.6988047222125813</v>
      </c>
      <c r="AC173">
        <f t="shared" si="101"/>
        <v>1.2261388213373217</v>
      </c>
      <c r="AD173">
        <f t="shared" si="106"/>
        <v>1.2539719892136047E-2</v>
      </c>
      <c r="AE173">
        <f t="shared" si="97"/>
        <v>1.2539719892136047E-2</v>
      </c>
      <c r="AF173" s="1">
        <f t="shared" si="111"/>
        <v>130.18499416117217</v>
      </c>
      <c r="AG173">
        <v>168</v>
      </c>
      <c r="AH173" s="1">
        <f t="shared" si="112"/>
        <v>78.984876083493859</v>
      </c>
      <c r="AI173">
        <v>24.6</v>
      </c>
      <c r="AJ173">
        <f t="shared" si="113"/>
        <v>868.62600000000009</v>
      </c>
      <c r="AK173">
        <f t="shared" si="114"/>
        <v>-9.2551092379580211E-5</v>
      </c>
      <c r="AL173" s="1">
        <f t="shared" si="115"/>
        <v>130.18499416117217</v>
      </c>
      <c r="AM173">
        <f t="shared" si="116"/>
        <v>-9.1738550928499227E-4</v>
      </c>
      <c r="AN173">
        <f t="shared" si="117"/>
        <v>-2.6211014550999775E-6</v>
      </c>
      <c r="AO173">
        <v>51.000000010000001</v>
      </c>
      <c r="AP173">
        <v>34</v>
      </c>
      <c r="AQ173">
        <f t="shared" si="118"/>
        <v>42.500000005000004</v>
      </c>
      <c r="AR173" s="3">
        <f t="shared" si="119"/>
        <v>5.8333333361111137</v>
      </c>
      <c r="AS173">
        <f t="shared" si="120"/>
        <v>-5.7254444388888892</v>
      </c>
      <c r="AT173">
        <f t="shared" si="121"/>
        <v>-13.468888888888891</v>
      </c>
      <c r="AU173">
        <f t="shared" si="122"/>
        <v>-9.5971666638888902</v>
      </c>
      <c r="AV173">
        <v>6.7</v>
      </c>
      <c r="AW173">
        <f t="shared" si="123"/>
        <v>0</v>
      </c>
    </row>
    <row r="174" spans="1:49" x14ac:dyDescent="0.2">
      <c r="A174">
        <v>2013</v>
      </c>
      <c r="B174">
        <v>3</v>
      </c>
      <c r="C174">
        <v>18</v>
      </c>
      <c r="D174">
        <v>0</v>
      </c>
      <c r="E174">
        <f t="shared" si="126"/>
        <v>32.583999999999996</v>
      </c>
      <c r="F174">
        <f t="shared" si="126"/>
        <v>18.583999999999996</v>
      </c>
      <c r="G174">
        <f t="shared" si="107"/>
        <v>25.583999999999996</v>
      </c>
      <c r="H174" s="3">
        <f t="shared" si="108"/>
        <v>-3.5644444444444465</v>
      </c>
      <c r="I174">
        <v>9</v>
      </c>
      <c r="J174">
        <f t="shared" si="90"/>
        <v>4.6937581380584685</v>
      </c>
      <c r="K174">
        <f t="shared" si="91"/>
        <v>0</v>
      </c>
      <c r="L174">
        <f t="shared" si="98"/>
        <v>0</v>
      </c>
      <c r="M174">
        <v>92</v>
      </c>
      <c r="N174">
        <f t="shared" si="109"/>
        <v>0</v>
      </c>
      <c r="O174">
        <f t="shared" si="92"/>
        <v>0</v>
      </c>
      <c r="P174">
        <f t="shared" si="93"/>
        <v>0</v>
      </c>
      <c r="Q174">
        <f t="shared" si="94"/>
        <v>0</v>
      </c>
      <c r="R174">
        <f t="shared" si="99"/>
        <v>44.759024316200005</v>
      </c>
      <c r="S174">
        <f t="shared" si="95"/>
        <v>0</v>
      </c>
      <c r="T174">
        <f t="shared" si="124"/>
        <v>0</v>
      </c>
      <c r="U174">
        <f t="shared" si="102"/>
        <v>18.780326102704979</v>
      </c>
      <c r="V174">
        <f t="shared" si="127"/>
        <v>109.84791774697442</v>
      </c>
      <c r="W174">
        <f t="shared" si="96"/>
        <v>21.969583549394883</v>
      </c>
      <c r="X174">
        <f t="shared" si="103"/>
        <v>0</v>
      </c>
      <c r="Y174">
        <f t="shared" si="104"/>
        <v>0</v>
      </c>
      <c r="Z174">
        <f t="shared" si="105"/>
        <v>0</v>
      </c>
      <c r="AA174">
        <f t="shared" si="110"/>
        <v>0</v>
      </c>
      <c r="AB174">
        <f t="shared" si="100"/>
        <v>5.6988047222125813</v>
      </c>
      <c r="AC174">
        <f t="shared" si="101"/>
        <v>1.2137260468710886</v>
      </c>
      <c r="AD174">
        <f t="shared" si="106"/>
        <v>1.2412774466233087E-2</v>
      </c>
      <c r="AE174">
        <f t="shared" si="97"/>
        <v>1.2412774466233087E-2</v>
      </c>
      <c r="AF174" s="1">
        <f t="shared" si="111"/>
        <v>128.86707082060948</v>
      </c>
      <c r="AG174">
        <v>169</v>
      </c>
      <c r="AH174" s="1">
        <f t="shared" si="112"/>
        <v>78.185275389015843</v>
      </c>
      <c r="AI174">
        <v>23.9</v>
      </c>
      <c r="AJ174">
        <f t="shared" si="113"/>
        <v>843.90899999999999</v>
      </c>
      <c r="AK174">
        <f t="shared" si="114"/>
        <v>-5.3177809306375621E-3</v>
      </c>
      <c r="AL174" s="1">
        <f t="shared" si="115"/>
        <v>128.86707082060948</v>
      </c>
      <c r="AM174">
        <f t="shared" si="116"/>
        <v>-5.2710940972051729E-2</v>
      </c>
      <c r="AN174">
        <f t="shared" si="117"/>
        <v>-1.5060268849157636E-4</v>
      </c>
      <c r="AO174">
        <v>49</v>
      </c>
      <c r="AP174">
        <v>35</v>
      </c>
      <c r="AQ174">
        <f t="shared" si="118"/>
        <v>42</v>
      </c>
      <c r="AR174" s="3">
        <f t="shared" si="119"/>
        <v>5.5555555555555554</v>
      </c>
      <c r="AS174">
        <f t="shared" si="120"/>
        <v>-6.8365555555555577</v>
      </c>
      <c r="AT174">
        <f t="shared" si="121"/>
        <v>-12.913333333333336</v>
      </c>
      <c r="AU174">
        <f t="shared" si="122"/>
        <v>-9.8749444444444467</v>
      </c>
      <c r="AV174">
        <v>6.7</v>
      </c>
      <c r="AW174">
        <f t="shared" si="123"/>
        <v>0</v>
      </c>
    </row>
    <row r="175" spans="1:49" x14ac:dyDescent="0.2">
      <c r="A175">
        <v>2013</v>
      </c>
      <c r="B175">
        <v>3</v>
      </c>
      <c r="C175">
        <v>19</v>
      </c>
      <c r="D175">
        <v>0</v>
      </c>
      <c r="E175">
        <f t="shared" si="126"/>
        <v>37.583999999999996</v>
      </c>
      <c r="F175">
        <f t="shared" si="126"/>
        <v>17.583999999999996</v>
      </c>
      <c r="G175">
        <f t="shared" si="107"/>
        <v>27.583999999999996</v>
      </c>
      <c r="H175" s="3">
        <f t="shared" si="108"/>
        <v>-2.4533333333333354</v>
      </c>
      <c r="I175">
        <v>9</v>
      </c>
      <c r="J175">
        <f t="shared" si="90"/>
        <v>5.0997308879348688</v>
      </c>
      <c r="K175">
        <f t="shared" si="91"/>
        <v>0</v>
      </c>
      <c r="L175">
        <f t="shared" si="98"/>
        <v>0</v>
      </c>
      <c r="M175">
        <v>92</v>
      </c>
      <c r="N175">
        <f t="shared" si="109"/>
        <v>0</v>
      </c>
      <c r="O175">
        <f t="shared" si="92"/>
        <v>0</v>
      </c>
      <c r="P175">
        <f t="shared" si="93"/>
        <v>0</v>
      </c>
      <c r="Q175">
        <f t="shared" si="94"/>
        <v>0</v>
      </c>
      <c r="R175">
        <f t="shared" si="99"/>
        <v>44.759024316200005</v>
      </c>
      <c r="S175">
        <f t="shared" si="95"/>
        <v>0</v>
      </c>
      <c r="T175">
        <f t="shared" si="124"/>
        <v>0</v>
      </c>
      <c r="U175">
        <f t="shared" si="102"/>
        <v>18.780326102704979</v>
      </c>
      <c r="V175">
        <f t="shared" si="127"/>
        <v>109.84791774697442</v>
      </c>
      <c r="W175">
        <f t="shared" si="96"/>
        <v>21.969583549394883</v>
      </c>
      <c r="X175">
        <f t="shared" si="103"/>
        <v>0</v>
      </c>
      <c r="Y175">
        <f t="shared" si="104"/>
        <v>0</v>
      </c>
      <c r="Z175">
        <f t="shared" si="105"/>
        <v>0</v>
      </c>
      <c r="AA175">
        <f t="shared" si="110"/>
        <v>0</v>
      </c>
      <c r="AB175">
        <f t="shared" si="100"/>
        <v>5.6988047222125813</v>
      </c>
      <c r="AC175">
        <f t="shared" si="101"/>
        <v>1.2014389327030766</v>
      </c>
      <c r="AD175">
        <f t="shared" si="106"/>
        <v>1.2287114168012108E-2</v>
      </c>
      <c r="AE175">
        <f t="shared" si="97"/>
        <v>1.2287114168012108E-2</v>
      </c>
      <c r="AF175" s="1">
        <f t="shared" si="111"/>
        <v>127.56248943195754</v>
      </c>
      <c r="AG175">
        <v>170</v>
      </c>
      <c r="AH175" s="1">
        <f t="shared" si="112"/>
        <v>77.393769424849665</v>
      </c>
      <c r="AI175">
        <v>23.9</v>
      </c>
      <c r="AJ175">
        <f t="shared" si="113"/>
        <v>843.90899999999999</v>
      </c>
      <c r="AK175">
        <f t="shared" si="114"/>
        <v>4.0249280365952329E-2</v>
      </c>
      <c r="AL175" s="1">
        <f t="shared" si="115"/>
        <v>127.6027387123235</v>
      </c>
      <c r="AM175">
        <f t="shared" si="116"/>
        <v>0.39895916533795855</v>
      </c>
      <c r="AN175">
        <f t="shared" si="117"/>
        <v>1.1398833295370244E-3</v>
      </c>
      <c r="AO175">
        <v>54</v>
      </c>
      <c r="AP175">
        <v>34</v>
      </c>
      <c r="AQ175">
        <f t="shared" si="118"/>
        <v>44</v>
      </c>
      <c r="AR175" s="3">
        <f t="shared" si="119"/>
        <v>6.666666666666667</v>
      </c>
      <c r="AS175">
        <f t="shared" si="120"/>
        <v>-4.0587777777777809</v>
      </c>
      <c r="AT175">
        <f t="shared" si="121"/>
        <v>-13.468888888888891</v>
      </c>
      <c r="AU175">
        <f t="shared" si="122"/>
        <v>-8.763833333333336</v>
      </c>
      <c r="AV175">
        <v>6.7</v>
      </c>
      <c r="AW175">
        <f t="shared" si="123"/>
        <v>4.0249280365952329E-2</v>
      </c>
    </row>
    <row r="176" spans="1:49" x14ac:dyDescent="0.2">
      <c r="A176">
        <v>2013</v>
      </c>
      <c r="B176">
        <v>3</v>
      </c>
      <c r="C176">
        <v>20</v>
      </c>
      <c r="D176">
        <v>0</v>
      </c>
      <c r="E176">
        <f t="shared" si="126"/>
        <v>45.584000009999997</v>
      </c>
      <c r="F176">
        <f t="shared" si="126"/>
        <v>20.583999999999996</v>
      </c>
      <c r="G176">
        <f t="shared" si="107"/>
        <v>33.084000004999993</v>
      </c>
      <c r="H176" s="3">
        <f t="shared" si="108"/>
        <v>0.60222222499999611</v>
      </c>
      <c r="I176">
        <v>9</v>
      </c>
      <c r="J176">
        <f t="shared" si="90"/>
        <v>6.3809463313844397</v>
      </c>
      <c r="K176">
        <f t="shared" si="91"/>
        <v>2.4199122613349996E-2</v>
      </c>
      <c r="L176">
        <f t="shared" si="98"/>
        <v>3.9670692808770489E-2</v>
      </c>
      <c r="M176">
        <v>92</v>
      </c>
      <c r="N176">
        <f t="shared" si="109"/>
        <v>0</v>
      </c>
      <c r="O176">
        <f t="shared" si="92"/>
        <v>0</v>
      </c>
      <c r="P176">
        <f t="shared" si="93"/>
        <v>0.27100000124999823</v>
      </c>
      <c r="Q176">
        <f t="shared" si="94"/>
        <v>0</v>
      </c>
      <c r="R176">
        <f t="shared" si="99"/>
        <v>44.48802431495001</v>
      </c>
      <c r="S176">
        <f t="shared" si="95"/>
        <v>0.27100000124999823</v>
      </c>
      <c r="T176">
        <f t="shared" si="124"/>
        <v>0</v>
      </c>
      <c r="U176">
        <f t="shared" si="102"/>
        <v>57.423756746434847</v>
      </c>
      <c r="V176">
        <f t="shared" si="127"/>
        <v>18.832564079982383</v>
      </c>
      <c r="W176">
        <f t="shared" si="96"/>
        <v>3.7665128159964767</v>
      </c>
      <c r="X176">
        <f t="shared" si="103"/>
        <v>0</v>
      </c>
      <c r="Y176">
        <f t="shared" si="104"/>
        <v>0.27100000124999823</v>
      </c>
      <c r="Z176">
        <f t="shared" si="105"/>
        <v>2.4199122613349996E-2</v>
      </c>
      <c r="AA176">
        <f t="shared" si="110"/>
        <v>0</v>
      </c>
      <c r="AB176">
        <f t="shared" si="100"/>
        <v>5.9456056008492295</v>
      </c>
      <c r="AC176">
        <f t="shared" si="101"/>
        <v>1.1892762067155496</v>
      </c>
      <c r="AD176">
        <f t="shared" si="106"/>
        <v>1.2162725987526929E-2</v>
      </c>
      <c r="AE176">
        <f t="shared" si="97"/>
        <v>1.2162725987526929E-2</v>
      </c>
      <c r="AF176" s="1">
        <f t="shared" si="111"/>
        <v>126.27111492842199</v>
      </c>
      <c r="AG176">
        <v>171</v>
      </c>
      <c r="AH176" s="1">
        <f t="shared" si="112"/>
        <v>76.610276244269571</v>
      </c>
      <c r="AI176">
        <v>23.2</v>
      </c>
      <c r="AJ176">
        <f t="shared" si="113"/>
        <v>819.19200000000001</v>
      </c>
      <c r="AK176">
        <f t="shared" si="114"/>
        <v>5.4997027310803821</v>
      </c>
      <c r="AL176" s="1">
        <f t="shared" si="115"/>
        <v>131.77081765950237</v>
      </c>
      <c r="AM176">
        <f t="shared" si="116"/>
        <v>54.514187365565952</v>
      </c>
      <c r="AN176">
        <f t="shared" si="117"/>
        <v>0.15575482104447413</v>
      </c>
      <c r="AO176">
        <v>62.000000010000001</v>
      </c>
      <c r="AP176">
        <v>37</v>
      </c>
      <c r="AQ176">
        <f t="shared" si="118"/>
        <v>49.500000005000004</v>
      </c>
      <c r="AR176" s="3">
        <f t="shared" si="119"/>
        <v>9.722222225000003</v>
      </c>
      <c r="AS176">
        <f t="shared" si="120"/>
        <v>0.38566667222222151</v>
      </c>
      <c r="AT176">
        <f t="shared" si="121"/>
        <v>-11.802222222222223</v>
      </c>
      <c r="AU176">
        <f t="shared" si="122"/>
        <v>-5.7082777750000009</v>
      </c>
      <c r="AV176">
        <v>6.7</v>
      </c>
      <c r="AW176">
        <f t="shared" si="123"/>
        <v>5.4997027310803821</v>
      </c>
    </row>
    <row r="177" spans="1:49" x14ac:dyDescent="0.2">
      <c r="A177">
        <v>2013</v>
      </c>
      <c r="B177">
        <v>3</v>
      </c>
      <c r="C177">
        <v>21</v>
      </c>
      <c r="D177">
        <v>0.48818924000000002</v>
      </c>
      <c r="E177">
        <f t="shared" si="126"/>
        <v>33.583999999999996</v>
      </c>
      <c r="F177">
        <f t="shared" si="126"/>
        <v>15.583999999999996</v>
      </c>
      <c r="G177">
        <f t="shared" si="107"/>
        <v>24.583999999999996</v>
      </c>
      <c r="H177" s="3">
        <f t="shared" si="108"/>
        <v>-4.1200000000000019</v>
      </c>
      <c r="I177">
        <v>9</v>
      </c>
      <c r="J177">
        <f t="shared" si="90"/>
        <v>4.5017220891636942</v>
      </c>
      <c r="K177">
        <f t="shared" si="91"/>
        <v>0</v>
      </c>
      <c r="L177">
        <f t="shared" si="98"/>
        <v>0</v>
      </c>
      <c r="M177">
        <v>92</v>
      </c>
      <c r="N177">
        <f t="shared" si="109"/>
        <v>1.2400006696000001</v>
      </c>
      <c r="O177">
        <f t="shared" si="92"/>
        <v>0</v>
      </c>
      <c r="P177">
        <f t="shared" si="93"/>
        <v>0</v>
      </c>
      <c r="Q177">
        <f t="shared" si="94"/>
        <v>1.2400006696000001</v>
      </c>
      <c r="R177">
        <f t="shared" si="99"/>
        <v>45.728024984550011</v>
      </c>
      <c r="S177">
        <f t="shared" si="95"/>
        <v>0</v>
      </c>
      <c r="T177">
        <f t="shared" si="124"/>
        <v>0.27100000124999823</v>
      </c>
      <c r="U177">
        <f t="shared" si="102"/>
        <v>22.172297504984385</v>
      </c>
      <c r="V177">
        <f t="shared" si="127"/>
        <v>89.157365984693371</v>
      </c>
      <c r="W177">
        <f t="shared" si="96"/>
        <v>17.831473196938674</v>
      </c>
      <c r="X177">
        <f t="shared" si="103"/>
        <v>0</v>
      </c>
      <c r="Y177">
        <f t="shared" si="104"/>
        <v>0</v>
      </c>
      <c r="Z177">
        <f t="shared" si="105"/>
        <v>0</v>
      </c>
      <c r="AA177">
        <f t="shared" si="110"/>
        <v>0</v>
      </c>
      <c r="AB177">
        <f t="shared" si="100"/>
        <v>5.9456056008492295</v>
      </c>
      <c r="AC177">
        <f t="shared" si="101"/>
        <v>1.1772366096690126</v>
      </c>
      <c r="AD177">
        <f t="shared" si="106"/>
        <v>1.2039597046537114E-2</v>
      </c>
      <c r="AE177">
        <f t="shared" si="97"/>
        <v>1.2039597046537114E-2</v>
      </c>
      <c r="AF177" s="1">
        <f t="shared" si="111"/>
        <v>124.9928136105526</v>
      </c>
      <c r="AG177" s="2">
        <v>172</v>
      </c>
      <c r="AH177" s="1">
        <f t="shared" si="112"/>
        <v>75.834714730134692</v>
      </c>
      <c r="AI177">
        <v>25.3</v>
      </c>
      <c r="AJ177">
        <f t="shared" si="113"/>
        <v>893.34300000000007</v>
      </c>
      <c r="AK177">
        <f t="shared" si="114"/>
        <v>-8.127908494753984E-2</v>
      </c>
      <c r="AL177" s="1">
        <f t="shared" si="115"/>
        <v>124.9928136105526</v>
      </c>
      <c r="AM177">
        <f t="shared" si="116"/>
        <v>-0.8056550476250055</v>
      </c>
      <c r="AN177">
        <f t="shared" si="117"/>
        <v>-2.3018715646428729E-3</v>
      </c>
      <c r="AO177">
        <v>50</v>
      </c>
      <c r="AP177">
        <v>32</v>
      </c>
      <c r="AQ177">
        <f t="shared" si="118"/>
        <v>41</v>
      </c>
      <c r="AR177" s="3">
        <f t="shared" si="119"/>
        <v>5</v>
      </c>
      <c r="AS177">
        <f t="shared" si="120"/>
        <v>-6.2810000000000024</v>
      </c>
      <c r="AT177">
        <f t="shared" si="121"/>
        <v>-14.580000000000002</v>
      </c>
      <c r="AU177">
        <f t="shared" si="122"/>
        <v>-10.430500000000002</v>
      </c>
      <c r="AV177">
        <v>6.7</v>
      </c>
      <c r="AW177">
        <f t="shared" si="123"/>
        <v>0</v>
      </c>
    </row>
    <row r="178" spans="1:49" x14ac:dyDescent="0.2">
      <c r="A178">
        <v>2013</v>
      </c>
      <c r="B178">
        <v>3</v>
      </c>
      <c r="C178">
        <v>22</v>
      </c>
      <c r="D178">
        <v>1.5748040000000001E-2</v>
      </c>
      <c r="E178">
        <f t="shared" si="126"/>
        <v>44.583999999999996</v>
      </c>
      <c r="F178">
        <f t="shared" si="126"/>
        <v>15.583999999999996</v>
      </c>
      <c r="G178">
        <f t="shared" si="107"/>
        <v>30.083999999999996</v>
      </c>
      <c r="H178" s="3">
        <f t="shared" si="108"/>
        <v>-1.0644444444444465</v>
      </c>
      <c r="I178">
        <v>9</v>
      </c>
      <c r="J178">
        <f t="shared" si="90"/>
        <v>5.6507211690169754</v>
      </c>
      <c r="K178">
        <f t="shared" si="91"/>
        <v>0</v>
      </c>
      <c r="L178">
        <f t="shared" si="98"/>
        <v>0</v>
      </c>
      <c r="M178">
        <v>92</v>
      </c>
      <c r="N178">
        <f t="shared" si="109"/>
        <v>4.0000021600000005E-2</v>
      </c>
      <c r="O178">
        <f t="shared" si="92"/>
        <v>0</v>
      </c>
      <c r="P178">
        <f t="shared" si="93"/>
        <v>0</v>
      </c>
      <c r="Q178">
        <f t="shared" si="94"/>
        <v>4.0000021600000005E-2</v>
      </c>
      <c r="R178">
        <f t="shared" si="99"/>
        <v>45.768025006150012</v>
      </c>
      <c r="S178">
        <f t="shared" si="95"/>
        <v>0</v>
      </c>
      <c r="T178">
        <f t="shared" si="124"/>
        <v>0.27100000124999823</v>
      </c>
      <c r="U178">
        <f t="shared" si="102"/>
        <v>22.172297504984385</v>
      </c>
      <c r="V178">
        <f t="shared" si="127"/>
        <v>89.157365984693371</v>
      </c>
      <c r="W178">
        <f t="shared" si="96"/>
        <v>17.831473196938674</v>
      </c>
      <c r="X178">
        <f t="shared" si="103"/>
        <v>0</v>
      </c>
      <c r="Y178">
        <f t="shared" si="104"/>
        <v>0</v>
      </c>
      <c r="Z178">
        <f t="shared" si="105"/>
        <v>0</v>
      </c>
      <c r="AA178">
        <f t="shared" si="110"/>
        <v>0</v>
      </c>
      <c r="AB178">
        <f t="shared" si="100"/>
        <v>5.9456056008492295</v>
      </c>
      <c r="AC178">
        <f t="shared" si="101"/>
        <v>1.1653188950718378</v>
      </c>
      <c r="AD178">
        <f t="shared" si="106"/>
        <v>1.1917714597174656E-2</v>
      </c>
      <c r="AE178">
        <f t="shared" si="97"/>
        <v>1.1917714597174656E-2</v>
      </c>
      <c r="AF178" s="1">
        <f t="shared" si="111"/>
        <v>123.72745313240098</v>
      </c>
      <c r="AG178" s="2">
        <v>173</v>
      </c>
      <c r="AH178" s="1">
        <f t="shared" si="112"/>
        <v>75.067004586490754</v>
      </c>
      <c r="AI178">
        <v>28.9</v>
      </c>
      <c r="AJ178">
        <f t="shared" si="113"/>
        <v>1020.4590000000001</v>
      </c>
      <c r="AK178">
        <f t="shared" si="114"/>
        <v>0.96814529283324824</v>
      </c>
      <c r="AL178" s="1">
        <f t="shared" si="115"/>
        <v>124.69559842523422</v>
      </c>
      <c r="AM178">
        <f t="shared" si="116"/>
        <v>9.5964557488427324</v>
      </c>
      <c r="AN178">
        <f t="shared" si="117"/>
        <v>2.741844499669352E-2</v>
      </c>
      <c r="AO178">
        <v>61</v>
      </c>
      <c r="AP178">
        <v>32</v>
      </c>
      <c r="AQ178">
        <f t="shared" si="118"/>
        <v>46.5</v>
      </c>
      <c r="AR178" s="3">
        <f t="shared" si="119"/>
        <v>8.0555555555555554</v>
      </c>
      <c r="AS178">
        <f t="shared" si="120"/>
        <v>-0.16988888888889164</v>
      </c>
      <c r="AT178">
        <f t="shared" si="121"/>
        <v>-14.580000000000002</v>
      </c>
      <c r="AU178">
        <f t="shared" si="122"/>
        <v>-7.3749444444444467</v>
      </c>
      <c r="AV178">
        <v>6.7</v>
      </c>
      <c r="AW178">
        <f t="shared" si="123"/>
        <v>0.96814529283324824</v>
      </c>
    </row>
    <row r="179" spans="1:49" x14ac:dyDescent="0.2">
      <c r="A179">
        <v>2013</v>
      </c>
      <c r="B179">
        <v>3</v>
      </c>
      <c r="C179">
        <v>23</v>
      </c>
      <c r="D179">
        <v>0</v>
      </c>
      <c r="E179">
        <f t="shared" si="126"/>
        <v>44.583999999999996</v>
      </c>
      <c r="F179">
        <f t="shared" si="126"/>
        <v>15.583999999999996</v>
      </c>
      <c r="G179">
        <f t="shared" si="107"/>
        <v>30.083999999999996</v>
      </c>
      <c r="H179" s="3">
        <f t="shared" si="108"/>
        <v>-1.0644444444444465</v>
      </c>
      <c r="I179">
        <v>9</v>
      </c>
      <c r="J179">
        <f t="shared" si="90"/>
        <v>5.6507211690169754</v>
      </c>
      <c r="K179">
        <f t="shared" si="91"/>
        <v>0</v>
      </c>
      <c r="L179">
        <f t="shared" si="98"/>
        <v>0</v>
      </c>
      <c r="M179">
        <v>92</v>
      </c>
      <c r="N179">
        <f t="shared" si="109"/>
        <v>0</v>
      </c>
      <c r="O179">
        <f t="shared" si="92"/>
        <v>0</v>
      </c>
      <c r="P179">
        <f t="shared" si="93"/>
        <v>0</v>
      </c>
      <c r="Q179">
        <f t="shared" si="94"/>
        <v>0</v>
      </c>
      <c r="R179">
        <f t="shared" si="99"/>
        <v>45.768025006150012</v>
      </c>
      <c r="S179">
        <f t="shared" si="95"/>
        <v>0</v>
      </c>
      <c r="T179">
        <f t="shared" si="124"/>
        <v>0.27100000124999823</v>
      </c>
      <c r="U179">
        <f t="shared" si="102"/>
        <v>22.172297504984385</v>
      </c>
      <c r="V179">
        <f t="shared" si="127"/>
        <v>89.157365984693371</v>
      </c>
      <c r="W179">
        <f t="shared" si="96"/>
        <v>17.831473196938674</v>
      </c>
      <c r="X179">
        <f t="shared" si="103"/>
        <v>0</v>
      </c>
      <c r="Y179">
        <f t="shared" si="104"/>
        <v>0</v>
      </c>
      <c r="Z179">
        <f t="shared" si="105"/>
        <v>0</v>
      </c>
      <c r="AA179">
        <f t="shared" si="110"/>
        <v>0</v>
      </c>
      <c r="AB179">
        <f t="shared" si="100"/>
        <v>5.9456056008492295</v>
      </c>
      <c r="AC179">
        <f t="shared" si="101"/>
        <v>1.1535218290512137</v>
      </c>
      <c r="AD179">
        <f t="shared" si="106"/>
        <v>1.1797066020624148E-2</v>
      </c>
      <c r="AE179">
        <f t="shared" si="97"/>
        <v>1.1797066020624148E-2</v>
      </c>
      <c r="AF179" s="1">
        <f t="shared" si="111"/>
        <v>122.47490248781827</v>
      </c>
      <c r="AG179" s="2">
        <v>174</v>
      </c>
      <c r="AH179" s="1">
        <f t="shared" si="112"/>
        <v>74.307066330256816</v>
      </c>
      <c r="AI179">
        <v>28.1</v>
      </c>
      <c r="AJ179">
        <f t="shared" si="113"/>
        <v>992.21100000000013</v>
      </c>
      <c r="AK179">
        <f t="shared" si="114"/>
        <v>0.96814529283324824</v>
      </c>
      <c r="AL179" s="1">
        <f t="shared" si="115"/>
        <v>123.44304778065151</v>
      </c>
      <c r="AM179">
        <f t="shared" si="116"/>
        <v>9.5964557488427324</v>
      </c>
      <c r="AN179">
        <f t="shared" si="117"/>
        <v>2.741844499669352E-2</v>
      </c>
      <c r="AO179">
        <v>61</v>
      </c>
      <c r="AP179">
        <v>32</v>
      </c>
      <c r="AQ179">
        <f t="shared" si="118"/>
        <v>46.5</v>
      </c>
      <c r="AR179" s="3">
        <f t="shared" si="119"/>
        <v>8.0555555555555554</v>
      </c>
      <c r="AS179">
        <f t="shared" si="120"/>
        <v>-0.16988888888889164</v>
      </c>
      <c r="AT179">
        <f t="shared" si="121"/>
        <v>-14.580000000000002</v>
      </c>
      <c r="AU179">
        <f t="shared" si="122"/>
        <v>-7.3749444444444467</v>
      </c>
      <c r="AV179">
        <v>6.7</v>
      </c>
      <c r="AW179">
        <f t="shared" si="123"/>
        <v>0.96814529283324824</v>
      </c>
    </row>
    <row r="180" spans="1:49" x14ac:dyDescent="0.2">
      <c r="A180">
        <v>2013</v>
      </c>
      <c r="B180">
        <v>3</v>
      </c>
      <c r="C180">
        <v>24</v>
      </c>
      <c r="D180">
        <v>0</v>
      </c>
      <c r="E180">
        <f t="shared" si="126"/>
        <v>42.583999999999996</v>
      </c>
      <c r="F180">
        <f t="shared" si="126"/>
        <v>24.583999999999996</v>
      </c>
      <c r="G180">
        <f t="shared" si="107"/>
        <v>33.583999999999996</v>
      </c>
      <c r="H180" s="3">
        <f t="shared" si="108"/>
        <v>0.87999999999999778</v>
      </c>
      <c r="I180">
        <v>9</v>
      </c>
      <c r="J180">
        <f t="shared" si="90"/>
        <v>6.5104370685408881</v>
      </c>
      <c r="K180">
        <f t="shared" si="91"/>
        <v>2.4665162139216847E-2</v>
      </c>
      <c r="L180">
        <f t="shared" si="98"/>
        <v>4.0434692031503031E-2</v>
      </c>
      <c r="M180">
        <v>92</v>
      </c>
      <c r="N180">
        <f t="shared" si="109"/>
        <v>0</v>
      </c>
      <c r="O180">
        <f t="shared" si="92"/>
        <v>0</v>
      </c>
      <c r="P180">
        <f t="shared" si="93"/>
        <v>0.39599999999999902</v>
      </c>
      <c r="Q180">
        <f t="shared" si="94"/>
        <v>0</v>
      </c>
      <c r="R180">
        <f t="shared" si="99"/>
        <v>45.372025006150011</v>
      </c>
      <c r="S180">
        <f t="shared" si="95"/>
        <v>0.39599999999999902</v>
      </c>
      <c r="T180">
        <f t="shared" si="124"/>
        <v>0.27100000124999823</v>
      </c>
      <c r="U180">
        <f t="shared" si="102"/>
        <v>57.423756746434847</v>
      </c>
      <c r="V180">
        <f t="shared" si="127"/>
        <v>18.832564079982383</v>
      </c>
      <c r="W180">
        <f t="shared" si="96"/>
        <v>3.7665128159964767</v>
      </c>
      <c r="X180">
        <f t="shared" si="103"/>
        <v>0</v>
      </c>
      <c r="Y180">
        <f t="shared" si="104"/>
        <v>0.39599999999999902</v>
      </c>
      <c r="Z180">
        <f t="shared" si="105"/>
        <v>2.4665162139216847E-2</v>
      </c>
      <c r="AA180">
        <f t="shared" si="110"/>
        <v>0</v>
      </c>
      <c r="AB180">
        <f t="shared" si="100"/>
        <v>6.3169404387100121</v>
      </c>
      <c r="AC180">
        <f t="shared" si="101"/>
        <v>1.1418441902253973</v>
      </c>
      <c r="AD180">
        <f t="shared" si="106"/>
        <v>1.167763882581634E-2</v>
      </c>
      <c r="AE180">
        <f t="shared" si="97"/>
        <v>1.167763882581634E-2</v>
      </c>
      <c r="AF180" s="1">
        <f t="shared" si="111"/>
        <v>121.23503199689206</v>
      </c>
      <c r="AG180" s="2">
        <v>175</v>
      </c>
      <c r="AH180" s="1">
        <f t="shared" si="112"/>
        <v>73.554821282996258</v>
      </c>
      <c r="AI180">
        <v>29.6</v>
      </c>
      <c r="AJ180">
        <f t="shared" si="113"/>
        <v>1045.1760000000002</v>
      </c>
      <c r="AK180">
        <f t="shared" si="114"/>
        <v>6.799121963373878</v>
      </c>
      <c r="AL180" s="1">
        <f t="shared" si="115"/>
        <v>128.03415396026594</v>
      </c>
      <c r="AM180">
        <f t="shared" si="116"/>
        <v>67.394298702374897</v>
      </c>
      <c r="AN180">
        <f t="shared" si="117"/>
        <v>0.19255513914964253</v>
      </c>
      <c r="AO180">
        <v>59</v>
      </c>
      <c r="AP180">
        <v>41</v>
      </c>
      <c r="AQ180">
        <f t="shared" si="118"/>
        <v>50</v>
      </c>
      <c r="AR180" s="3">
        <f t="shared" si="119"/>
        <v>10</v>
      </c>
      <c r="AS180">
        <f t="shared" si="120"/>
        <v>-1.2810000000000024</v>
      </c>
      <c r="AT180">
        <f t="shared" si="121"/>
        <v>-9.5800000000000018</v>
      </c>
      <c r="AU180">
        <f t="shared" si="122"/>
        <v>-5.4305000000000021</v>
      </c>
      <c r="AV180">
        <v>6.7</v>
      </c>
      <c r="AW180">
        <f t="shared" si="123"/>
        <v>6.799121963373878</v>
      </c>
    </row>
    <row r="181" spans="1:49" x14ac:dyDescent="0.2">
      <c r="A181">
        <v>2013</v>
      </c>
      <c r="B181">
        <v>3</v>
      </c>
      <c r="C181">
        <v>25</v>
      </c>
      <c r="D181">
        <v>0</v>
      </c>
      <c r="E181">
        <f t="shared" si="126"/>
        <v>49.583999999999996</v>
      </c>
      <c r="F181">
        <f t="shared" si="126"/>
        <v>24.583999999999996</v>
      </c>
      <c r="G181">
        <f t="shared" si="107"/>
        <v>37.083999999999996</v>
      </c>
      <c r="H181" s="3">
        <f t="shared" si="108"/>
        <v>2.8244444444444423</v>
      </c>
      <c r="I181">
        <v>9</v>
      </c>
      <c r="J181">
        <f t="shared" si="90"/>
        <v>7.4837677262221005</v>
      </c>
      <c r="K181">
        <f t="shared" si="91"/>
        <v>2.8152806565225792E-2</v>
      </c>
      <c r="L181">
        <f t="shared" si="98"/>
        <v>4.6152141910206217E-2</v>
      </c>
      <c r="M181">
        <v>92</v>
      </c>
      <c r="N181">
        <f t="shared" si="109"/>
        <v>0</v>
      </c>
      <c r="O181">
        <f t="shared" si="92"/>
        <v>0</v>
      </c>
      <c r="P181">
        <f t="shared" si="93"/>
        <v>1.270999999999999</v>
      </c>
      <c r="Q181">
        <f t="shared" si="94"/>
        <v>0</v>
      </c>
      <c r="R181">
        <f t="shared" si="99"/>
        <v>44.10102500615001</v>
      </c>
      <c r="S181">
        <f t="shared" si="95"/>
        <v>1.270999999999999</v>
      </c>
      <c r="T181">
        <f t="shared" si="124"/>
        <v>0.66700000124999725</v>
      </c>
      <c r="U181">
        <f t="shared" si="102"/>
        <v>57.423756746434847</v>
      </c>
      <c r="V181">
        <f t="shared" si="127"/>
        <v>18.832564079982383</v>
      </c>
      <c r="W181">
        <f t="shared" si="96"/>
        <v>3.7665128159964767</v>
      </c>
      <c r="X181">
        <f t="shared" si="103"/>
        <v>0</v>
      </c>
      <c r="Y181">
        <f t="shared" si="104"/>
        <v>1.270999999999999</v>
      </c>
      <c r="Z181">
        <f t="shared" si="105"/>
        <v>2.8152806565225792E-2</v>
      </c>
      <c r="AA181">
        <f t="shared" si="110"/>
        <v>0</v>
      </c>
      <c r="AB181">
        <f t="shared" si="100"/>
        <v>7.5597876321447854</v>
      </c>
      <c r="AC181">
        <f t="shared" si="101"/>
        <v>1.1302847695772624</v>
      </c>
      <c r="AD181">
        <f t="shared" si="106"/>
        <v>1.1559420648134885E-2</v>
      </c>
      <c r="AE181">
        <f t="shared" si="97"/>
        <v>1.1559420648134885E-2</v>
      </c>
      <c r="AF181" s="1">
        <f t="shared" si="111"/>
        <v>120.00771329252004</v>
      </c>
      <c r="AG181" s="2">
        <v>176</v>
      </c>
      <c r="AH181" s="1">
        <f t="shared" si="112"/>
        <v>72.810191562770868</v>
      </c>
      <c r="AI181">
        <v>32.700000000000003</v>
      </c>
      <c r="AJ181">
        <f t="shared" si="113"/>
        <v>1154.6370000000002</v>
      </c>
      <c r="AK181">
        <f t="shared" si="114"/>
        <v>21.943601550581175</v>
      </c>
      <c r="AL181" s="1">
        <f t="shared" si="115"/>
        <v>141.95131484310122</v>
      </c>
      <c r="AM181">
        <f t="shared" si="116"/>
        <v>217.50950276701815</v>
      </c>
      <c r="AN181">
        <f t="shared" si="117"/>
        <v>0.62145572219148038</v>
      </c>
      <c r="AO181">
        <v>66</v>
      </c>
      <c r="AP181">
        <v>41</v>
      </c>
      <c r="AQ181">
        <f t="shared" si="118"/>
        <v>53.5</v>
      </c>
      <c r="AR181" s="3">
        <f t="shared" si="119"/>
        <v>11.944444444444445</v>
      </c>
      <c r="AS181">
        <f t="shared" si="120"/>
        <v>2.6078888888888869</v>
      </c>
      <c r="AT181">
        <f t="shared" si="121"/>
        <v>-9.5800000000000018</v>
      </c>
      <c r="AU181">
        <f t="shared" si="122"/>
        <v>-3.4860555555555575</v>
      </c>
      <c r="AV181">
        <v>6.7</v>
      </c>
      <c r="AW181">
        <f t="shared" si="123"/>
        <v>21.943601550581175</v>
      </c>
    </row>
    <row r="182" spans="1:49" x14ac:dyDescent="0.2">
      <c r="A182">
        <v>2013</v>
      </c>
      <c r="B182">
        <v>3</v>
      </c>
      <c r="C182">
        <v>26</v>
      </c>
      <c r="D182">
        <v>0.22834657999999999</v>
      </c>
      <c r="E182">
        <f t="shared" si="126"/>
        <v>31.584</v>
      </c>
      <c r="F182">
        <f t="shared" si="126"/>
        <v>21.584</v>
      </c>
      <c r="G182">
        <f t="shared" si="107"/>
        <v>26.584</v>
      </c>
      <c r="H182" s="3">
        <f t="shared" si="108"/>
        <v>-3.0088888888888889</v>
      </c>
      <c r="I182">
        <v>9</v>
      </c>
      <c r="J182">
        <f t="shared" si="90"/>
        <v>4.8930166841153087</v>
      </c>
      <c r="K182">
        <f t="shared" si="91"/>
        <v>0</v>
      </c>
      <c r="L182">
        <f t="shared" si="98"/>
        <v>0</v>
      </c>
      <c r="M182">
        <v>92</v>
      </c>
      <c r="N182">
        <f t="shared" si="109"/>
        <v>0.58000031320000001</v>
      </c>
      <c r="O182">
        <f t="shared" si="92"/>
        <v>0</v>
      </c>
      <c r="P182">
        <f t="shared" si="93"/>
        <v>0</v>
      </c>
      <c r="Q182">
        <f t="shared" si="94"/>
        <v>0.58000031320000001</v>
      </c>
      <c r="R182">
        <f t="shared" si="99"/>
        <v>44.681025319350013</v>
      </c>
      <c r="S182">
        <f t="shared" si="95"/>
        <v>0</v>
      </c>
      <c r="T182">
        <f t="shared" si="124"/>
        <v>1.666999999999998</v>
      </c>
      <c r="U182">
        <f t="shared" si="102"/>
        <v>40.525453622769831</v>
      </c>
      <c r="V182">
        <f t="shared" si="127"/>
        <v>37.276658073800391</v>
      </c>
      <c r="W182">
        <f t="shared" si="96"/>
        <v>7.4553316147600786</v>
      </c>
      <c r="X182">
        <f t="shared" si="103"/>
        <v>0</v>
      </c>
      <c r="Y182">
        <f t="shared" si="104"/>
        <v>0</v>
      </c>
      <c r="Z182">
        <f t="shared" si="105"/>
        <v>0</v>
      </c>
      <c r="AA182">
        <f t="shared" si="110"/>
        <v>0</v>
      </c>
      <c r="AB182">
        <f t="shared" si="100"/>
        <v>7.5597876321447854</v>
      </c>
      <c r="AC182">
        <f t="shared" si="101"/>
        <v>1.1188423703291261</v>
      </c>
      <c r="AD182">
        <f t="shared" si="106"/>
        <v>1.1442399248136212E-2</v>
      </c>
      <c r="AE182">
        <f t="shared" si="97"/>
        <v>1.1442399248136212E-2</v>
      </c>
      <c r="AF182" s="1">
        <f t="shared" si="111"/>
        <v>118.79281930711983</v>
      </c>
      <c r="AG182" s="2">
        <v>177</v>
      </c>
      <c r="AH182" s="1">
        <f t="shared" si="112"/>
        <v>72.073100076077566</v>
      </c>
      <c r="AI182">
        <v>37.5</v>
      </c>
      <c r="AJ182">
        <f t="shared" si="113"/>
        <v>1324.125</v>
      </c>
      <c r="AK182">
        <f t="shared" si="114"/>
        <v>5.9437846545304699E-4</v>
      </c>
      <c r="AL182" s="1">
        <f t="shared" si="115"/>
        <v>118.79341368558528</v>
      </c>
      <c r="AM182">
        <f t="shared" si="116"/>
        <v>5.891601894890016E-3</v>
      </c>
      <c r="AN182">
        <f t="shared" si="117"/>
        <v>1.6833148271114329E-5</v>
      </c>
      <c r="AO182">
        <v>48</v>
      </c>
      <c r="AP182">
        <v>38</v>
      </c>
      <c r="AQ182">
        <f t="shared" si="118"/>
        <v>43</v>
      </c>
      <c r="AR182" s="3">
        <f t="shared" si="119"/>
        <v>6.1111111111111107</v>
      </c>
      <c r="AS182">
        <f t="shared" si="120"/>
        <v>-7.3921111111111131</v>
      </c>
      <c r="AT182">
        <f t="shared" si="121"/>
        <v>-11.246666666666668</v>
      </c>
      <c r="AU182">
        <f t="shared" si="122"/>
        <v>-9.3193888888888914</v>
      </c>
      <c r="AV182">
        <v>6.7</v>
      </c>
      <c r="AW182">
        <f t="shared" si="123"/>
        <v>5.9437846545304699E-4</v>
      </c>
    </row>
    <row r="183" spans="1:49" x14ac:dyDescent="0.2">
      <c r="A183">
        <v>2013</v>
      </c>
      <c r="B183">
        <v>3</v>
      </c>
      <c r="C183">
        <v>27</v>
      </c>
      <c r="D183">
        <v>0</v>
      </c>
      <c r="E183">
        <f t="shared" si="126"/>
        <v>44.583999999999996</v>
      </c>
      <c r="F183">
        <f t="shared" si="126"/>
        <v>18.583999999999996</v>
      </c>
      <c r="G183">
        <f t="shared" si="107"/>
        <v>31.583999999999996</v>
      </c>
      <c r="H183" s="3">
        <f t="shared" si="108"/>
        <v>-0.23111111111111329</v>
      </c>
      <c r="I183">
        <v>9</v>
      </c>
      <c r="J183">
        <f t="shared" si="90"/>
        <v>6.0060266074262607</v>
      </c>
      <c r="K183">
        <f t="shared" si="91"/>
        <v>0</v>
      </c>
      <c r="L183">
        <f t="shared" si="98"/>
        <v>0</v>
      </c>
      <c r="M183">
        <v>92</v>
      </c>
      <c r="N183">
        <f t="shared" si="109"/>
        <v>0</v>
      </c>
      <c r="O183">
        <f t="shared" si="92"/>
        <v>0</v>
      </c>
      <c r="P183">
        <f t="shared" si="93"/>
        <v>0</v>
      </c>
      <c r="Q183">
        <f t="shared" si="94"/>
        <v>0</v>
      </c>
      <c r="R183">
        <f t="shared" si="99"/>
        <v>44.681025319350013</v>
      </c>
      <c r="S183">
        <f t="shared" si="95"/>
        <v>0</v>
      </c>
      <c r="T183">
        <f t="shared" si="124"/>
        <v>1.666999999999998</v>
      </c>
      <c r="U183">
        <f t="shared" si="102"/>
        <v>40.525453622769831</v>
      </c>
      <c r="V183">
        <f t="shared" si="127"/>
        <v>37.276658073800391</v>
      </c>
      <c r="W183">
        <f t="shared" si="96"/>
        <v>7.4553316147600786</v>
      </c>
      <c r="X183">
        <f t="shared" si="103"/>
        <v>0</v>
      </c>
      <c r="Y183">
        <f t="shared" si="104"/>
        <v>0</v>
      </c>
      <c r="Z183">
        <f t="shared" si="105"/>
        <v>0</v>
      </c>
      <c r="AA183">
        <f t="shared" si="110"/>
        <v>0</v>
      </c>
      <c r="AB183">
        <f t="shared" si="100"/>
        <v>7.5597876321447854</v>
      </c>
      <c r="AC183">
        <f t="shared" si="101"/>
        <v>1.1075158078188438</v>
      </c>
      <c r="AD183">
        <f t="shared" si="106"/>
        <v>1.1326562510282337E-2</v>
      </c>
      <c r="AE183">
        <f t="shared" si="97"/>
        <v>1.1326562510282337E-2</v>
      </c>
      <c r="AF183" s="1">
        <f t="shared" si="111"/>
        <v>117.59022425947342</v>
      </c>
      <c r="AG183">
        <v>178</v>
      </c>
      <c r="AH183" s="1">
        <f t="shared" si="112"/>
        <v>71.343470509866734</v>
      </c>
      <c r="AI183">
        <v>35.9</v>
      </c>
      <c r="AJ183">
        <f t="shared" si="113"/>
        <v>1267.6290000000001</v>
      </c>
      <c r="AK183">
        <f t="shared" si="114"/>
        <v>2.6121340555164458</v>
      </c>
      <c r="AL183" s="1">
        <f t="shared" si="115"/>
        <v>120.20235831498987</v>
      </c>
      <c r="AM183">
        <f t="shared" si="116"/>
        <v>25.892011312114303</v>
      </c>
      <c r="AN183">
        <f t="shared" si="117"/>
        <v>7.3977175177469434E-2</v>
      </c>
      <c r="AO183">
        <v>61</v>
      </c>
      <c r="AP183">
        <v>35</v>
      </c>
      <c r="AQ183">
        <f t="shared" si="118"/>
        <v>48</v>
      </c>
      <c r="AR183" s="3">
        <f t="shared" si="119"/>
        <v>8.8888888888888893</v>
      </c>
      <c r="AS183">
        <f t="shared" si="120"/>
        <v>-0.16988888888889164</v>
      </c>
      <c r="AT183">
        <f t="shared" si="121"/>
        <v>-12.913333333333336</v>
      </c>
      <c r="AU183">
        <f t="shared" si="122"/>
        <v>-6.5416111111111137</v>
      </c>
      <c r="AV183">
        <v>6.7</v>
      </c>
      <c r="AW183">
        <f t="shared" si="123"/>
        <v>2.6121340555164458</v>
      </c>
    </row>
    <row r="184" spans="1:49" x14ac:dyDescent="0.2">
      <c r="A184">
        <v>2013</v>
      </c>
      <c r="B184">
        <v>3</v>
      </c>
      <c r="C184">
        <v>28</v>
      </c>
      <c r="D184">
        <v>0</v>
      </c>
      <c r="E184">
        <f t="shared" si="126"/>
        <v>51.583999999999996</v>
      </c>
      <c r="F184">
        <f t="shared" si="126"/>
        <v>16.583999999999996</v>
      </c>
      <c r="G184">
        <f t="shared" si="107"/>
        <v>34.083999999999996</v>
      </c>
      <c r="H184" s="3">
        <f t="shared" si="108"/>
        <v>1.1577777777777756</v>
      </c>
      <c r="I184">
        <v>9</v>
      </c>
      <c r="J184">
        <f t="shared" si="90"/>
        <v>6.6422447041352841</v>
      </c>
      <c r="K184">
        <f t="shared" si="91"/>
        <v>2.5139026086811449E-2</v>
      </c>
      <c r="L184">
        <f t="shared" si="98"/>
        <v>4.1211518175100735E-2</v>
      </c>
      <c r="M184">
        <v>92</v>
      </c>
      <c r="N184">
        <f t="shared" si="109"/>
        <v>0</v>
      </c>
      <c r="O184">
        <f t="shared" si="92"/>
        <v>0</v>
      </c>
      <c r="P184">
        <f t="shared" si="93"/>
        <v>0.52099999999999902</v>
      </c>
      <c r="Q184">
        <f t="shared" si="94"/>
        <v>0</v>
      </c>
      <c r="R184">
        <f t="shared" si="99"/>
        <v>44.160025319350012</v>
      </c>
      <c r="S184">
        <f t="shared" si="95"/>
        <v>0.52099999999999902</v>
      </c>
      <c r="T184">
        <f t="shared" si="124"/>
        <v>1.666999999999998</v>
      </c>
      <c r="U184">
        <f t="shared" si="102"/>
        <v>57.423756746434847</v>
      </c>
      <c r="V184">
        <f t="shared" si="127"/>
        <v>18.832564079982383</v>
      </c>
      <c r="W184">
        <f t="shared" si="96"/>
        <v>3.7665128159964767</v>
      </c>
      <c r="X184">
        <f t="shared" si="103"/>
        <v>0</v>
      </c>
      <c r="Y184">
        <f t="shared" si="104"/>
        <v>0.52099999999999902</v>
      </c>
      <c r="Z184">
        <f t="shared" si="105"/>
        <v>2.5139026086811449E-2</v>
      </c>
      <c r="AA184">
        <f t="shared" si="110"/>
        <v>0</v>
      </c>
      <c r="AB184">
        <f t="shared" si="100"/>
        <v>8.0556486060579715</v>
      </c>
      <c r="AC184">
        <f t="shared" si="101"/>
        <v>1.0963039093771574</v>
      </c>
      <c r="AD184">
        <f t="shared" si="106"/>
        <v>1.1211898441686513E-2</v>
      </c>
      <c r="AE184">
        <f t="shared" si="97"/>
        <v>1.1211898441686513E-2</v>
      </c>
      <c r="AF184" s="1">
        <f t="shared" si="111"/>
        <v>116.39980364170471</v>
      </c>
      <c r="AG184">
        <v>179</v>
      </c>
      <c r="AH184" s="1">
        <f t="shared" si="112"/>
        <v>70.621227323641349</v>
      </c>
      <c r="AI184">
        <v>35.9</v>
      </c>
      <c r="AJ184">
        <f t="shared" si="113"/>
        <v>1267.6290000000001</v>
      </c>
      <c r="AK184">
        <f t="shared" si="114"/>
        <v>8.2886126958497002</v>
      </c>
      <c r="AL184" s="1">
        <f t="shared" si="115"/>
        <v>124.6884163375544</v>
      </c>
      <c r="AM184">
        <f t="shared" si="116"/>
        <v>82.158437936771307</v>
      </c>
      <c r="AN184">
        <f t="shared" si="117"/>
        <v>0.23473839410506087</v>
      </c>
      <c r="AO184">
        <v>68</v>
      </c>
      <c r="AP184">
        <v>33</v>
      </c>
      <c r="AQ184">
        <f t="shared" si="118"/>
        <v>50.5</v>
      </c>
      <c r="AR184" s="3">
        <f t="shared" si="119"/>
        <v>10.277777777777779</v>
      </c>
      <c r="AS184">
        <f t="shared" si="120"/>
        <v>3.7189999999999976</v>
      </c>
      <c r="AT184">
        <f t="shared" si="121"/>
        <v>-14.024444444444446</v>
      </c>
      <c r="AU184">
        <f t="shared" si="122"/>
        <v>-5.1527222222222244</v>
      </c>
      <c r="AV184">
        <v>6.7</v>
      </c>
      <c r="AW184">
        <f t="shared" si="123"/>
        <v>8.2886126958497002</v>
      </c>
    </row>
    <row r="185" spans="1:49" x14ac:dyDescent="0.2">
      <c r="A185">
        <v>2013</v>
      </c>
      <c r="B185">
        <v>3</v>
      </c>
      <c r="C185">
        <v>29</v>
      </c>
      <c r="D185">
        <v>0</v>
      </c>
      <c r="E185">
        <f t="shared" si="126"/>
        <v>51.583999999999996</v>
      </c>
      <c r="F185">
        <f t="shared" si="126"/>
        <v>26.583999999999996</v>
      </c>
      <c r="G185">
        <f t="shared" si="107"/>
        <v>39.083999999999996</v>
      </c>
      <c r="H185" s="3">
        <f t="shared" si="108"/>
        <v>3.9355555555555535</v>
      </c>
      <c r="I185">
        <v>9</v>
      </c>
      <c r="J185">
        <f t="shared" si="90"/>
        <v>8.095796189771276</v>
      </c>
      <c r="K185">
        <f t="shared" si="91"/>
        <v>3.0332974282110226E-2</v>
      </c>
      <c r="L185">
        <f t="shared" si="98"/>
        <v>4.9726187347721683E-2</v>
      </c>
      <c r="M185">
        <v>92</v>
      </c>
      <c r="N185">
        <f t="shared" si="109"/>
        <v>0</v>
      </c>
      <c r="O185">
        <f t="shared" si="92"/>
        <v>0</v>
      </c>
      <c r="P185">
        <f t="shared" si="93"/>
        <v>1.770999999999999</v>
      </c>
      <c r="Q185">
        <f t="shared" si="94"/>
        <v>0</v>
      </c>
      <c r="R185">
        <f t="shared" si="99"/>
        <v>42.389025319350012</v>
      </c>
      <c r="S185">
        <f t="shared" si="95"/>
        <v>1.770999999999999</v>
      </c>
      <c r="T185">
        <f t="shared" si="124"/>
        <v>2.1879999999999971</v>
      </c>
      <c r="U185">
        <f t="shared" si="102"/>
        <v>57.423756746434847</v>
      </c>
      <c r="V185">
        <f t="shared" si="127"/>
        <v>18.832564079982383</v>
      </c>
      <c r="W185">
        <f t="shared" si="96"/>
        <v>3.7665128159964767</v>
      </c>
      <c r="X185">
        <f t="shared" si="103"/>
        <v>0</v>
      </c>
      <c r="Y185">
        <f t="shared" si="104"/>
        <v>1.770999999999999</v>
      </c>
      <c r="Z185">
        <f t="shared" si="105"/>
        <v>3.0332974282110226E-2</v>
      </c>
      <c r="AA185">
        <f t="shared" si="110"/>
        <v>0</v>
      </c>
      <c r="AB185">
        <f t="shared" si="100"/>
        <v>9.79631563177586</v>
      </c>
      <c r="AC185">
        <f t="shared" si="101"/>
        <v>1.0852055142062857</v>
      </c>
      <c r="AD185">
        <f t="shared" si="106"/>
        <v>1.1098395170871571E-2</v>
      </c>
      <c r="AE185">
        <f t="shared" si="97"/>
        <v>1.1098395170871571E-2</v>
      </c>
      <c r="AF185" s="1">
        <f t="shared" si="111"/>
        <v>115.22143420638868</v>
      </c>
      <c r="AG185">
        <v>180</v>
      </c>
      <c r="AH185" s="1">
        <f t="shared" si="112"/>
        <v>69.90629574163593</v>
      </c>
      <c r="AI185">
        <v>37.5</v>
      </c>
      <c r="AJ185">
        <f t="shared" si="113"/>
        <v>1324.125</v>
      </c>
      <c r="AK185">
        <f t="shared" si="114"/>
        <v>36.491728761789574</v>
      </c>
      <c r="AL185" s="1">
        <f t="shared" si="115"/>
        <v>151.71316296817827</v>
      </c>
      <c r="AM185">
        <f t="shared" si="116"/>
        <v>361.71353912847206</v>
      </c>
      <c r="AN185">
        <f t="shared" si="117"/>
        <v>1.0334672546527774</v>
      </c>
      <c r="AO185">
        <v>68</v>
      </c>
      <c r="AP185">
        <v>43</v>
      </c>
      <c r="AQ185">
        <f t="shared" si="118"/>
        <v>55.5</v>
      </c>
      <c r="AR185" s="3">
        <f t="shared" si="119"/>
        <v>13.055555555555555</v>
      </c>
      <c r="AS185">
        <f t="shared" si="120"/>
        <v>3.7189999999999976</v>
      </c>
      <c r="AT185">
        <f t="shared" si="121"/>
        <v>-8.4688888888888911</v>
      </c>
      <c r="AU185">
        <f t="shared" si="122"/>
        <v>-2.3749444444444467</v>
      </c>
      <c r="AV185">
        <v>6.7</v>
      </c>
      <c r="AW185">
        <f t="shared" si="123"/>
        <v>36.491728761789574</v>
      </c>
    </row>
    <row r="186" spans="1:49" x14ac:dyDescent="0.2">
      <c r="A186">
        <v>2013</v>
      </c>
      <c r="B186">
        <v>3</v>
      </c>
      <c r="C186">
        <v>30</v>
      </c>
      <c r="D186">
        <v>0</v>
      </c>
      <c r="E186">
        <f t="shared" ref="E186:F205" si="128">E1288*9/5+32</f>
        <v>52.584000009999997</v>
      </c>
      <c r="F186">
        <f t="shared" si="128"/>
        <v>26.583999999999996</v>
      </c>
      <c r="G186">
        <f t="shared" si="107"/>
        <v>39.584000004999993</v>
      </c>
      <c r="H186" s="3">
        <f t="shared" si="108"/>
        <v>4.2133333361111074</v>
      </c>
      <c r="I186">
        <v>9</v>
      </c>
      <c r="J186">
        <f t="shared" si="90"/>
        <v>8.2555364880390876</v>
      </c>
      <c r="K186">
        <f t="shared" si="91"/>
        <v>3.0900487766106977E-2</v>
      </c>
      <c r="L186">
        <f t="shared" si="98"/>
        <v>5.0656537321486853E-2</v>
      </c>
      <c r="M186">
        <v>92</v>
      </c>
      <c r="N186">
        <f t="shared" si="109"/>
        <v>0</v>
      </c>
      <c r="O186">
        <f t="shared" si="92"/>
        <v>0</v>
      </c>
      <c r="P186">
        <f t="shared" si="93"/>
        <v>1.8960000012499985</v>
      </c>
      <c r="Q186">
        <f t="shared" si="94"/>
        <v>0</v>
      </c>
      <c r="R186">
        <f t="shared" si="99"/>
        <v>40.49302531810001</v>
      </c>
      <c r="S186">
        <f t="shared" si="95"/>
        <v>1.8960000012499985</v>
      </c>
      <c r="T186">
        <f t="shared" si="124"/>
        <v>3.5629999999999971</v>
      </c>
      <c r="U186">
        <f t="shared" si="102"/>
        <v>57.423756746434847</v>
      </c>
      <c r="V186">
        <f t="shared" si="127"/>
        <v>18.832564079982383</v>
      </c>
      <c r="W186">
        <f t="shared" si="96"/>
        <v>3.7665128159964767</v>
      </c>
      <c r="X186">
        <f t="shared" si="103"/>
        <v>0</v>
      </c>
      <c r="Y186">
        <f t="shared" si="104"/>
        <v>1.8960000012499985</v>
      </c>
      <c r="Z186">
        <f t="shared" si="105"/>
        <v>3.0900487766106977E-2</v>
      </c>
      <c r="AA186">
        <f t="shared" si="110"/>
        <v>0</v>
      </c>
      <c r="AB186">
        <f t="shared" si="100"/>
        <v>11.661415145259751</v>
      </c>
      <c r="AC186">
        <f t="shared" si="101"/>
        <v>1.074219473259745</v>
      </c>
      <c r="AD186">
        <f t="shared" si="106"/>
        <v>1.0986040946540833E-2</v>
      </c>
      <c r="AE186">
        <f t="shared" si="97"/>
        <v>1.0986040946540833E-2</v>
      </c>
      <c r="AF186" s="1">
        <f t="shared" si="111"/>
        <v>114.05499395379157</v>
      </c>
      <c r="AG186">
        <v>181</v>
      </c>
      <c r="AH186" s="1">
        <f t="shared" si="112"/>
        <v>69.198601745074996</v>
      </c>
      <c r="AI186">
        <v>38.299999999999997</v>
      </c>
      <c r="AJ186">
        <f t="shared" si="113"/>
        <v>1352.373</v>
      </c>
      <c r="AK186">
        <f t="shared" si="114"/>
        <v>40.92828897816883</v>
      </c>
      <c r="AL186" s="1">
        <f t="shared" si="115"/>
        <v>154.98328293196039</v>
      </c>
      <c r="AM186">
        <f t="shared" si="116"/>
        <v>405.68963869609433</v>
      </c>
      <c r="AN186">
        <f t="shared" si="117"/>
        <v>1.1591132534174122</v>
      </c>
      <c r="AO186">
        <v>69.000000009999994</v>
      </c>
      <c r="AP186">
        <v>43</v>
      </c>
      <c r="AQ186">
        <f t="shared" si="118"/>
        <v>56.000000004999997</v>
      </c>
      <c r="AR186" s="3">
        <f t="shared" si="119"/>
        <v>13.33333333611111</v>
      </c>
      <c r="AS186">
        <f t="shared" si="120"/>
        <v>4.2745555611111072</v>
      </c>
      <c r="AT186">
        <f t="shared" si="121"/>
        <v>-8.4688888888888911</v>
      </c>
      <c r="AU186">
        <f t="shared" si="122"/>
        <v>-2.0971666638888919</v>
      </c>
      <c r="AV186">
        <v>6.7</v>
      </c>
      <c r="AW186">
        <f t="shared" si="123"/>
        <v>40.92828897816883</v>
      </c>
    </row>
    <row r="187" spans="1:49" x14ac:dyDescent="0.2">
      <c r="A187">
        <v>2013</v>
      </c>
      <c r="B187">
        <v>3</v>
      </c>
      <c r="C187">
        <v>31</v>
      </c>
      <c r="D187">
        <v>7.4803190000000006E-2</v>
      </c>
      <c r="E187">
        <f t="shared" si="128"/>
        <v>32.583999999999996</v>
      </c>
      <c r="F187">
        <f t="shared" si="128"/>
        <v>21.083999999999996</v>
      </c>
      <c r="G187">
        <f t="shared" si="107"/>
        <v>26.833999999999996</v>
      </c>
      <c r="H187" s="3">
        <f t="shared" si="108"/>
        <v>-2.8700000000000023</v>
      </c>
      <c r="I187">
        <v>9</v>
      </c>
      <c r="J187">
        <f t="shared" si="90"/>
        <v>4.9439870243511974</v>
      </c>
      <c r="K187">
        <f t="shared" si="91"/>
        <v>0</v>
      </c>
      <c r="L187">
        <f t="shared" si="98"/>
        <v>0</v>
      </c>
      <c r="M187">
        <v>92</v>
      </c>
      <c r="N187">
        <f t="shared" si="109"/>
        <v>0.19000010260000003</v>
      </c>
      <c r="O187">
        <f t="shared" si="92"/>
        <v>0</v>
      </c>
      <c r="P187">
        <f t="shared" si="93"/>
        <v>0</v>
      </c>
      <c r="Q187">
        <f t="shared" si="94"/>
        <v>0.19000010260000003</v>
      </c>
      <c r="R187">
        <f t="shared" si="99"/>
        <v>40.683025420700012</v>
      </c>
      <c r="S187">
        <f t="shared" si="95"/>
        <v>0</v>
      </c>
      <c r="T187">
        <f t="shared" si="124"/>
        <v>4.1880000012499963</v>
      </c>
      <c r="U187">
        <f t="shared" si="102"/>
        <v>57.423756746434847</v>
      </c>
      <c r="V187">
        <f t="shared" si="127"/>
        <v>18.832564079982383</v>
      </c>
      <c r="W187">
        <f t="shared" si="96"/>
        <v>3.7665128159964767</v>
      </c>
      <c r="X187">
        <f t="shared" si="103"/>
        <v>0</v>
      </c>
      <c r="Y187">
        <f t="shared" si="104"/>
        <v>0</v>
      </c>
      <c r="Z187">
        <f t="shared" si="105"/>
        <v>0</v>
      </c>
      <c r="AA187">
        <f t="shared" si="110"/>
        <v>0</v>
      </c>
      <c r="AB187">
        <f t="shared" si="100"/>
        <v>11.661415145259751</v>
      </c>
      <c r="AC187">
        <f t="shared" si="101"/>
        <v>1.0633446491233836</v>
      </c>
      <c r="AD187">
        <f t="shared" si="106"/>
        <v>1.0874824136361476E-2</v>
      </c>
      <c r="AE187">
        <f t="shared" si="97"/>
        <v>1.0874824136361476E-2</v>
      </c>
      <c r="AF187" s="1">
        <f t="shared" si="111"/>
        <v>112.9003621192397</v>
      </c>
      <c r="AG187" s="2">
        <v>182</v>
      </c>
      <c r="AH187" s="1">
        <f t="shared" si="112"/>
        <v>68.498072064509572</v>
      </c>
      <c r="AI187">
        <v>40</v>
      </c>
      <c r="AJ187">
        <f t="shared" si="113"/>
        <v>1412.4</v>
      </c>
      <c r="AK187">
        <f t="shared" si="114"/>
        <v>3.290351239960649E-3</v>
      </c>
      <c r="AL187" s="1">
        <f t="shared" si="115"/>
        <v>112.90365247047966</v>
      </c>
      <c r="AM187">
        <f t="shared" si="116"/>
        <v>3.2614639874999352E-2</v>
      </c>
      <c r="AN187">
        <f t="shared" si="117"/>
        <v>9.3184685357141001E-5</v>
      </c>
      <c r="AO187">
        <v>49</v>
      </c>
      <c r="AP187">
        <v>37.5</v>
      </c>
      <c r="AQ187">
        <f t="shared" si="118"/>
        <v>43.25</v>
      </c>
      <c r="AR187" s="3">
        <f t="shared" si="119"/>
        <v>6.25</v>
      </c>
      <c r="AS187">
        <f t="shared" si="120"/>
        <v>-6.8365555555555577</v>
      </c>
      <c r="AT187">
        <f t="shared" si="121"/>
        <v>-11.524444444444446</v>
      </c>
      <c r="AU187">
        <f t="shared" si="122"/>
        <v>-9.1805000000000021</v>
      </c>
      <c r="AV187">
        <v>6.7</v>
      </c>
      <c r="AW187">
        <f t="shared" si="123"/>
        <v>3.290351239960649E-3</v>
      </c>
    </row>
    <row r="188" spans="1:49" x14ac:dyDescent="0.2">
      <c r="A188">
        <v>2013</v>
      </c>
      <c r="B188">
        <v>4</v>
      </c>
      <c r="C188">
        <v>1</v>
      </c>
      <c r="D188">
        <v>0.24409462000000001</v>
      </c>
      <c r="E188">
        <f t="shared" si="128"/>
        <v>25.583999999999996</v>
      </c>
      <c r="F188">
        <f t="shared" si="128"/>
        <v>15.583999999999996</v>
      </c>
      <c r="G188">
        <f t="shared" si="107"/>
        <v>20.583999999999996</v>
      </c>
      <c r="H188" s="3">
        <f t="shared" si="108"/>
        <v>-6.3422222222222242</v>
      </c>
      <c r="I188">
        <v>9</v>
      </c>
      <c r="J188">
        <f t="shared" si="90"/>
        <v>3.8013493329552004</v>
      </c>
      <c r="K188">
        <f t="shared" si="91"/>
        <v>0</v>
      </c>
      <c r="L188">
        <f t="shared" si="98"/>
        <v>0</v>
      </c>
      <c r="M188">
        <v>92</v>
      </c>
      <c r="N188">
        <f t="shared" si="109"/>
        <v>0.62000033480000005</v>
      </c>
      <c r="O188">
        <f t="shared" si="92"/>
        <v>0</v>
      </c>
      <c r="P188">
        <f t="shared" si="93"/>
        <v>0</v>
      </c>
      <c r="Q188">
        <f t="shared" si="94"/>
        <v>0.62000033480000005</v>
      </c>
      <c r="R188">
        <f t="shared" si="99"/>
        <v>41.303025755500009</v>
      </c>
      <c r="S188">
        <f t="shared" si="95"/>
        <v>0</v>
      </c>
      <c r="T188">
        <f t="shared" si="124"/>
        <v>4.1880000012499963</v>
      </c>
      <c r="U188">
        <f t="shared" si="102"/>
        <v>57.423756746434847</v>
      </c>
      <c r="V188">
        <f t="shared" si="127"/>
        <v>18.832564079982383</v>
      </c>
      <c r="W188">
        <f t="shared" si="96"/>
        <v>3.7665128159964767</v>
      </c>
      <c r="X188">
        <f t="shared" si="103"/>
        <v>0</v>
      </c>
      <c r="Y188">
        <f t="shared" si="104"/>
        <v>0</v>
      </c>
      <c r="Z188">
        <f t="shared" si="105"/>
        <v>0</v>
      </c>
      <c r="AA188">
        <f t="shared" si="110"/>
        <v>0</v>
      </c>
      <c r="AB188">
        <f t="shared" si="100"/>
        <v>11.661415145259751</v>
      </c>
      <c r="AC188">
        <f t="shared" si="101"/>
        <v>1.0525799158976235</v>
      </c>
      <c r="AD188">
        <f t="shared" si="106"/>
        <v>1.0764733225760199E-2</v>
      </c>
      <c r="AE188">
        <f t="shared" si="97"/>
        <v>1.0764733225760199E-2</v>
      </c>
      <c r="AF188" s="1">
        <f t="shared" si="111"/>
        <v>111.75741916061641</v>
      </c>
      <c r="AG188" s="2">
        <v>183</v>
      </c>
      <c r="AH188" s="1">
        <f t="shared" si="112"/>
        <v>67.804634172231459</v>
      </c>
      <c r="AI188">
        <v>40</v>
      </c>
      <c r="AJ188">
        <f t="shared" si="113"/>
        <v>1412.4</v>
      </c>
      <c r="AK188">
        <f t="shared" si="114"/>
        <v>-3.1614534897276725</v>
      </c>
      <c r="AL188" s="1">
        <f t="shared" si="115"/>
        <v>111.75741916061641</v>
      </c>
      <c r="AM188">
        <f t="shared" si="116"/>
        <v>-31.336978799339715</v>
      </c>
      <c r="AN188">
        <f t="shared" si="117"/>
        <v>-8.9534225140970605E-2</v>
      </c>
      <c r="AO188">
        <v>42</v>
      </c>
      <c r="AP188">
        <v>32</v>
      </c>
      <c r="AQ188">
        <f t="shared" si="118"/>
        <v>37</v>
      </c>
      <c r="AR188" s="3">
        <f t="shared" si="119"/>
        <v>2.7777777777777777</v>
      </c>
      <c r="AS188">
        <f t="shared" si="120"/>
        <v>-10.725444444444447</v>
      </c>
      <c r="AT188">
        <f t="shared" si="121"/>
        <v>-14.580000000000002</v>
      </c>
      <c r="AU188">
        <f t="shared" si="122"/>
        <v>-12.652722222222224</v>
      </c>
      <c r="AV188">
        <v>6.7</v>
      </c>
      <c r="AW188">
        <f t="shared" si="123"/>
        <v>0</v>
      </c>
    </row>
    <row r="189" spans="1:49" x14ac:dyDescent="0.2">
      <c r="A189">
        <v>2013</v>
      </c>
      <c r="B189">
        <v>4</v>
      </c>
      <c r="C189">
        <v>2</v>
      </c>
      <c r="D189">
        <v>0</v>
      </c>
      <c r="E189">
        <f t="shared" si="128"/>
        <v>35.583999999999996</v>
      </c>
      <c r="F189">
        <f t="shared" si="128"/>
        <v>15.583999999999996</v>
      </c>
      <c r="G189">
        <f t="shared" si="107"/>
        <v>25.583999999999996</v>
      </c>
      <c r="H189" s="3">
        <f t="shared" si="108"/>
        <v>-3.5644444444444465</v>
      </c>
      <c r="I189">
        <v>9</v>
      </c>
      <c r="J189">
        <f t="shared" si="90"/>
        <v>4.6937581380584685</v>
      </c>
      <c r="K189">
        <f t="shared" si="91"/>
        <v>0</v>
      </c>
      <c r="L189">
        <f t="shared" si="98"/>
        <v>0</v>
      </c>
      <c r="M189">
        <v>92</v>
      </c>
      <c r="N189">
        <f t="shared" si="109"/>
        <v>0</v>
      </c>
      <c r="O189">
        <f t="shared" si="92"/>
        <v>0</v>
      </c>
      <c r="P189">
        <f t="shared" si="93"/>
        <v>0</v>
      </c>
      <c r="Q189">
        <f t="shared" si="94"/>
        <v>0</v>
      </c>
      <c r="R189">
        <f t="shared" si="99"/>
        <v>41.303025755500009</v>
      </c>
      <c r="S189">
        <f t="shared" si="95"/>
        <v>0</v>
      </c>
      <c r="T189">
        <f t="shared" si="124"/>
        <v>4.1880000012499963</v>
      </c>
      <c r="U189">
        <f t="shared" si="102"/>
        <v>57.423756746434847</v>
      </c>
      <c r="V189">
        <f t="shared" si="127"/>
        <v>18.832564079982383</v>
      </c>
      <c r="W189">
        <f t="shared" si="96"/>
        <v>3.7665128159964767</v>
      </c>
      <c r="X189">
        <f t="shared" si="103"/>
        <v>0</v>
      </c>
      <c r="Y189">
        <f t="shared" si="104"/>
        <v>0</v>
      </c>
      <c r="Z189">
        <f t="shared" si="105"/>
        <v>0</v>
      </c>
      <c r="AA189">
        <f t="shared" si="110"/>
        <v>0</v>
      </c>
      <c r="AB189">
        <f t="shared" si="100"/>
        <v>11.661415145259751</v>
      </c>
      <c r="AC189">
        <f t="shared" si="101"/>
        <v>1.0419241590808923</v>
      </c>
      <c r="AD189">
        <f t="shared" si="106"/>
        <v>1.065575681673109E-2</v>
      </c>
      <c r="AE189">
        <f t="shared" si="97"/>
        <v>1.065575681673109E-2</v>
      </c>
      <c r="AF189" s="1">
        <f t="shared" si="111"/>
        <v>110.62604674598558</v>
      </c>
      <c r="AG189" s="2">
        <v>184</v>
      </c>
      <c r="AH189" s="1">
        <f t="shared" si="112"/>
        <v>67.118216274764194</v>
      </c>
      <c r="AI189">
        <v>37.5</v>
      </c>
      <c r="AJ189">
        <f t="shared" si="113"/>
        <v>1324.125</v>
      </c>
      <c r="AK189">
        <f t="shared" si="114"/>
        <v>-5.3177809306375621E-3</v>
      </c>
      <c r="AL189" s="1">
        <f t="shared" si="115"/>
        <v>110.62604674598558</v>
      </c>
      <c r="AM189">
        <f t="shared" si="116"/>
        <v>-5.2710940972051729E-2</v>
      </c>
      <c r="AN189">
        <f t="shared" si="117"/>
        <v>-1.5060268849157636E-4</v>
      </c>
      <c r="AO189">
        <v>52</v>
      </c>
      <c r="AP189">
        <v>32</v>
      </c>
      <c r="AQ189">
        <f t="shared" si="118"/>
        <v>42</v>
      </c>
      <c r="AR189" s="3">
        <f t="shared" si="119"/>
        <v>5.5555555555555554</v>
      </c>
      <c r="AS189">
        <f t="shared" si="120"/>
        <v>-5.1698888888888916</v>
      </c>
      <c r="AT189">
        <f t="shared" si="121"/>
        <v>-14.580000000000002</v>
      </c>
      <c r="AU189">
        <f t="shared" si="122"/>
        <v>-9.8749444444444467</v>
      </c>
      <c r="AV189">
        <v>6.7</v>
      </c>
      <c r="AW189">
        <f t="shared" si="123"/>
        <v>0</v>
      </c>
    </row>
    <row r="190" spans="1:49" x14ac:dyDescent="0.2">
      <c r="A190">
        <v>2013</v>
      </c>
      <c r="B190">
        <v>4</v>
      </c>
      <c r="C190">
        <v>3</v>
      </c>
      <c r="D190">
        <v>0</v>
      </c>
      <c r="E190">
        <f t="shared" si="128"/>
        <v>46.583999999999996</v>
      </c>
      <c r="F190">
        <f t="shared" si="128"/>
        <v>18.583999999999996</v>
      </c>
      <c r="G190">
        <f t="shared" si="107"/>
        <v>32.583999999999996</v>
      </c>
      <c r="H190" s="3">
        <f t="shared" si="108"/>
        <v>0.32444444444444226</v>
      </c>
      <c r="I190">
        <v>9</v>
      </c>
      <c r="J190">
        <f t="shared" si="90"/>
        <v>6.253737380879663</v>
      </c>
      <c r="K190">
        <f t="shared" si="91"/>
        <v>2.3740798072283211E-2</v>
      </c>
      <c r="L190">
        <f t="shared" si="98"/>
        <v>3.8919341102103627E-2</v>
      </c>
      <c r="M190">
        <v>92</v>
      </c>
      <c r="N190">
        <f t="shared" si="109"/>
        <v>0</v>
      </c>
      <c r="O190">
        <f t="shared" si="92"/>
        <v>0</v>
      </c>
      <c r="P190">
        <f t="shared" si="93"/>
        <v>0.14599999999999902</v>
      </c>
      <c r="Q190">
        <f t="shared" si="94"/>
        <v>0</v>
      </c>
      <c r="R190">
        <f t="shared" si="99"/>
        <v>41.157025755500008</v>
      </c>
      <c r="S190">
        <f t="shared" si="95"/>
        <v>0.14599999999999902</v>
      </c>
      <c r="T190">
        <f t="shared" si="124"/>
        <v>3.6670000012499973</v>
      </c>
      <c r="U190">
        <f t="shared" si="102"/>
        <v>57.423756746434847</v>
      </c>
      <c r="V190">
        <f t="shared" si="127"/>
        <v>18.832564079982383</v>
      </c>
      <c r="W190">
        <f t="shared" si="96"/>
        <v>3.7665128159964767</v>
      </c>
      <c r="X190">
        <f t="shared" si="103"/>
        <v>0</v>
      </c>
      <c r="Y190">
        <f t="shared" si="104"/>
        <v>0.14599999999999902</v>
      </c>
      <c r="Z190">
        <f t="shared" si="105"/>
        <v>2.3740798072283211E-2</v>
      </c>
      <c r="AA190">
        <f t="shared" si="110"/>
        <v>0</v>
      </c>
      <c r="AB190">
        <f t="shared" si="100"/>
        <v>11.783674347187466</v>
      </c>
      <c r="AC190">
        <f t="shared" si="101"/>
        <v>1.0313762754542368</v>
      </c>
      <c r="AD190">
        <f t="shared" si="106"/>
        <v>1.0547883626655558E-2</v>
      </c>
      <c r="AE190">
        <f t="shared" si="97"/>
        <v>1.0547883626655558E-2</v>
      </c>
      <c r="AF190" s="1">
        <f t="shared" si="111"/>
        <v>109.50612774134041</v>
      </c>
      <c r="AG190" s="2">
        <v>185</v>
      </c>
      <c r="AH190" s="1">
        <f t="shared" si="112"/>
        <v>66.438747305430184</v>
      </c>
      <c r="AI190">
        <v>35.9</v>
      </c>
      <c r="AJ190">
        <f t="shared" si="113"/>
        <v>1267.6290000000001</v>
      </c>
      <c r="AK190">
        <f t="shared" si="114"/>
        <v>4.3773809768172951</v>
      </c>
      <c r="AL190" s="1">
        <f t="shared" si="115"/>
        <v>113.8835087181577</v>
      </c>
      <c r="AM190">
        <f t="shared" si="116"/>
        <v>43.389502743870096</v>
      </c>
      <c r="AN190">
        <f t="shared" si="117"/>
        <v>0.12397000783962885</v>
      </c>
      <c r="AO190">
        <v>63</v>
      </c>
      <c r="AP190">
        <v>35</v>
      </c>
      <c r="AQ190">
        <f t="shared" si="118"/>
        <v>49</v>
      </c>
      <c r="AR190" s="3">
        <f t="shared" si="119"/>
        <v>9.4444444444444446</v>
      </c>
      <c r="AS190">
        <f t="shared" si="120"/>
        <v>0.94122222222221907</v>
      </c>
      <c r="AT190">
        <f t="shared" si="121"/>
        <v>-12.913333333333336</v>
      </c>
      <c r="AU190">
        <f t="shared" si="122"/>
        <v>-5.9860555555555583</v>
      </c>
      <c r="AV190">
        <v>6.7</v>
      </c>
      <c r="AW190">
        <f t="shared" si="123"/>
        <v>4.3773809768172951</v>
      </c>
    </row>
    <row r="191" spans="1:49" x14ac:dyDescent="0.2">
      <c r="A191">
        <v>2013</v>
      </c>
      <c r="B191">
        <v>4</v>
      </c>
      <c r="C191">
        <v>4</v>
      </c>
      <c r="D191">
        <v>0</v>
      </c>
      <c r="E191">
        <f t="shared" si="128"/>
        <v>50.583999990000002</v>
      </c>
      <c r="F191">
        <f t="shared" si="128"/>
        <v>22.584</v>
      </c>
      <c r="G191">
        <f t="shared" si="107"/>
        <v>36.583999994999999</v>
      </c>
      <c r="H191" s="3">
        <f t="shared" si="108"/>
        <v>2.5466666638888884</v>
      </c>
      <c r="I191">
        <v>9</v>
      </c>
      <c r="J191">
        <f t="shared" si="90"/>
        <v>7.3372963476876221</v>
      </c>
      <c r="K191">
        <f t="shared" si="91"/>
        <v>2.7629628605200213E-2</v>
      </c>
      <c r="L191">
        <f t="shared" si="98"/>
        <v>4.5294473123279042E-2</v>
      </c>
      <c r="M191">
        <v>92</v>
      </c>
      <c r="N191">
        <f t="shared" si="109"/>
        <v>0</v>
      </c>
      <c r="O191">
        <f t="shared" si="92"/>
        <v>0</v>
      </c>
      <c r="P191">
        <f t="shared" si="93"/>
        <v>1.1459999987499998</v>
      </c>
      <c r="Q191">
        <f t="shared" si="94"/>
        <v>0</v>
      </c>
      <c r="R191">
        <f t="shared" si="99"/>
        <v>40.011025756750008</v>
      </c>
      <c r="S191">
        <f t="shared" si="95"/>
        <v>1.1459999987499998</v>
      </c>
      <c r="T191">
        <f t="shared" si="124"/>
        <v>2.0420000012499973</v>
      </c>
      <c r="U191">
        <f t="shared" si="102"/>
        <v>57.423756746434847</v>
      </c>
      <c r="V191">
        <f t="shared" si="127"/>
        <v>18.832564079982383</v>
      </c>
      <c r="W191">
        <f t="shared" si="96"/>
        <v>3.7665128159964767</v>
      </c>
      <c r="X191">
        <f t="shared" si="103"/>
        <v>0</v>
      </c>
      <c r="Y191">
        <f t="shared" si="104"/>
        <v>1.1459999987499998</v>
      </c>
      <c r="Z191">
        <f t="shared" si="105"/>
        <v>2.7629628605200213E-2</v>
      </c>
      <c r="AA191">
        <f t="shared" si="110"/>
        <v>0.4761319805418438</v>
      </c>
      <c r="AB191">
        <f t="shared" si="100"/>
        <v>12.425912736790421</v>
      </c>
      <c r="AC191">
        <f t="shared" si="101"/>
        <v>1.4970671535089464</v>
      </c>
      <c r="AD191">
        <f t="shared" si="106"/>
        <v>1.0441102487134223E-2</v>
      </c>
      <c r="AE191">
        <f t="shared" si="97"/>
        <v>1.0441102487134223E-2</v>
      </c>
      <c r="AF191" s="1">
        <f t="shared" si="111"/>
        <v>108.39754619847626</v>
      </c>
      <c r="AG191" s="2">
        <v>186</v>
      </c>
      <c r="AH191" s="1">
        <f t="shared" si="112"/>
        <v>65.766156916992855</v>
      </c>
      <c r="AI191">
        <v>35.1</v>
      </c>
      <c r="AJ191">
        <f t="shared" si="113"/>
        <v>1239.3810000000001</v>
      </c>
      <c r="AK191">
        <f t="shared" si="114"/>
        <v>19.041228158167694</v>
      </c>
      <c r="AL191" s="1">
        <f t="shared" si="115"/>
        <v>127.43877435664396</v>
      </c>
      <c r="AM191">
        <f t="shared" si="116"/>
        <v>188.74057930780779</v>
      </c>
      <c r="AN191">
        <f t="shared" si="117"/>
        <v>0.53925879802230792</v>
      </c>
      <c r="AO191">
        <v>66.999999990000006</v>
      </c>
      <c r="AP191">
        <v>39</v>
      </c>
      <c r="AQ191">
        <f t="shared" si="118"/>
        <v>52.999999995000003</v>
      </c>
      <c r="AR191" s="3">
        <f t="shared" si="119"/>
        <v>11.66666666388889</v>
      </c>
      <c r="AS191">
        <f t="shared" si="120"/>
        <v>3.163444438888888</v>
      </c>
      <c r="AT191">
        <f t="shared" si="121"/>
        <v>-10.691111111111113</v>
      </c>
      <c r="AU191">
        <f t="shared" si="122"/>
        <v>-3.7638333361111123</v>
      </c>
      <c r="AV191">
        <v>6.7</v>
      </c>
      <c r="AW191">
        <f t="shared" si="123"/>
        <v>19.041228158167694</v>
      </c>
    </row>
    <row r="192" spans="1:49" x14ac:dyDescent="0.2">
      <c r="A192">
        <v>2013</v>
      </c>
      <c r="B192">
        <v>4</v>
      </c>
      <c r="C192">
        <v>5</v>
      </c>
      <c r="D192">
        <v>0</v>
      </c>
      <c r="E192">
        <f t="shared" si="128"/>
        <v>51.583999999999996</v>
      </c>
      <c r="F192">
        <f t="shared" si="128"/>
        <v>24.583999999999996</v>
      </c>
      <c r="G192">
        <f t="shared" si="107"/>
        <v>38.083999999999996</v>
      </c>
      <c r="H192" s="3">
        <f t="shared" si="108"/>
        <v>3.3799999999999977</v>
      </c>
      <c r="I192">
        <v>9</v>
      </c>
      <c r="J192">
        <f t="shared" si="90"/>
        <v>7.7844751121850919</v>
      </c>
      <c r="K192">
        <f t="shared" si="91"/>
        <v>2.9225158192178788E-2</v>
      </c>
      <c r="L192">
        <f t="shared" si="98"/>
        <v>4.7910095397014407E-2</v>
      </c>
      <c r="M192">
        <v>92</v>
      </c>
      <c r="N192">
        <f t="shared" si="109"/>
        <v>0</v>
      </c>
      <c r="O192">
        <f t="shared" si="92"/>
        <v>0</v>
      </c>
      <c r="P192">
        <f t="shared" si="93"/>
        <v>1.520999999999999</v>
      </c>
      <c r="Q192">
        <f t="shared" si="94"/>
        <v>0</v>
      </c>
      <c r="R192">
        <f t="shared" si="99"/>
        <v>38.490025756750008</v>
      </c>
      <c r="S192">
        <f t="shared" si="95"/>
        <v>1.520999999999999</v>
      </c>
      <c r="T192">
        <f t="shared" si="124"/>
        <v>1.2919999987499988</v>
      </c>
      <c r="U192">
        <f t="shared" si="102"/>
        <v>57.423756746434847</v>
      </c>
      <c r="V192">
        <f t="shared" si="127"/>
        <v>18.832564079982383</v>
      </c>
      <c r="W192">
        <f t="shared" si="96"/>
        <v>3.7665128159964767</v>
      </c>
      <c r="X192">
        <f t="shared" si="103"/>
        <v>0</v>
      </c>
      <c r="Y192">
        <f t="shared" si="104"/>
        <v>1.520999999999999</v>
      </c>
      <c r="Z192">
        <f t="shared" si="105"/>
        <v>2.9225158192178788E-2</v>
      </c>
      <c r="AA192">
        <f t="shared" si="110"/>
        <v>1.4917748418078194</v>
      </c>
      <c r="AB192">
        <f t="shared" si="100"/>
        <v>12.425912736790421</v>
      </c>
      <c r="AC192">
        <f t="shared" si="101"/>
        <v>2.9736864871361792</v>
      </c>
      <c r="AD192">
        <f t="shared" si="106"/>
        <v>1.5155508180586199E-2</v>
      </c>
      <c r="AE192">
        <f t="shared" si="97"/>
        <v>1.5155508180586199E-2</v>
      </c>
      <c r="AF192" s="1">
        <f t="shared" si="111"/>
        <v>157.34161217082197</v>
      </c>
      <c r="AG192" s="2">
        <v>187</v>
      </c>
      <c r="AH192" s="1">
        <f t="shared" si="112"/>
        <v>95.461138360568981</v>
      </c>
      <c r="AI192">
        <v>37.5</v>
      </c>
      <c r="AJ192">
        <f t="shared" si="113"/>
        <v>1324.125</v>
      </c>
      <c r="AK192">
        <f t="shared" si="114"/>
        <v>28.603990433963151</v>
      </c>
      <c r="AL192" s="1">
        <f t="shared" si="115"/>
        <v>185.94560260478514</v>
      </c>
      <c r="AM192">
        <f t="shared" si="116"/>
        <v>283.52865057737472</v>
      </c>
      <c r="AN192">
        <f t="shared" si="117"/>
        <v>0.81008185879249928</v>
      </c>
      <c r="AO192">
        <v>68</v>
      </c>
      <c r="AP192">
        <v>41</v>
      </c>
      <c r="AQ192">
        <f t="shared" si="118"/>
        <v>54.5</v>
      </c>
      <c r="AR192" s="3">
        <f t="shared" si="119"/>
        <v>12.5</v>
      </c>
      <c r="AS192">
        <f t="shared" si="120"/>
        <v>3.7189999999999976</v>
      </c>
      <c r="AT192">
        <f t="shared" si="121"/>
        <v>-9.5800000000000018</v>
      </c>
      <c r="AU192">
        <f t="shared" si="122"/>
        <v>-2.9305000000000021</v>
      </c>
      <c r="AV192">
        <v>6.7</v>
      </c>
      <c r="AW192">
        <f t="shared" si="123"/>
        <v>28.603990433963151</v>
      </c>
    </row>
    <row r="193" spans="1:49" x14ac:dyDescent="0.2">
      <c r="A193">
        <v>2013</v>
      </c>
      <c r="B193">
        <v>4</v>
      </c>
      <c r="C193">
        <v>6</v>
      </c>
      <c r="D193">
        <v>0</v>
      </c>
      <c r="E193">
        <f t="shared" si="128"/>
        <v>46.583999999999996</v>
      </c>
      <c r="F193">
        <f t="shared" si="128"/>
        <v>25.583999999999996</v>
      </c>
      <c r="G193">
        <f t="shared" si="107"/>
        <v>36.083999999999996</v>
      </c>
      <c r="H193" s="3">
        <f t="shared" si="108"/>
        <v>2.2688888888888865</v>
      </c>
      <c r="I193">
        <v>9</v>
      </c>
      <c r="J193">
        <f t="shared" si="90"/>
        <v>7.193361963269667</v>
      </c>
      <c r="K193">
        <f t="shared" si="91"/>
        <v>2.7114957803026592E-2</v>
      </c>
      <c r="L193">
        <f t="shared" si="98"/>
        <v>4.4450750496764904E-2</v>
      </c>
      <c r="M193">
        <v>92</v>
      </c>
      <c r="N193">
        <f t="shared" si="109"/>
        <v>0</v>
      </c>
      <c r="O193">
        <f t="shared" si="92"/>
        <v>0</v>
      </c>
      <c r="P193">
        <f t="shared" si="93"/>
        <v>1.020999999999999</v>
      </c>
      <c r="Q193">
        <f t="shared" si="94"/>
        <v>0</v>
      </c>
      <c r="R193">
        <f t="shared" si="99"/>
        <v>37.469025756750007</v>
      </c>
      <c r="S193">
        <f t="shared" si="95"/>
        <v>1.020999999999999</v>
      </c>
      <c r="T193">
        <f t="shared" si="124"/>
        <v>2.8129999987499978</v>
      </c>
      <c r="U193">
        <f t="shared" si="102"/>
        <v>57.423756746434847</v>
      </c>
      <c r="V193">
        <f t="shared" si="127"/>
        <v>18.832564079982383</v>
      </c>
      <c r="W193">
        <f t="shared" si="96"/>
        <v>3.7665128159964767</v>
      </c>
      <c r="X193">
        <f t="shared" si="103"/>
        <v>0</v>
      </c>
      <c r="Y193">
        <f t="shared" si="104"/>
        <v>1.020999999999999</v>
      </c>
      <c r="Z193">
        <f t="shared" si="105"/>
        <v>2.7114957803026592E-2</v>
      </c>
      <c r="AA193">
        <f t="shared" si="110"/>
        <v>0.99388504219697182</v>
      </c>
      <c r="AB193">
        <f t="shared" si="100"/>
        <v>12.425912736790421</v>
      </c>
      <c r="AC193">
        <f t="shared" si="101"/>
        <v>3.9374675157779424</v>
      </c>
      <c r="AD193">
        <f t="shared" si="106"/>
        <v>3.0104013555208683E-2</v>
      </c>
      <c r="AE193">
        <f t="shared" si="97"/>
        <v>3.0104013555208683E-2</v>
      </c>
      <c r="AF193" s="1">
        <f t="shared" si="111"/>
        <v>312.53416046162602</v>
      </c>
      <c r="AG193">
        <v>188</v>
      </c>
      <c r="AH193" s="1">
        <f t="shared" si="112"/>
        <v>189.61841259031053</v>
      </c>
      <c r="AI193">
        <v>40.799999999999997</v>
      </c>
      <c r="AJ193">
        <f t="shared" si="113"/>
        <v>1440.6479999999999</v>
      </c>
      <c r="AK193">
        <f t="shared" si="114"/>
        <v>16.406770224518414</v>
      </c>
      <c r="AL193" s="1">
        <f t="shared" si="115"/>
        <v>328.94093068614444</v>
      </c>
      <c r="AM193">
        <f t="shared" si="116"/>
        <v>162.62728911304006</v>
      </c>
      <c r="AN193">
        <f t="shared" si="117"/>
        <v>0.46464939746582873</v>
      </c>
      <c r="AO193">
        <v>63</v>
      </c>
      <c r="AP193">
        <v>42</v>
      </c>
      <c r="AQ193">
        <f t="shared" si="118"/>
        <v>52.5</v>
      </c>
      <c r="AR193" s="3">
        <f t="shared" si="119"/>
        <v>11.388888888888889</v>
      </c>
      <c r="AS193">
        <f t="shared" si="120"/>
        <v>0.94122222222221907</v>
      </c>
      <c r="AT193">
        <f t="shared" si="121"/>
        <v>-9.0244444444444465</v>
      </c>
      <c r="AU193">
        <f t="shared" si="122"/>
        <v>-4.0416111111111137</v>
      </c>
      <c r="AV193">
        <v>6.7</v>
      </c>
      <c r="AW193">
        <f t="shared" si="123"/>
        <v>16.406770224518414</v>
      </c>
    </row>
    <row r="194" spans="1:49" x14ac:dyDescent="0.2">
      <c r="A194">
        <v>2013</v>
      </c>
      <c r="B194">
        <v>4</v>
      </c>
      <c r="C194">
        <v>7</v>
      </c>
      <c r="D194">
        <v>0</v>
      </c>
      <c r="E194">
        <f t="shared" si="128"/>
        <v>52.584000009999997</v>
      </c>
      <c r="F194">
        <f t="shared" si="128"/>
        <v>26.583999999999996</v>
      </c>
      <c r="G194">
        <f t="shared" si="107"/>
        <v>39.584000004999993</v>
      </c>
      <c r="H194" s="3">
        <f t="shared" si="108"/>
        <v>4.2133333361111074</v>
      </c>
      <c r="I194">
        <v>9</v>
      </c>
      <c r="J194">
        <f t="shared" si="90"/>
        <v>8.2555364880390876</v>
      </c>
      <c r="K194">
        <f t="shared" si="91"/>
        <v>3.0900487766106977E-2</v>
      </c>
      <c r="L194">
        <f t="shared" si="98"/>
        <v>5.0656537321486853E-2</v>
      </c>
      <c r="M194">
        <v>92</v>
      </c>
      <c r="N194">
        <f t="shared" si="109"/>
        <v>0</v>
      </c>
      <c r="O194">
        <f t="shared" si="92"/>
        <v>0</v>
      </c>
      <c r="P194">
        <f t="shared" si="93"/>
        <v>1.8960000012499985</v>
      </c>
      <c r="Q194">
        <f t="shared" si="94"/>
        <v>0</v>
      </c>
      <c r="R194">
        <f t="shared" si="99"/>
        <v>35.573025755500005</v>
      </c>
      <c r="S194">
        <f t="shared" si="95"/>
        <v>1.8960000012499985</v>
      </c>
      <c r="T194">
        <f t="shared" si="124"/>
        <v>3.8339999987499969</v>
      </c>
      <c r="U194">
        <f t="shared" si="102"/>
        <v>57.423756746434847</v>
      </c>
      <c r="V194">
        <f t="shared" si="127"/>
        <v>18.832564079982383</v>
      </c>
      <c r="W194">
        <f t="shared" si="96"/>
        <v>3.7665128159964767</v>
      </c>
      <c r="X194">
        <f t="shared" si="103"/>
        <v>0</v>
      </c>
      <c r="Y194">
        <f t="shared" si="104"/>
        <v>1.8960000012499985</v>
      </c>
      <c r="Z194">
        <f t="shared" si="105"/>
        <v>3.0900487766106977E-2</v>
      </c>
      <c r="AA194">
        <f t="shared" si="110"/>
        <v>1.8650995134838908</v>
      </c>
      <c r="AB194">
        <f t="shared" si="100"/>
        <v>12.425912736790421</v>
      </c>
      <c r="AC194">
        <f t="shared" si="101"/>
        <v>5.7627062113911744</v>
      </c>
      <c r="AD194">
        <f t="shared" si="106"/>
        <v>3.9860817870658337E-2</v>
      </c>
      <c r="AE194">
        <f t="shared" si="97"/>
        <v>3.9860817870658337E-2</v>
      </c>
      <c r="AF194" s="1">
        <f t="shared" si="111"/>
        <v>413.82745279705347</v>
      </c>
      <c r="AG194">
        <v>189</v>
      </c>
      <c r="AH194" s="1">
        <f t="shared" si="112"/>
        <v>251.07432918618082</v>
      </c>
      <c r="AI194">
        <v>42.5</v>
      </c>
      <c r="AJ194">
        <f t="shared" si="113"/>
        <v>1500.6750000000002</v>
      </c>
      <c r="AK194">
        <f t="shared" si="114"/>
        <v>40.92828897816883</v>
      </c>
      <c r="AL194" s="1">
        <f t="shared" si="115"/>
        <v>454.7557417752223</v>
      </c>
      <c r="AM194">
        <f t="shared" si="116"/>
        <v>405.68963869609433</v>
      </c>
      <c r="AN194">
        <f t="shared" si="117"/>
        <v>1.1591132534174122</v>
      </c>
      <c r="AO194">
        <v>69.000000009999994</v>
      </c>
      <c r="AP194">
        <v>43</v>
      </c>
      <c r="AQ194">
        <f t="shared" si="118"/>
        <v>56.000000004999997</v>
      </c>
      <c r="AR194" s="3">
        <f t="shared" si="119"/>
        <v>13.33333333611111</v>
      </c>
      <c r="AS194">
        <f t="shared" si="120"/>
        <v>4.2745555611111072</v>
      </c>
      <c r="AT194">
        <f t="shared" si="121"/>
        <v>-8.4688888888888911</v>
      </c>
      <c r="AU194">
        <f t="shared" si="122"/>
        <v>-2.0971666638888919</v>
      </c>
      <c r="AV194">
        <v>6.7</v>
      </c>
      <c r="AW194">
        <f t="shared" si="123"/>
        <v>40.92828897816883</v>
      </c>
    </row>
    <row r="195" spans="1:49" x14ac:dyDescent="0.2">
      <c r="A195">
        <v>2013</v>
      </c>
      <c r="B195">
        <v>4</v>
      </c>
      <c r="C195">
        <v>8</v>
      </c>
      <c r="D195">
        <v>0</v>
      </c>
      <c r="E195">
        <f t="shared" si="128"/>
        <v>49.583999999999996</v>
      </c>
      <c r="F195">
        <f t="shared" si="128"/>
        <v>24.583999999999996</v>
      </c>
      <c r="G195">
        <f t="shared" si="107"/>
        <v>37.083999999999996</v>
      </c>
      <c r="H195" s="3">
        <f t="shared" si="108"/>
        <v>2.8244444444444423</v>
      </c>
      <c r="I195">
        <v>9</v>
      </c>
      <c r="J195">
        <f t="shared" ref="J195:J258" si="129">6.108*EXP(17.27*H195/(237.3+H195))</f>
        <v>7.4837677262221005</v>
      </c>
      <c r="K195">
        <f t="shared" ref="K195:K258" si="130">IF(H195&gt;0,0.61*0.021*I195*I195*J195/(H195+273),0)</f>
        <v>2.8152806565225792E-2</v>
      </c>
      <c r="L195">
        <f t="shared" si="98"/>
        <v>4.6152141910206217E-2</v>
      </c>
      <c r="M195">
        <v>92</v>
      </c>
      <c r="N195">
        <f t="shared" si="109"/>
        <v>0</v>
      </c>
      <c r="O195">
        <f t="shared" ref="O195:O258" si="131">IF(H195&lt;=0,0,N195)</f>
        <v>0</v>
      </c>
      <c r="P195">
        <f t="shared" ref="P195:P258" si="132">IF(H195&lt;=0,0,MIN(0.45*H195,R194))</f>
        <v>1.270999999999999</v>
      </c>
      <c r="Q195">
        <f t="shared" ref="Q195:Q258" si="133">IF(H195&lt;=0,N195,0)</f>
        <v>0</v>
      </c>
      <c r="R195">
        <f t="shared" si="99"/>
        <v>34.302025755500004</v>
      </c>
      <c r="S195">
        <f t="shared" ref="S195:S258" si="134">O195+P195</f>
        <v>1.270999999999999</v>
      </c>
      <c r="T195">
        <f t="shared" si="124"/>
        <v>5.7299999999999951</v>
      </c>
      <c r="U195">
        <f t="shared" si="102"/>
        <v>57.423756746434847</v>
      </c>
      <c r="V195">
        <f t="shared" si="127"/>
        <v>18.832564079982383</v>
      </c>
      <c r="W195">
        <f t="shared" ref="W195:W258" si="135">V195*0.2</f>
        <v>3.7665128159964767</v>
      </c>
      <c r="X195">
        <f t="shared" si="103"/>
        <v>0</v>
      </c>
      <c r="Y195">
        <f t="shared" si="104"/>
        <v>1.270999999999999</v>
      </c>
      <c r="Z195">
        <f t="shared" si="105"/>
        <v>2.8152806565225792E-2</v>
      </c>
      <c r="AA195">
        <f t="shared" si="110"/>
        <v>1.2428471934347733</v>
      </c>
      <c r="AB195">
        <f t="shared" si="100"/>
        <v>12.425912736790421</v>
      </c>
      <c r="AC195">
        <f t="shared" si="101"/>
        <v>6.9472148453803362</v>
      </c>
      <c r="AD195">
        <f t="shared" si="106"/>
        <v>5.8338559445611352E-2</v>
      </c>
      <c r="AE195">
        <f t="shared" ref="AE195:AE258" si="136">AD195+X195</f>
        <v>5.8338559445611352E-2</v>
      </c>
      <c r="AF195" s="1">
        <f t="shared" si="111"/>
        <v>605.65986211231018</v>
      </c>
      <c r="AG195">
        <v>190</v>
      </c>
      <c r="AH195" s="1">
        <f t="shared" si="112"/>
        <v>367.46146870400605</v>
      </c>
      <c r="AI195">
        <v>43.4</v>
      </c>
      <c r="AJ195">
        <f t="shared" si="113"/>
        <v>1532.454</v>
      </c>
      <c r="AK195">
        <f t="shared" si="114"/>
        <v>21.943601550581175</v>
      </c>
      <c r="AL195" s="1">
        <f t="shared" si="115"/>
        <v>627.60346366289139</v>
      </c>
      <c r="AM195">
        <f t="shared" si="116"/>
        <v>217.50950276701815</v>
      </c>
      <c r="AN195">
        <f t="shared" si="117"/>
        <v>0.62145572219148038</v>
      </c>
      <c r="AO195">
        <v>66</v>
      </c>
      <c r="AP195">
        <v>41</v>
      </c>
      <c r="AQ195">
        <f t="shared" si="118"/>
        <v>53.5</v>
      </c>
      <c r="AR195" s="3">
        <f t="shared" si="119"/>
        <v>11.944444444444445</v>
      </c>
      <c r="AS195">
        <f t="shared" si="120"/>
        <v>2.6078888888888869</v>
      </c>
      <c r="AT195">
        <f t="shared" si="121"/>
        <v>-9.5800000000000018</v>
      </c>
      <c r="AU195">
        <f t="shared" si="122"/>
        <v>-3.4860555555555575</v>
      </c>
      <c r="AV195">
        <v>6.7</v>
      </c>
      <c r="AW195">
        <f t="shared" si="123"/>
        <v>21.943601550581175</v>
      </c>
    </row>
    <row r="196" spans="1:49" x14ac:dyDescent="0.2">
      <c r="A196">
        <v>2013</v>
      </c>
      <c r="B196">
        <v>4</v>
      </c>
      <c r="C196">
        <v>9</v>
      </c>
      <c r="D196">
        <v>0</v>
      </c>
      <c r="E196">
        <f t="shared" si="128"/>
        <v>56.584000000000003</v>
      </c>
      <c r="F196">
        <f t="shared" si="128"/>
        <v>26.583999999999996</v>
      </c>
      <c r="G196">
        <f t="shared" si="107"/>
        <v>41.584000000000003</v>
      </c>
      <c r="H196" s="3">
        <f t="shared" si="108"/>
        <v>5.3244444444444463</v>
      </c>
      <c r="I196">
        <v>9</v>
      </c>
      <c r="J196">
        <f t="shared" si="129"/>
        <v>8.9226516119032873</v>
      </c>
      <c r="K196">
        <f t="shared" si="130"/>
        <v>3.3264173247545915E-2</v>
      </c>
      <c r="L196">
        <f t="shared" ref="L196:L259" si="137">K196/0.61</f>
        <v>5.4531431553353958E-2</v>
      </c>
      <c r="M196">
        <v>92</v>
      </c>
      <c r="N196">
        <f t="shared" si="109"/>
        <v>0</v>
      </c>
      <c r="O196">
        <f t="shared" si="131"/>
        <v>0</v>
      </c>
      <c r="P196">
        <f t="shared" si="132"/>
        <v>2.3960000000000008</v>
      </c>
      <c r="Q196">
        <f t="shared" si="133"/>
        <v>0</v>
      </c>
      <c r="R196">
        <f t="shared" ref="R196:R259" si="138">R195+Q196-P196</f>
        <v>31.906025755500004</v>
      </c>
      <c r="S196">
        <f t="shared" si="134"/>
        <v>2.3960000000000008</v>
      </c>
      <c r="T196">
        <f t="shared" si="124"/>
        <v>6.8549999999999951</v>
      </c>
      <c r="U196">
        <f t="shared" si="102"/>
        <v>57.423756746434847</v>
      </c>
      <c r="V196">
        <f t="shared" si="127"/>
        <v>18.832564079982383</v>
      </c>
      <c r="W196">
        <f t="shared" si="135"/>
        <v>3.7665128159964767</v>
      </c>
      <c r="X196">
        <f t="shared" si="103"/>
        <v>0</v>
      </c>
      <c r="Y196">
        <f t="shared" si="104"/>
        <v>2.3960000000000008</v>
      </c>
      <c r="Z196">
        <f t="shared" si="105"/>
        <v>3.3264173247545915E-2</v>
      </c>
      <c r="AA196">
        <f t="shared" si="110"/>
        <v>2.3627358267524556</v>
      </c>
      <c r="AB196">
        <f t="shared" ref="AB196:AB259" si="139">AB195+Y196-Z196-AA196</f>
        <v>12.425912736790421</v>
      </c>
      <c r="AC196">
        <f t="shared" ref="AC196:AC259" si="140">AC195-AD196+AA196</f>
        <v>9.2396207800002514</v>
      </c>
      <c r="AD196">
        <f t="shared" si="106"/>
        <v>7.032989213253911E-2</v>
      </c>
      <c r="AE196">
        <f t="shared" si="136"/>
        <v>7.032989213253911E-2</v>
      </c>
      <c r="AF196" s="1">
        <f t="shared" si="111"/>
        <v>730.15160429319883</v>
      </c>
      <c r="AG196">
        <v>191</v>
      </c>
      <c r="AH196" s="1">
        <f t="shared" si="112"/>
        <v>442.99217708505279</v>
      </c>
      <c r="AI196">
        <v>46.9</v>
      </c>
      <c r="AJ196">
        <f t="shared" si="113"/>
        <v>1656.039</v>
      </c>
      <c r="AK196">
        <f t="shared" si="114"/>
        <v>62.261862660059322</v>
      </c>
      <c r="AL196" s="1">
        <f t="shared" si="115"/>
        <v>792.41346695325819</v>
      </c>
      <c r="AM196">
        <f t="shared" si="116"/>
        <v>617.15241945683272</v>
      </c>
      <c r="AN196">
        <f t="shared" si="117"/>
        <v>1.7632926270195219</v>
      </c>
      <c r="AO196">
        <v>73</v>
      </c>
      <c r="AP196">
        <v>43</v>
      </c>
      <c r="AQ196">
        <f t="shared" si="118"/>
        <v>58</v>
      </c>
      <c r="AR196" s="3">
        <f t="shared" si="119"/>
        <v>14.444444444444445</v>
      </c>
      <c r="AS196">
        <f t="shared" si="120"/>
        <v>6.4967777777777762</v>
      </c>
      <c r="AT196">
        <f t="shared" si="121"/>
        <v>-8.4688888888888911</v>
      </c>
      <c r="AU196">
        <f t="shared" si="122"/>
        <v>-0.98605555555555746</v>
      </c>
      <c r="AV196">
        <v>6.7</v>
      </c>
      <c r="AW196">
        <f t="shared" si="123"/>
        <v>62.261862660059322</v>
      </c>
    </row>
    <row r="197" spans="1:49" x14ac:dyDescent="0.2">
      <c r="A197">
        <v>2013</v>
      </c>
      <c r="B197">
        <v>4</v>
      </c>
      <c r="C197">
        <v>10</v>
      </c>
      <c r="D197">
        <v>0</v>
      </c>
      <c r="E197">
        <f t="shared" si="128"/>
        <v>60.583999999999996</v>
      </c>
      <c r="F197">
        <f t="shared" si="128"/>
        <v>30.584</v>
      </c>
      <c r="G197">
        <f t="shared" si="107"/>
        <v>45.583999999999996</v>
      </c>
      <c r="H197" s="3">
        <f t="shared" si="108"/>
        <v>7.5466666666666651</v>
      </c>
      <c r="I197">
        <v>9</v>
      </c>
      <c r="J197">
        <f t="shared" si="129"/>
        <v>10.400933047909817</v>
      </c>
      <c r="K197">
        <f t="shared" si="130"/>
        <v>3.846815315280299E-2</v>
      </c>
      <c r="L197">
        <f t="shared" si="137"/>
        <v>6.3062546152136051E-2</v>
      </c>
      <c r="M197">
        <v>92</v>
      </c>
      <c r="N197">
        <f t="shared" si="109"/>
        <v>0</v>
      </c>
      <c r="O197">
        <f t="shared" si="131"/>
        <v>0</v>
      </c>
      <c r="P197">
        <f t="shared" si="132"/>
        <v>3.3959999999999995</v>
      </c>
      <c r="Q197">
        <f t="shared" si="133"/>
        <v>0</v>
      </c>
      <c r="R197">
        <f t="shared" si="138"/>
        <v>28.510025755500003</v>
      </c>
      <c r="S197">
        <f t="shared" si="134"/>
        <v>3.3959999999999995</v>
      </c>
      <c r="T197">
        <f t="shared" si="124"/>
        <v>8.1050000012499961</v>
      </c>
      <c r="U197">
        <f t="shared" ref="U197:U260" si="141">IF(P197&gt;0,F$3,IF(T197&lt;J$1,F$2+(T197*(F$1-F$2)/(J$1)),IF(T197&lt;J$2,F$1+(T197-J$1)*(F$3-F$1)/(J$2-J$1),F$3)))</f>
        <v>57.423756746434847</v>
      </c>
      <c r="V197">
        <f t="shared" si="127"/>
        <v>18.832564079982383</v>
      </c>
      <c r="W197">
        <f t="shared" si="135"/>
        <v>3.7665128159964767</v>
      </c>
      <c r="X197">
        <f t="shared" si="103"/>
        <v>0</v>
      </c>
      <c r="Y197">
        <f t="shared" si="104"/>
        <v>3.3959999999999995</v>
      </c>
      <c r="Z197">
        <f t="shared" si="105"/>
        <v>3.846815315280299E-2</v>
      </c>
      <c r="AA197">
        <f t="shared" si="110"/>
        <v>3.3575318468471966</v>
      </c>
      <c r="AB197">
        <f t="shared" si="139"/>
        <v>12.425912736790421</v>
      </c>
      <c r="AC197">
        <f t="shared" si="140"/>
        <v>12.503615641556847</v>
      </c>
      <c r="AD197">
        <f t="shared" si="106"/>
        <v>9.353698529060088E-2</v>
      </c>
      <c r="AE197">
        <f t="shared" si="136"/>
        <v>9.353698529060088E-2</v>
      </c>
      <c r="AF197" s="1">
        <f t="shared" si="111"/>
        <v>971.08324497320518</v>
      </c>
      <c r="AG197" s="2">
        <v>192</v>
      </c>
      <c r="AH197" s="1">
        <f t="shared" si="112"/>
        <v>589.16843884486536</v>
      </c>
      <c r="AI197">
        <v>50.6</v>
      </c>
      <c r="AJ197">
        <f t="shared" si="113"/>
        <v>1786.6860000000001</v>
      </c>
      <c r="AK197">
        <f t="shared" si="114"/>
        <v>124.84679780558021</v>
      </c>
      <c r="AL197" s="1">
        <f t="shared" si="115"/>
        <v>1095.9300427787855</v>
      </c>
      <c r="AM197">
        <f t="shared" si="116"/>
        <v>1237.507199998671</v>
      </c>
      <c r="AN197">
        <f t="shared" si="117"/>
        <v>3.5357348571390599</v>
      </c>
      <c r="AO197">
        <v>77</v>
      </c>
      <c r="AP197">
        <v>47</v>
      </c>
      <c r="AQ197">
        <f t="shared" si="118"/>
        <v>62</v>
      </c>
      <c r="AR197" s="3">
        <f t="shared" si="119"/>
        <v>16.666666666666668</v>
      </c>
      <c r="AS197">
        <f t="shared" si="120"/>
        <v>8.7189999999999976</v>
      </c>
      <c r="AT197">
        <f t="shared" si="121"/>
        <v>-6.2466666666666679</v>
      </c>
      <c r="AU197">
        <f t="shared" si="122"/>
        <v>1.2361666666666649</v>
      </c>
      <c r="AV197">
        <v>6.7</v>
      </c>
      <c r="AW197">
        <f t="shared" si="123"/>
        <v>124.84679780558021</v>
      </c>
    </row>
    <row r="198" spans="1:49" x14ac:dyDescent="0.2">
      <c r="A198">
        <v>2013</v>
      </c>
      <c r="B198">
        <v>4</v>
      </c>
      <c r="C198">
        <v>11</v>
      </c>
      <c r="D198">
        <v>0</v>
      </c>
      <c r="E198">
        <f t="shared" si="128"/>
        <v>60.583999999999996</v>
      </c>
      <c r="F198">
        <f t="shared" si="128"/>
        <v>31.584</v>
      </c>
      <c r="G198">
        <f t="shared" si="107"/>
        <v>46.083999999999996</v>
      </c>
      <c r="H198" s="3">
        <f t="shared" si="108"/>
        <v>7.8244444444444428</v>
      </c>
      <c r="I198">
        <v>9</v>
      </c>
      <c r="J198">
        <f t="shared" si="129"/>
        <v>10.600094037810699</v>
      </c>
      <c r="K198">
        <f t="shared" si="130"/>
        <v>3.9165976438880284E-2</v>
      </c>
      <c r="L198">
        <f t="shared" si="137"/>
        <v>6.4206518752262756E-2</v>
      </c>
      <c r="M198">
        <v>92</v>
      </c>
      <c r="N198">
        <f t="shared" si="109"/>
        <v>0</v>
      </c>
      <c r="O198">
        <f t="shared" si="131"/>
        <v>0</v>
      </c>
      <c r="P198">
        <f t="shared" si="132"/>
        <v>3.5209999999999995</v>
      </c>
      <c r="Q198">
        <f t="shared" si="133"/>
        <v>0</v>
      </c>
      <c r="R198">
        <f t="shared" si="138"/>
        <v>24.989025755500002</v>
      </c>
      <c r="S198">
        <f t="shared" si="134"/>
        <v>3.5209999999999995</v>
      </c>
      <c r="T198">
        <f t="shared" si="124"/>
        <v>9.9800000012499961</v>
      </c>
      <c r="U198">
        <f t="shared" si="141"/>
        <v>57.423756746434847</v>
      </c>
      <c r="V198">
        <f t="shared" si="127"/>
        <v>18.832564079982383</v>
      </c>
      <c r="W198">
        <f t="shared" si="135"/>
        <v>3.7665128159964767</v>
      </c>
      <c r="X198">
        <f t="shared" ref="X198:X261" si="142">IF(S198&gt;W198,((S198-0.2*V198)^2)/(S198+0.8*V198),0)</f>
        <v>0</v>
      </c>
      <c r="Y198">
        <f t="shared" ref="Y198:Y261" si="143">S198-X198</f>
        <v>3.5209999999999995</v>
      </c>
      <c r="Z198">
        <f t="shared" ref="Z198:Z261" si="144">IF(K198&gt;AB197,AB197,K198)</f>
        <v>3.9165976438880284E-2</v>
      </c>
      <c r="AA198">
        <f t="shared" si="110"/>
        <v>3.4818340235611185</v>
      </c>
      <c r="AB198">
        <f t="shared" si="139"/>
        <v>12.425912736790421</v>
      </c>
      <c r="AC198">
        <f t="shared" si="140"/>
        <v>15.858869739362225</v>
      </c>
      <c r="AD198">
        <f t="shared" ref="AD198:AD261" si="145">AC197*(1-AA$1)</f>
        <v>0.12657992575574059</v>
      </c>
      <c r="AE198">
        <f t="shared" si="136"/>
        <v>0.12657992575574059</v>
      </c>
      <c r="AF198" s="1">
        <f t="shared" si="111"/>
        <v>1314.128787339735</v>
      </c>
      <c r="AG198" s="2">
        <v>193</v>
      </c>
      <c r="AH198" s="1">
        <f t="shared" si="112"/>
        <v>797.29849123224358</v>
      </c>
      <c r="AI198">
        <v>54.3</v>
      </c>
      <c r="AJ198">
        <f t="shared" si="113"/>
        <v>1917.3330000000001</v>
      </c>
      <c r="AK198">
        <f t="shared" si="114"/>
        <v>134.79020001953748</v>
      </c>
      <c r="AL198" s="1">
        <f t="shared" si="115"/>
        <v>1448.9189873592725</v>
      </c>
      <c r="AM198">
        <f t="shared" si="116"/>
        <v>1336.0682528133138</v>
      </c>
      <c r="AN198">
        <f t="shared" si="117"/>
        <v>3.8173378651808969</v>
      </c>
      <c r="AO198">
        <v>77</v>
      </c>
      <c r="AP198">
        <v>48</v>
      </c>
      <c r="AQ198">
        <f t="shared" si="118"/>
        <v>62.5</v>
      </c>
      <c r="AR198" s="3">
        <f t="shared" si="119"/>
        <v>16.944444444444443</v>
      </c>
      <c r="AS198">
        <f t="shared" si="120"/>
        <v>8.7189999999999976</v>
      </c>
      <c r="AT198">
        <f t="shared" si="121"/>
        <v>-5.6911111111111126</v>
      </c>
      <c r="AU198">
        <f t="shared" si="122"/>
        <v>1.5139444444444425</v>
      </c>
      <c r="AV198">
        <v>6.7</v>
      </c>
      <c r="AW198">
        <f t="shared" si="123"/>
        <v>134.79020001953748</v>
      </c>
    </row>
    <row r="199" spans="1:49" x14ac:dyDescent="0.2">
      <c r="A199">
        <v>2013</v>
      </c>
      <c r="B199">
        <v>4</v>
      </c>
      <c r="C199">
        <v>12</v>
      </c>
      <c r="D199">
        <v>0</v>
      </c>
      <c r="E199">
        <f t="shared" si="128"/>
        <v>62.583999999999996</v>
      </c>
      <c r="F199">
        <f t="shared" si="128"/>
        <v>32.583999999999996</v>
      </c>
      <c r="G199">
        <f t="shared" ref="G199:G262" si="146">(E199+F199)/2</f>
        <v>47.583999999999996</v>
      </c>
      <c r="H199" s="3">
        <f t="shared" ref="H199:H262" si="147">(G199-32)*5/9</f>
        <v>8.6577777777777758</v>
      </c>
      <c r="I199">
        <v>9</v>
      </c>
      <c r="J199">
        <f t="shared" si="129"/>
        <v>11.217868189831478</v>
      </c>
      <c r="K199">
        <f t="shared" si="130"/>
        <v>4.1325939245443387E-2</v>
      </c>
      <c r="L199">
        <f t="shared" si="137"/>
        <v>6.7747441385972773E-2</v>
      </c>
      <c r="M199">
        <v>92</v>
      </c>
      <c r="N199">
        <f t="shared" ref="N199:N262" si="148">D199*2.54</f>
        <v>0</v>
      </c>
      <c r="O199">
        <f t="shared" si="131"/>
        <v>0</v>
      </c>
      <c r="P199">
        <f t="shared" si="132"/>
        <v>3.895999999999999</v>
      </c>
      <c r="Q199">
        <f t="shared" si="133"/>
        <v>0</v>
      </c>
      <c r="R199">
        <f t="shared" si="138"/>
        <v>21.093025755500001</v>
      </c>
      <c r="S199">
        <f t="shared" si="134"/>
        <v>3.895999999999999</v>
      </c>
      <c r="T199">
        <f t="shared" si="124"/>
        <v>12.480000001249996</v>
      </c>
      <c r="U199">
        <f t="shared" si="141"/>
        <v>57.423756746434847</v>
      </c>
      <c r="V199">
        <f t="shared" si="127"/>
        <v>18.832564079982383</v>
      </c>
      <c r="W199">
        <f t="shared" si="135"/>
        <v>3.7665128159964767</v>
      </c>
      <c r="X199">
        <f t="shared" si="142"/>
        <v>8.8423612971698959E-4</v>
      </c>
      <c r="Y199">
        <f t="shared" si="143"/>
        <v>3.8951157638702822</v>
      </c>
      <c r="Z199">
        <f t="shared" si="144"/>
        <v>4.1325939245443387E-2</v>
      </c>
      <c r="AA199">
        <f t="shared" ref="AA199:AA262" si="149">MAX(0,AB198+Y199-Z199-$AA$2)</f>
        <v>3.8537898246248385</v>
      </c>
      <c r="AB199">
        <f t="shared" si="139"/>
        <v>12.425912736790421</v>
      </c>
      <c r="AC199">
        <f t="shared" si="140"/>
        <v>19.552112838005932</v>
      </c>
      <c r="AD199">
        <f t="shared" si="145"/>
        <v>0.16054672598113268</v>
      </c>
      <c r="AE199">
        <f t="shared" si="136"/>
        <v>0.16143096211084967</v>
      </c>
      <c r="AF199" s="1">
        <f t="shared" ref="AF199:AF262" si="150">AE199*$AF$1*5280*5280/(2.54*12*24*60*60)</f>
        <v>1675.9456383880579</v>
      </c>
      <c r="AG199" s="2">
        <v>194</v>
      </c>
      <c r="AH199" s="1">
        <f t="shared" ref="AH199:AH262" si="151">AE199*595*5280*5280/(2.54*12*24*60*60)</f>
        <v>1016.8173330857938</v>
      </c>
      <c r="AI199">
        <v>59.1</v>
      </c>
      <c r="AJ199">
        <f t="shared" ref="AJ199:AJ262" si="152">AI199*35.31</f>
        <v>2086.8210000000004</v>
      </c>
      <c r="AK199">
        <f t="shared" ref="AK199:AK262" si="153">AN199*35.31</f>
        <v>167.7588294171413</v>
      </c>
      <c r="AL199" s="1">
        <f t="shared" ref="AL199:AL262" si="154">AF199+AW199</f>
        <v>1843.7044678051991</v>
      </c>
      <c r="AM199">
        <f t="shared" ref="AM199:AM262" si="155">(9.5+AU199)^3</f>
        <v>1662.8601046728818</v>
      </c>
      <c r="AN199">
        <f t="shared" ref="AN199:AN262" si="156">1/(31.5*10^3)*AM199*$AH$1</f>
        <v>4.7510288704939478</v>
      </c>
      <c r="AO199">
        <v>79</v>
      </c>
      <c r="AP199">
        <v>49</v>
      </c>
      <c r="AQ199">
        <f t="shared" ref="AQ199:AQ262" si="157">(AO199+AP199)/2</f>
        <v>64</v>
      </c>
      <c r="AR199" s="3">
        <f t="shared" ref="AR199:AR262" si="158">(AQ199-32)*5/9</f>
        <v>17.777777777777779</v>
      </c>
      <c r="AS199">
        <f t="shared" ref="AS199:AS262" si="159">(AO199-32)*5/9-($AP$3-1250)/1000*AV199</f>
        <v>9.8301111111111084</v>
      </c>
      <c r="AT199">
        <f t="shared" ref="AT199:AT262" si="160">(AP199-32)*5/9-($AP$3-1250)/1000*$AV$6</f>
        <v>-5.1355555555555572</v>
      </c>
      <c r="AU199">
        <f t="shared" ref="AU199:AU262" si="161">(AS199+AT199)/2</f>
        <v>2.3472777777777756</v>
      </c>
      <c r="AV199">
        <v>6.7</v>
      </c>
      <c r="AW199">
        <f t="shared" ref="AW199:AW262" si="162">IF(AK199&lt;0,0,AK199)</f>
        <v>167.7588294171413</v>
      </c>
    </row>
    <row r="200" spans="1:49" x14ac:dyDescent="0.2">
      <c r="A200">
        <v>2013</v>
      </c>
      <c r="B200">
        <v>4</v>
      </c>
      <c r="C200">
        <v>13</v>
      </c>
      <c r="D200">
        <v>0</v>
      </c>
      <c r="E200">
        <f t="shared" si="128"/>
        <v>46.583999999999996</v>
      </c>
      <c r="F200">
        <f t="shared" si="128"/>
        <v>33.583999999999996</v>
      </c>
      <c r="G200">
        <f t="shared" si="146"/>
        <v>40.083999999999996</v>
      </c>
      <c r="H200" s="3">
        <f t="shared" si="147"/>
        <v>4.4911111111111088</v>
      </c>
      <c r="I200">
        <v>9</v>
      </c>
      <c r="J200">
        <f t="shared" si="129"/>
        <v>8.4180507292039355</v>
      </c>
      <c r="K200">
        <f t="shared" si="130"/>
        <v>3.1477237530797252E-2</v>
      </c>
      <c r="L200">
        <f t="shared" si="137"/>
        <v>5.1602028739011888E-2</v>
      </c>
      <c r="M200">
        <v>92</v>
      </c>
      <c r="N200">
        <f t="shared" si="148"/>
        <v>0</v>
      </c>
      <c r="O200">
        <f t="shared" si="131"/>
        <v>0</v>
      </c>
      <c r="P200">
        <f t="shared" si="132"/>
        <v>2.020999999999999</v>
      </c>
      <c r="Q200">
        <f t="shared" si="133"/>
        <v>0</v>
      </c>
      <c r="R200">
        <f t="shared" si="138"/>
        <v>19.0720257555</v>
      </c>
      <c r="S200">
        <f t="shared" si="134"/>
        <v>2.020999999999999</v>
      </c>
      <c r="T200">
        <f t="shared" ref="T200:T263" si="163">SUM(S195:S199)</f>
        <v>14.479999999999997</v>
      </c>
      <c r="U200">
        <f t="shared" si="141"/>
        <v>57.423756746434847</v>
      </c>
      <c r="V200">
        <f t="shared" si="127"/>
        <v>18.832564079982383</v>
      </c>
      <c r="W200">
        <f t="shared" si="135"/>
        <v>3.7665128159964767</v>
      </c>
      <c r="X200">
        <f t="shared" si="142"/>
        <v>0</v>
      </c>
      <c r="Y200">
        <f t="shared" si="143"/>
        <v>2.020999999999999</v>
      </c>
      <c r="Z200">
        <f t="shared" si="144"/>
        <v>3.1477237530797252E-2</v>
      </c>
      <c r="AA200">
        <f t="shared" si="149"/>
        <v>1.9895227624692016</v>
      </c>
      <c r="AB200">
        <f t="shared" si="139"/>
        <v>12.425912736790421</v>
      </c>
      <c r="AC200">
        <f t="shared" si="140"/>
        <v>21.343700454166168</v>
      </c>
      <c r="AD200">
        <f t="shared" si="145"/>
        <v>0.19793514630896786</v>
      </c>
      <c r="AE200">
        <f t="shared" si="136"/>
        <v>0.19793514630896786</v>
      </c>
      <c r="AF200" s="1">
        <f t="shared" si="150"/>
        <v>2054.9251568755994</v>
      </c>
      <c r="AG200" s="2">
        <v>195</v>
      </c>
      <c r="AH200" s="1">
        <f t="shared" si="151"/>
        <v>1246.7489814973001</v>
      </c>
      <c r="AI200">
        <v>63.1</v>
      </c>
      <c r="AJ200">
        <f t="shared" si="152"/>
        <v>2228.0610000000001</v>
      </c>
      <c r="AK200">
        <f t="shared" si="153"/>
        <v>45.710608421185654</v>
      </c>
      <c r="AL200" s="1">
        <f t="shared" si="154"/>
        <v>2100.6357652967849</v>
      </c>
      <c r="AM200">
        <f t="shared" si="155"/>
        <v>453.09297500467221</v>
      </c>
      <c r="AN200">
        <f t="shared" si="156"/>
        <v>1.2945513571562064</v>
      </c>
      <c r="AO200">
        <v>63</v>
      </c>
      <c r="AP200">
        <v>50</v>
      </c>
      <c r="AQ200">
        <f t="shared" si="157"/>
        <v>56.5</v>
      </c>
      <c r="AR200" s="3">
        <f t="shared" si="158"/>
        <v>13.611111111111111</v>
      </c>
      <c r="AS200">
        <f t="shared" si="159"/>
        <v>0.94122222222221907</v>
      </c>
      <c r="AT200">
        <f t="shared" si="160"/>
        <v>-4.5800000000000018</v>
      </c>
      <c r="AU200">
        <f t="shared" si="161"/>
        <v>-1.8193888888888914</v>
      </c>
      <c r="AV200">
        <v>6.7</v>
      </c>
      <c r="AW200">
        <f t="shared" si="162"/>
        <v>45.710608421185654</v>
      </c>
    </row>
    <row r="201" spans="1:49" x14ac:dyDescent="0.2">
      <c r="A201">
        <v>2013</v>
      </c>
      <c r="B201">
        <v>4</v>
      </c>
      <c r="C201">
        <v>14</v>
      </c>
      <c r="D201">
        <v>0</v>
      </c>
      <c r="E201">
        <f t="shared" si="128"/>
        <v>57.583999990000002</v>
      </c>
      <c r="F201">
        <f t="shared" si="128"/>
        <v>33.583999999999996</v>
      </c>
      <c r="G201">
        <f t="shared" si="146"/>
        <v>45.583999994999999</v>
      </c>
      <c r="H201" s="3">
        <f t="shared" si="147"/>
        <v>7.5466666638888888</v>
      </c>
      <c r="I201">
        <v>9</v>
      </c>
      <c r="J201">
        <f t="shared" si="129"/>
        <v>10.400933045934798</v>
      </c>
      <c r="K201">
        <f t="shared" si="130"/>
        <v>3.8468153145879209E-2</v>
      </c>
      <c r="L201">
        <f t="shared" si="137"/>
        <v>6.3062546140785589E-2</v>
      </c>
      <c r="M201">
        <v>92</v>
      </c>
      <c r="N201">
        <f t="shared" si="148"/>
        <v>0</v>
      </c>
      <c r="O201">
        <f t="shared" si="131"/>
        <v>0</v>
      </c>
      <c r="P201">
        <f t="shared" si="132"/>
        <v>3.3959999987500002</v>
      </c>
      <c r="Q201">
        <f t="shared" si="133"/>
        <v>0</v>
      </c>
      <c r="R201">
        <f t="shared" si="138"/>
        <v>15.676025756750001</v>
      </c>
      <c r="S201">
        <f t="shared" si="134"/>
        <v>3.3959999987500002</v>
      </c>
      <c r="T201">
        <f t="shared" si="163"/>
        <v>15.229999999999997</v>
      </c>
      <c r="U201">
        <f t="shared" si="141"/>
        <v>57.423756746434847</v>
      </c>
      <c r="V201">
        <f t="shared" si="127"/>
        <v>18.832564079982383</v>
      </c>
      <c r="W201">
        <f t="shared" si="135"/>
        <v>3.7665128159964767</v>
      </c>
      <c r="X201">
        <f t="shared" si="142"/>
        <v>0</v>
      </c>
      <c r="Y201">
        <f t="shared" si="143"/>
        <v>3.3959999987500002</v>
      </c>
      <c r="Z201">
        <f t="shared" si="144"/>
        <v>3.8468153145879209E-2</v>
      </c>
      <c r="AA201">
        <f t="shared" si="149"/>
        <v>3.3575318456041199</v>
      </c>
      <c r="AB201">
        <f t="shared" si="139"/>
        <v>12.425912736790421</v>
      </c>
      <c r="AC201">
        <f t="shared" si="140"/>
        <v>24.485160077439502</v>
      </c>
      <c r="AD201">
        <f t="shared" si="145"/>
        <v>0.21607222233078247</v>
      </c>
      <c r="AE201">
        <f t="shared" si="136"/>
        <v>0.21607222233078247</v>
      </c>
      <c r="AF201" s="1">
        <f t="shared" si="150"/>
        <v>2243.2208410145586</v>
      </c>
      <c r="AG201" s="2">
        <v>196</v>
      </c>
      <c r="AH201" s="1">
        <f t="shared" si="151"/>
        <v>1360.9903452934982</v>
      </c>
      <c r="AI201">
        <v>64.099999999999994</v>
      </c>
      <c r="AJ201">
        <f t="shared" si="152"/>
        <v>2263.3710000000001</v>
      </c>
      <c r="AK201">
        <f t="shared" si="153"/>
        <v>124.84679770867504</v>
      </c>
      <c r="AL201" s="1">
        <f t="shared" si="154"/>
        <v>2368.0676387232338</v>
      </c>
      <c r="AM201">
        <f t="shared" si="155"/>
        <v>1237.5071990381271</v>
      </c>
      <c r="AN201">
        <f t="shared" si="156"/>
        <v>3.5357348543946485</v>
      </c>
      <c r="AO201">
        <v>73.999999990000006</v>
      </c>
      <c r="AP201">
        <v>50</v>
      </c>
      <c r="AQ201">
        <f t="shared" si="157"/>
        <v>61.999999995000003</v>
      </c>
      <c r="AR201" s="3">
        <f t="shared" si="158"/>
        <v>16.66666666388889</v>
      </c>
      <c r="AS201">
        <f t="shared" si="159"/>
        <v>7.0523333277777773</v>
      </c>
      <c r="AT201">
        <f t="shared" si="160"/>
        <v>-4.5800000000000018</v>
      </c>
      <c r="AU201">
        <f t="shared" si="161"/>
        <v>1.2361666638888877</v>
      </c>
      <c r="AV201">
        <v>6.7</v>
      </c>
      <c r="AW201">
        <f t="shared" si="162"/>
        <v>124.84679770867504</v>
      </c>
    </row>
    <row r="202" spans="1:49" x14ac:dyDescent="0.2">
      <c r="A202">
        <v>2013</v>
      </c>
      <c r="B202">
        <v>4</v>
      </c>
      <c r="C202">
        <v>15</v>
      </c>
      <c r="D202">
        <v>0.87795323000000003</v>
      </c>
      <c r="E202">
        <f t="shared" si="128"/>
        <v>47.584000000000003</v>
      </c>
      <c r="F202">
        <f t="shared" si="128"/>
        <v>28.584</v>
      </c>
      <c r="G202">
        <f t="shared" si="146"/>
        <v>38.084000000000003</v>
      </c>
      <c r="H202" s="3">
        <f t="shared" si="147"/>
        <v>3.3800000000000017</v>
      </c>
      <c r="I202">
        <v>9</v>
      </c>
      <c r="J202">
        <f t="shared" si="129"/>
        <v>7.7844751121850946</v>
      </c>
      <c r="K202">
        <f t="shared" si="130"/>
        <v>2.9225158192178795E-2</v>
      </c>
      <c r="L202">
        <f t="shared" si="137"/>
        <v>4.7910095397014421E-2</v>
      </c>
      <c r="M202">
        <v>92</v>
      </c>
      <c r="N202">
        <f t="shared" si="148"/>
        <v>2.2300012042000001</v>
      </c>
      <c r="O202">
        <f t="shared" si="131"/>
        <v>2.2300012042000001</v>
      </c>
      <c r="P202">
        <f t="shared" si="132"/>
        <v>1.5210000000000008</v>
      </c>
      <c r="Q202">
        <f t="shared" si="133"/>
        <v>0</v>
      </c>
      <c r="R202">
        <f t="shared" si="138"/>
        <v>14.15502575675</v>
      </c>
      <c r="S202">
        <f t="shared" si="134"/>
        <v>3.7510012042000009</v>
      </c>
      <c r="T202">
        <f t="shared" si="163"/>
        <v>16.229999998749999</v>
      </c>
      <c r="U202">
        <f t="shared" si="141"/>
        <v>57.423756746434847</v>
      </c>
      <c r="V202">
        <f t="shared" si="127"/>
        <v>18.832564079982383</v>
      </c>
      <c r="W202">
        <f t="shared" si="135"/>
        <v>3.7665128159964767</v>
      </c>
      <c r="X202">
        <f t="shared" si="142"/>
        <v>0</v>
      </c>
      <c r="Y202">
        <f t="shared" si="143"/>
        <v>3.7510012042000009</v>
      </c>
      <c r="Z202">
        <f t="shared" si="144"/>
        <v>2.9225158192178795E-2</v>
      </c>
      <c r="AA202">
        <f t="shared" si="149"/>
        <v>3.72177604600782</v>
      </c>
      <c r="AB202">
        <f t="shared" si="139"/>
        <v>12.425912736790421</v>
      </c>
      <c r="AC202">
        <f t="shared" si="140"/>
        <v>27.959061441949693</v>
      </c>
      <c r="AD202">
        <f t="shared" si="145"/>
        <v>0.24787468149763223</v>
      </c>
      <c r="AE202">
        <f t="shared" si="136"/>
        <v>0.24787468149763223</v>
      </c>
      <c r="AF202" s="1">
        <f t="shared" si="150"/>
        <v>2573.3879417600601</v>
      </c>
      <c r="AG202" s="2">
        <v>197</v>
      </c>
      <c r="AH202" s="1">
        <f t="shared" si="151"/>
        <v>1561.3068849013152</v>
      </c>
      <c r="AI202">
        <v>68.2</v>
      </c>
      <c r="AJ202">
        <f t="shared" si="152"/>
        <v>2408.1420000000003</v>
      </c>
      <c r="AK202">
        <f t="shared" si="153"/>
        <v>28.603990433963151</v>
      </c>
      <c r="AL202" s="1">
        <f t="shared" si="154"/>
        <v>2601.9919321940233</v>
      </c>
      <c r="AM202">
        <f t="shared" si="155"/>
        <v>283.52865057737472</v>
      </c>
      <c r="AN202">
        <f t="shared" si="156"/>
        <v>0.81008185879249928</v>
      </c>
      <c r="AO202">
        <v>64</v>
      </c>
      <c r="AP202">
        <v>45</v>
      </c>
      <c r="AQ202">
        <f t="shared" si="157"/>
        <v>54.5</v>
      </c>
      <c r="AR202" s="3">
        <f t="shared" si="158"/>
        <v>12.5</v>
      </c>
      <c r="AS202">
        <f t="shared" si="159"/>
        <v>1.4967777777777762</v>
      </c>
      <c r="AT202">
        <f t="shared" si="160"/>
        <v>-7.3577777777777795</v>
      </c>
      <c r="AU202">
        <f t="shared" si="161"/>
        <v>-2.9305000000000017</v>
      </c>
      <c r="AV202">
        <v>6.7</v>
      </c>
      <c r="AW202">
        <f t="shared" si="162"/>
        <v>28.603990433963151</v>
      </c>
    </row>
    <row r="203" spans="1:49" x14ac:dyDescent="0.2">
      <c r="A203">
        <v>2013</v>
      </c>
      <c r="B203">
        <v>4</v>
      </c>
      <c r="C203">
        <v>16</v>
      </c>
      <c r="D203">
        <v>9.0551229999999996E-2</v>
      </c>
      <c r="E203">
        <f t="shared" si="128"/>
        <v>37.583999999999996</v>
      </c>
      <c r="F203">
        <f t="shared" si="128"/>
        <v>23.584</v>
      </c>
      <c r="G203">
        <f t="shared" si="146"/>
        <v>30.583999999999996</v>
      </c>
      <c r="H203" s="3">
        <f t="shared" si="147"/>
        <v>-0.78666666666666885</v>
      </c>
      <c r="I203">
        <v>9</v>
      </c>
      <c r="J203">
        <f t="shared" si="129"/>
        <v>5.7670325831621456</v>
      </c>
      <c r="K203">
        <f t="shared" si="130"/>
        <v>0</v>
      </c>
      <c r="L203">
        <f t="shared" si="137"/>
        <v>0</v>
      </c>
      <c r="M203">
        <v>92</v>
      </c>
      <c r="N203">
        <f t="shared" si="148"/>
        <v>0.23000012419999999</v>
      </c>
      <c r="O203">
        <f t="shared" si="131"/>
        <v>0</v>
      </c>
      <c r="P203">
        <f t="shared" si="132"/>
        <v>0</v>
      </c>
      <c r="Q203">
        <f t="shared" si="133"/>
        <v>0.23000012419999999</v>
      </c>
      <c r="R203">
        <f t="shared" si="138"/>
        <v>14.38502588095</v>
      </c>
      <c r="S203">
        <f t="shared" si="134"/>
        <v>0</v>
      </c>
      <c r="T203">
        <f t="shared" si="163"/>
        <v>16.585001202949996</v>
      </c>
      <c r="U203">
        <f t="shared" si="141"/>
        <v>57.423756746434847</v>
      </c>
      <c r="V203">
        <f t="shared" si="127"/>
        <v>18.832564079982383</v>
      </c>
      <c r="W203">
        <f t="shared" si="135"/>
        <v>3.7665128159964767</v>
      </c>
      <c r="X203">
        <f t="shared" si="142"/>
        <v>0</v>
      </c>
      <c r="Y203">
        <f t="shared" si="143"/>
        <v>0</v>
      </c>
      <c r="Z203">
        <f t="shared" si="144"/>
        <v>0</v>
      </c>
      <c r="AA203">
        <f t="shared" si="149"/>
        <v>0</v>
      </c>
      <c r="AB203">
        <f t="shared" si="139"/>
        <v>12.425912736790421</v>
      </c>
      <c r="AC203">
        <f t="shared" si="140"/>
        <v>27.676018838675819</v>
      </c>
      <c r="AD203">
        <f t="shared" si="145"/>
        <v>0.28304260327387415</v>
      </c>
      <c r="AE203">
        <f t="shared" si="136"/>
        <v>0.28304260327387415</v>
      </c>
      <c r="AF203" s="1">
        <f t="shared" si="150"/>
        <v>2938.4946371633437</v>
      </c>
      <c r="AG203">
        <v>198</v>
      </c>
      <c r="AH203" s="1">
        <f t="shared" si="151"/>
        <v>1782.8217167718783</v>
      </c>
      <c r="AI203">
        <v>69.2</v>
      </c>
      <c r="AJ203">
        <f t="shared" si="152"/>
        <v>2443.4520000000002</v>
      </c>
      <c r="AK203">
        <f t="shared" si="153"/>
        <v>1.3995893123461072</v>
      </c>
      <c r="AL203" s="1">
        <f t="shared" si="154"/>
        <v>2939.8942264756897</v>
      </c>
      <c r="AM203">
        <f t="shared" si="155"/>
        <v>13.873017822745329</v>
      </c>
      <c r="AN203">
        <f t="shared" si="156"/>
        <v>3.9637193779272363E-2</v>
      </c>
      <c r="AO203">
        <v>54</v>
      </c>
      <c r="AP203">
        <v>40</v>
      </c>
      <c r="AQ203">
        <f t="shared" si="157"/>
        <v>47</v>
      </c>
      <c r="AR203" s="3">
        <f t="shared" si="158"/>
        <v>8.3333333333333339</v>
      </c>
      <c r="AS203">
        <f t="shared" si="159"/>
        <v>-4.0587777777777809</v>
      </c>
      <c r="AT203">
        <f t="shared" si="160"/>
        <v>-10.135555555555557</v>
      </c>
      <c r="AU203">
        <f t="shared" si="161"/>
        <v>-7.0971666666666691</v>
      </c>
      <c r="AV203">
        <v>6.7</v>
      </c>
      <c r="AW203">
        <f t="shared" si="162"/>
        <v>1.3995893123461072</v>
      </c>
    </row>
    <row r="204" spans="1:49" x14ac:dyDescent="0.2">
      <c r="A204">
        <v>2013</v>
      </c>
      <c r="B204">
        <v>4</v>
      </c>
      <c r="C204">
        <v>17</v>
      </c>
      <c r="D204">
        <v>0.48818924000000002</v>
      </c>
      <c r="E204">
        <f t="shared" si="128"/>
        <v>27.584</v>
      </c>
      <c r="F204">
        <f t="shared" si="128"/>
        <v>18.583999999999996</v>
      </c>
      <c r="G204">
        <f t="shared" si="146"/>
        <v>23.083999999999996</v>
      </c>
      <c r="H204" s="3">
        <f t="shared" si="147"/>
        <v>-4.9533333333333358</v>
      </c>
      <c r="I204">
        <v>9</v>
      </c>
      <c r="J204">
        <f t="shared" si="129"/>
        <v>4.2267150504576483</v>
      </c>
      <c r="K204">
        <f t="shared" si="130"/>
        <v>0</v>
      </c>
      <c r="L204">
        <f t="shared" si="137"/>
        <v>0</v>
      </c>
      <c r="M204">
        <v>92</v>
      </c>
      <c r="N204">
        <f t="shared" si="148"/>
        <v>1.2400006696000001</v>
      </c>
      <c r="O204">
        <f t="shared" si="131"/>
        <v>0</v>
      </c>
      <c r="P204">
        <f t="shared" si="132"/>
        <v>0</v>
      </c>
      <c r="Q204">
        <f t="shared" si="133"/>
        <v>1.2400006696000001</v>
      </c>
      <c r="R204">
        <f t="shared" si="138"/>
        <v>15.62502655055</v>
      </c>
      <c r="S204">
        <f t="shared" si="134"/>
        <v>0</v>
      </c>
      <c r="T204">
        <f t="shared" si="163"/>
        <v>13.064001202949999</v>
      </c>
      <c r="U204">
        <f t="shared" si="141"/>
        <v>57.423756746434847</v>
      </c>
      <c r="V204">
        <f t="shared" si="127"/>
        <v>18.832564079982383</v>
      </c>
      <c r="W204">
        <f t="shared" si="135"/>
        <v>3.7665128159964767</v>
      </c>
      <c r="X204">
        <f t="shared" si="142"/>
        <v>0</v>
      </c>
      <c r="Y204">
        <f t="shared" si="143"/>
        <v>0</v>
      </c>
      <c r="Z204">
        <f t="shared" si="144"/>
        <v>0</v>
      </c>
      <c r="AA204">
        <f t="shared" si="149"/>
        <v>0</v>
      </c>
      <c r="AB204">
        <f t="shared" si="139"/>
        <v>12.425912736790421</v>
      </c>
      <c r="AC204">
        <f t="shared" si="140"/>
        <v>27.395841607525913</v>
      </c>
      <c r="AD204">
        <f t="shared" si="145"/>
        <v>0.28017723114990684</v>
      </c>
      <c r="AE204">
        <f t="shared" si="136"/>
        <v>0.28017723114990684</v>
      </c>
      <c r="AF204" s="1">
        <f t="shared" si="150"/>
        <v>2908.7468870989896</v>
      </c>
      <c r="AG204">
        <v>199</v>
      </c>
      <c r="AH204" s="1">
        <f t="shared" si="151"/>
        <v>1764.7733820330309</v>
      </c>
      <c r="AI204">
        <v>63.1</v>
      </c>
      <c r="AJ204">
        <f t="shared" si="152"/>
        <v>2228.0610000000001</v>
      </c>
      <c r="AK204">
        <f t="shared" si="153"/>
        <v>-0.55360794022333382</v>
      </c>
      <c r="AL204" s="1">
        <f t="shared" si="154"/>
        <v>2908.7468870989896</v>
      </c>
      <c r="AM204">
        <f t="shared" si="155"/>
        <v>-5.4874760429953788</v>
      </c>
      <c r="AN204">
        <f t="shared" si="156"/>
        <v>-1.5678502979986797E-2</v>
      </c>
      <c r="AO204">
        <v>44</v>
      </c>
      <c r="AP204">
        <v>35</v>
      </c>
      <c r="AQ204">
        <f t="shared" si="157"/>
        <v>39.5</v>
      </c>
      <c r="AR204" s="3">
        <f t="shared" si="158"/>
        <v>4.166666666666667</v>
      </c>
      <c r="AS204">
        <f t="shared" si="159"/>
        <v>-9.6143333333333345</v>
      </c>
      <c r="AT204">
        <f t="shared" si="160"/>
        <v>-12.913333333333336</v>
      </c>
      <c r="AU204">
        <f t="shared" si="161"/>
        <v>-11.263833333333334</v>
      </c>
      <c r="AV204">
        <v>6.7</v>
      </c>
      <c r="AW204">
        <f t="shared" si="162"/>
        <v>0</v>
      </c>
    </row>
    <row r="205" spans="1:49" x14ac:dyDescent="0.2">
      <c r="A205">
        <v>2013</v>
      </c>
      <c r="B205">
        <v>4</v>
      </c>
      <c r="C205">
        <v>18</v>
      </c>
      <c r="D205">
        <v>0</v>
      </c>
      <c r="E205">
        <f t="shared" si="128"/>
        <v>39.583999989999995</v>
      </c>
      <c r="F205">
        <f t="shared" si="128"/>
        <v>13.583999999999996</v>
      </c>
      <c r="G205">
        <f t="shared" si="146"/>
        <v>26.583999994999996</v>
      </c>
      <c r="H205" s="3">
        <f t="shared" si="147"/>
        <v>-3.0088888916666692</v>
      </c>
      <c r="I205">
        <v>9</v>
      </c>
      <c r="J205">
        <f t="shared" si="129"/>
        <v>4.8930166831005737</v>
      </c>
      <c r="K205">
        <f t="shared" si="130"/>
        <v>0</v>
      </c>
      <c r="L205">
        <f t="shared" si="137"/>
        <v>0</v>
      </c>
      <c r="M205">
        <v>92</v>
      </c>
      <c r="N205">
        <f t="shared" si="148"/>
        <v>0</v>
      </c>
      <c r="O205">
        <f t="shared" si="131"/>
        <v>0</v>
      </c>
      <c r="P205">
        <f t="shared" si="132"/>
        <v>0</v>
      </c>
      <c r="Q205">
        <f t="shared" si="133"/>
        <v>0</v>
      </c>
      <c r="R205">
        <f t="shared" si="138"/>
        <v>15.62502655055</v>
      </c>
      <c r="S205">
        <f t="shared" si="134"/>
        <v>0</v>
      </c>
      <c r="T205">
        <f t="shared" si="163"/>
        <v>9.1680012029500002</v>
      </c>
      <c r="U205">
        <f t="shared" si="141"/>
        <v>57.423756746434847</v>
      </c>
      <c r="V205">
        <f t="shared" si="127"/>
        <v>18.832564079982383</v>
      </c>
      <c r="W205">
        <f t="shared" si="135"/>
        <v>3.7665128159964767</v>
      </c>
      <c r="X205">
        <f t="shared" si="142"/>
        <v>0</v>
      </c>
      <c r="Y205">
        <f t="shared" si="143"/>
        <v>0</v>
      </c>
      <c r="Z205">
        <f t="shared" si="144"/>
        <v>0</v>
      </c>
      <c r="AA205">
        <f t="shared" si="149"/>
        <v>0</v>
      </c>
      <c r="AB205">
        <f t="shared" si="139"/>
        <v>12.425912736790421</v>
      </c>
      <c r="AC205">
        <f t="shared" si="140"/>
        <v>27.118500741003174</v>
      </c>
      <c r="AD205">
        <f t="shared" si="145"/>
        <v>0.27734086652273982</v>
      </c>
      <c r="AE205">
        <f t="shared" si="136"/>
        <v>0.27734086652273982</v>
      </c>
      <c r="AF205" s="1">
        <f t="shared" si="150"/>
        <v>2879.3002873660671</v>
      </c>
      <c r="AG205">
        <v>200</v>
      </c>
      <c r="AH205" s="1">
        <f t="shared" si="151"/>
        <v>1746.9077589942826</v>
      </c>
      <c r="AI205">
        <v>56.2</v>
      </c>
      <c r="AJ205">
        <f t="shared" si="152"/>
        <v>1984.4220000000003</v>
      </c>
      <c r="AK205">
        <f t="shared" si="153"/>
        <v>5.9437843802863128E-4</v>
      </c>
      <c r="AL205" s="1">
        <f t="shared" si="154"/>
        <v>2879.3008817445052</v>
      </c>
      <c r="AM205">
        <f t="shared" si="155"/>
        <v>5.8916016230535521E-3</v>
      </c>
      <c r="AN205">
        <f t="shared" si="156"/>
        <v>1.683314749443872E-5</v>
      </c>
      <c r="AO205">
        <v>55.999999989999999</v>
      </c>
      <c r="AP205">
        <v>30</v>
      </c>
      <c r="AQ205">
        <f t="shared" si="157"/>
        <v>42.999999994999996</v>
      </c>
      <c r="AR205" s="3">
        <f t="shared" si="158"/>
        <v>6.1111111083333309</v>
      </c>
      <c r="AS205">
        <f t="shared" si="159"/>
        <v>-2.9476666722222262</v>
      </c>
      <c r="AT205">
        <f t="shared" si="160"/>
        <v>-15.691111111111113</v>
      </c>
      <c r="AU205">
        <f t="shared" si="161"/>
        <v>-9.3193888916666694</v>
      </c>
      <c r="AV205">
        <v>6.7</v>
      </c>
      <c r="AW205">
        <f t="shared" si="162"/>
        <v>5.9437843802863128E-4</v>
      </c>
    </row>
    <row r="206" spans="1:49" x14ac:dyDescent="0.2">
      <c r="A206">
        <v>2013</v>
      </c>
      <c r="B206">
        <v>4</v>
      </c>
      <c r="C206">
        <v>19</v>
      </c>
      <c r="D206">
        <v>0</v>
      </c>
      <c r="E206">
        <f t="shared" ref="E206:F225" si="164">E1308*9/5+32</f>
        <v>45.584000009999997</v>
      </c>
      <c r="F206">
        <f t="shared" si="164"/>
        <v>17.583999999999996</v>
      </c>
      <c r="G206">
        <f t="shared" si="146"/>
        <v>31.584000004999996</v>
      </c>
      <c r="H206" s="3">
        <f t="shared" si="147"/>
        <v>-0.23111110833333529</v>
      </c>
      <c r="I206">
        <v>9</v>
      </c>
      <c r="J206">
        <f t="shared" si="129"/>
        <v>6.0060266086427996</v>
      </c>
      <c r="K206">
        <f t="shared" si="130"/>
        <v>0</v>
      </c>
      <c r="L206">
        <f t="shared" si="137"/>
        <v>0</v>
      </c>
      <c r="M206">
        <v>92</v>
      </c>
      <c r="N206">
        <f t="shared" si="148"/>
        <v>0</v>
      </c>
      <c r="O206">
        <f t="shared" si="131"/>
        <v>0</v>
      </c>
      <c r="P206">
        <f t="shared" si="132"/>
        <v>0</v>
      </c>
      <c r="Q206">
        <f t="shared" si="133"/>
        <v>0</v>
      </c>
      <c r="R206">
        <f t="shared" si="138"/>
        <v>15.62502655055</v>
      </c>
      <c r="S206">
        <f t="shared" si="134"/>
        <v>0</v>
      </c>
      <c r="T206">
        <f t="shared" si="163"/>
        <v>7.1470012029500012</v>
      </c>
      <c r="U206">
        <f t="shared" si="141"/>
        <v>57.423756746434847</v>
      </c>
      <c r="V206">
        <f t="shared" si="127"/>
        <v>18.832564079982383</v>
      </c>
      <c r="W206">
        <f t="shared" si="135"/>
        <v>3.7665128159964767</v>
      </c>
      <c r="X206">
        <f t="shared" si="142"/>
        <v>0</v>
      </c>
      <c r="Y206">
        <f t="shared" si="143"/>
        <v>0</v>
      </c>
      <c r="Z206">
        <f t="shared" si="144"/>
        <v>0</v>
      </c>
      <c r="AA206">
        <f t="shared" si="149"/>
        <v>0</v>
      </c>
      <c r="AB206">
        <f t="shared" si="139"/>
        <v>12.425912736790421</v>
      </c>
      <c r="AC206">
        <f t="shared" si="140"/>
        <v>26.843967525267203</v>
      </c>
      <c r="AD206">
        <f t="shared" si="145"/>
        <v>0.27453321573597028</v>
      </c>
      <c r="AE206">
        <f t="shared" si="136"/>
        <v>0.27453321573597028</v>
      </c>
      <c r="AF206" s="1">
        <f t="shared" si="150"/>
        <v>2850.1517892794859</v>
      </c>
      <c r="AG206">
        <v>201</v>
      </c>
      <c r="AH206" s="1">
        <f t="shared" si="151"/>
        <v>1729.2229979799806</v>
      </c>
      <c r="AI206">
        <v>52.4</v>
      </c>
      <c r="AJ206">
        <f t="shared" si="152"/>
        <v>1850.2440000000001</v>
      </c>
      <c r="AK206">
        <f t="shared" si="153"/>
        <v>2.6121340628744347</v>
      </c>
      <c r="AL206" s="1">
        <f t="shared" si="154"/>
        <v>2852.7639233423602</v>
      </c>
      <c r="AM206">
        <f t="shared" si="155"/>
        <v>25.892011385048203</v>
      </c>
      <c r="AN206">
        <f t="shared" si="156"/>
        <v>7.3977175385852009E-2</v>
      </c>
      <c r="AO206">
        <v>62.000000010000001</v>
      </c>
      <c r="AP206">
        <v>34</v>
      </c>
      <c r="AQ206">
        <f t="shared" si="157"/>
        <v>48.000000005000004</v>
      </c>
      <c r="AR206" s="3">
        <f t="shared" si="158"/>
        <v>8.8888888916666691</v>
      </c>
      <c r="AS206">
        <f t="shared" si="159"/>
        <v>0.38566667222222151</v>
      </c>
      <c r="AT206">
        <f t="shared" si="160"/>
        <v>-13.468888888888891</v>
      </c>
      <c r="AU206">
        <f t="shared" si="161"/>
        <v>-6.5416111083333348</v>
      </c>
      <c r="AV206">
        <v>6.7</v>
      </c>
      <c r="AW206">
        <f t="shared" si="162"/>
        <v>2.6121340628744347</v>
      </c>
    </row>
    <row r="207" spans="1:49" x14ac:dyDescent="0.2">
      <c r="A207">
        <v>2013</v>
      </c>
      <c r="B207">
        <v>4</v>
      </c>
      <c r="C207">
        <v>20</v>
      </c>
      <c r="D207">
        <v>0</v>
      </c>
      <c r="E207">
        <f t="shared" si="164"/>
        <v>48.583999990000002</v>
      </c>
      <c r="F207">
        <f t="shared" si="164"/>
        <v>7.5839999999999961</v>
      </c>
      <c r="G207">
        <f t="shared" si="146"/>
        <v>28.083999994999999</v>
      </c>
      <c r="H207" s="3">
        <f t="shared" si="147"/>
        <v>-2.1755555583333339</v>
      </c>
      <c r="I207">
        <v>9</v>
      </c>
      <c r="J207">
        <f t="shared" si="129"/>
        <v>5.2059584111434072</v>
      </c>
      <c r="K207">
        <f t="shared" si="130"/>
        <v>0</v>
      </c>
      <c r="L207">
        <f t="shared" si="137"/>
        <v>0</v>
      </c>
      <c r="M207">
        <v>92</v>
      </c>
      <c r="N207">
        <f t="shared" si="148"/>
        <v>0</v>
      </c>
      <c r="O207">
        <f t="shared" si="131"/>
        <v>0</v>
      </c>
      <c r="P207">
        <f t="shared" si="132"/>
        <v>0</v>
      </c>
      <c r="Q207">
        <f t="shared" si="133"/>
        <v>0</v>
      </c>
      <c r="R207">
        <f t="shared" si="138"/>
        <v>15.62502655055</v>
      </c>
      <c r="S207">
        <f t="shared" si="134"/>
        <v>0</v>
      </c>
      <c r="T207">
        <f t="shared" si="163"/>
        <v>3.7510012042000009</v>
      </c>
      <c r="U207">
        <f t="shared" si="141"/>
        <v>57.423756746434847</v>
      </c>
      <c r="V207">
        <f t="shared" si="127"/>
        <v>18.832564079982383</v>
      </c>
      <c r="W207">
        <f t="shared" si="135"/>
        <v>3.7665128159964767</v>
      </c>
      <c r="X207">
        <f t="shared" si="142"/>
        <v>0</v>
      </c>
      <c r="Y207">
        <f t="shared" si="143"/>
        <v>0</v>
      </c>
      <c r="Z207">
        <f t="shared" si="144"/>
        <v>0</v>
      </c>
      <c r="AA207">
        <f t="shared" si="149"/>
        <v>0</v>
      </c>
      <c r="AB207">
        <f t="shared" si="139"/>
        <v>12.425912736790421</v>
      </c>
      <c r="AC207">
        <f t="shared" si="140"/>
        <v>26.572213537161186</v>
      </c>
      <c r="AD207">
        <f t="shared" si="145"/>
        <v>0.27175398810601592</v>
      </c>
      <c r="AE207">
        <f t="shared" si="136"/>
        <v>0.27175398810601592</v>
      </c>
      <c r="AF207" s="1">
        <f t="shared" si="150"/>
        <v>2821.2983750174112</v>
      </c>
      <c r="AG207" s="2">
        <v>202</v>
      </c>
      <c r="AH207" s="1">
        <f t="shared" si="151"/>
        <v>1711.7172680395988</v>
      </c>
      <c r="AI207">
        <v>50.6</v>
      </c>
      <c r="AJ207">
        <f t="shared" si="152"/>
        <v>1786.6860000000001</v>
      </c>
      <c r="AK207">
        <f t="shared" si="153"/>
        <v>0.10516522361766248</v>
      </c>
      <c r="AL207" s="1">
        <f t="shared" si="154"/>
        <v>2821.4035402410291</v>
      </c>
      <c r="AM207">
        <f t="shared" si="155"/>
        <v>1.0424193788213498</v>
      </c>
      <c r="AN207">
        <f t="shared" si="156"/>
        <v>2.9783410823467139E-3</v>
      </c>
      <c r="AO207">
        <v>64.999999990000006</v>
      </c>
      <c r="AP207">
        <v>24</v>
      </c>
      <c r="AQ207">
        <f t="shared" si="157"/>
        <v>44.499999995000003</v>
      </c>
      <c r="AR207" s="3">
        <f t="shared" si="158"/>
        <v>6.9444444416666684</v>
      </c>
      <c r="AS207">
        <f t="shared" si="159"/>
        <v>2.0523333277777773</v>
      </c>
      <c r="AT207">
        <f t="shared" si="160"/>
        <v>-19.024444444444448</v>
      </c>
      <c r="AU207">
        <f t="shared" si="161"/>
        <v>-8.4860555583333355</v>
      </c>
      <c r="AV207">
        <v>6.7</v>
      </c>
      <c r="AW207">
        <f t="shared" si="162"/>
        <v>0.10516522361766248</v>
      </c>
    </row>
    <row r="208" spans="1:49" x14ac:dyDescent="0.2">
      <c r="A208">
        <v>2013</v>
      </c>
      <c r="B208">
        <v>4</v>
      </c>
      <c r="C208">
        <v>21</v>
      </c>
      <c r="D208">
        <v>0</v>
      </c>
      <c r="E208">
        <f t="shared" si="164"/>
        <v>54.584000009999997</v>
      </c>
      <c r="F208">
        <f t="shared" si="164"/>
        <v>24.583999999999996</v>
      </c>
      <c r="G208">
        <f t="shared" si="146"/>
        <v>39.584000004999993</v>
      </c>
      <c r="H208" s="3">
        <f t="shared" si="147"/>
        <v>4.2133333361111074</v>
      </c>
      <c r="I208">
        <v>9</v>
      </c>
      <c r="J208">
        <f t="shared" si="129"/>
        <v>8.2555364880390876</v>
      </c>
      <c r="K208">
        <f t="shared" si="130"/>
        <v>3.0900487766106977E-2</v>
      </c>
      <c r="L208">
        <f t="shared" si="137"/>
        <v>5.0656537321486853E-2</v>
      </c>
      <c r="M208">
        <v>92</v>
      </c>
      <c r="N208">
        <f t="shared" si="148"/>
        <v>0</v>
      </c>
      <c r="O208">
        <f t="shared" si="131"/>
        <v>0</v>
      </c>
      <c r="P208">
        <f t="shared" si="132"/>
        <v>1.8960000012499985</v>
      </c>
      <c r="Q208">
        <f t="shared" si="133"/>
        <v>0</v>
      </c>
      <c r="R208">
        <f t="shared" si="138"/>
        <v>13.729026549300002</v>
      </c>
      <c r="S208">
        <f t="shared" si="134"/>
        <v>1.8960000012499985</v>
      </c>
      <c r="T208">
        <f t="shared" si="163"/>
        <v>0</v>
      </c>
      <c r="U208">
        <f t="shared" si="141"/>
        <v>57.423756746434847</v>
      </c>
      <c r="V208">
        <f t="shared" si="127"/>
        <v>18.832564079982383</v>
      </c>
      <c r="W208">
        <f t="shared" si="135"/>
        <v>3.7665128159964767</v>
      </c>
      <c r="X208">
        <f t="shared" si="142"/>
        <v>0</v>
      </c>
      <c r="Y208">
        <f t="shared" si="143"/>
        <v>1.8960000012499985</v>
      </c>
      <c r="Z208">
        <f t="shared" si="144"/>
        <v>3.0900487766106977E-2</v>
      </c>
      <c r="AA208">
        <f t="shared" si="149"/>
        <v>1.8650995134838908</v>
      </c>
      <c r="AB208">
        <f t="shared" si="139"/>
        <v>12.425912736790421</v>
      </c>
      <c r="AC208">
        <f t="shared" si="140"/>
        <v>28.168310154753058</v>
      </c>
      <c r="AD208">
        <f t="shared" si="145"/>
        <v>0.26900289589201992</v>
      </c>
      <c r="AE208">
        <f t="shared" si="136"/>
        <v>0.26900289589201992</v>
      </c>
      <c r="AF208" s="1">
        <f t="shared" si="150"/>
        <v>2792.7370573088301</v>
      </c>
      <c r="AG208" s="2">
        <v>203</v>
      </c>
      <c r="AH208" s="1">
        <f t="shared" si="151"/>
        <v>1694.388756758178</v>
      </c>
      <c r="AI208">
        <v>50.6</v>
      </c>
      <c r="AJ208">
        <f t="shared" si="152"/>
        <v>1786.6860000000001</v>
      </c>
      <c r="AK208">
        <f t="shared" si="153"/>
        <v>40.92828897816883</v>
      </c>
      <c r="AL208" s="1">
        <f t="shared" si="154"/>
        <v>2833.665346286999</v>
      </c>
      <c r="AM208">
        <f t="shared" si="155"/>
        <v>405.68963869609433</v>
      </c>
      <c r="AN208">
        <f t="shared" si="156"/>
        <v>1.1591132534174122</v>
      </c>
      <c r="AO208">
        <v>71.000000009999994</v>
      </c>
      <c r="AP208">
        <v>41</v>
      </c>
      <c r="AQ208">
        <f t="shared" si="157"/>
        <v>56.000000004999997</v>
      </c>
      <c r="AR208" s="3">
        <f t="shared" si="158"/>
        <v>13.33333333611111</v>
      </c>
      <c r="AS208">
        <f t="shared" si="159"/>
        <v>5.385666672222218</v>
      </c>
      <c r="AT208">
        <f t="shared" si="160"/>
        <v>-9.5800000000000018</v>
      </c>
      <c r="AU208">
        <f t="shared" si="161"/>
        <v>-2.0971666638888919</v>
      </c>
      <c r="AV208">
        <v>6.7</v>
      </c>
      <c r="AW208">
        <f t="shared" si="162"/>
        <v>40.92828897816883</v>
      </c>
    </row>
    <row r="209" spans="1:49" x14ac:dyDescent="0.2">
      <c r="A209">
        <v>2013</v>
      </c>
      <c r="B209">
        <v>4</v>
      </c>
      <c r="C209">
        <v>22</v>
      </c>
      <c r="D209">
        <v>0</v>
      </c>
      <c r="E209">
        <f t="shared" si="164"/>
        <v>62.583999999999996</v>
      </c>
      <c r="F209">
        <f t="shared" si="164"/>
        <v>23.750666669999994</v>
      </c>
      <c r="G209">
        <f t="shared" si="146"/>
        <v>43.167333334999995</v>
      </c>
      <c r="H209" s="3">
        <f t="shared" si="147"/>
        <v>6.2040740749999976</v>
      </c>
      <c r="I209">
        <v>9</v>
      </c>
      <c r="J209">
        <f t="shared" si="129"/>
        <v>9.4840356576915319</v>
      </c>
      <c r="K209">
        <f t="shared" si="130"/>
        <v>3.5245654173849505E-2</v>
      </c>
      <c r="L209">
        <f t="shared" si="137"/>
        <v>5.7779760940736898E-2</v>
      </c>
      <c r="M209">
        <v>92</v>
      </c>
      <c r="N209">
        <f t="shared" si="148"/>
        <v>0</v>
      </c>
      <c r="O209">
        <f t="shared" si="131"/>
        <v>0</v>
      </c>
      <c r="P209">
        <f t="shared" si="132"/>
        <v>2.7918333337499992</v>
      </c>
      <c r="Q209">
        <f t="shared" si="133"/>
        <v>0</v>
      </c>
      <c r="R209">
        <f t="shared" si="138"/>
        <v>10.937193215550003</v>
      </c>
      <c r="S209">
        <f t="shared" si="134"/>
        <v>2.7918333337499992</v>
      </c>
      <c r="T209">
        <f t="shared" si="163"/>
        <v>1.8960000012499985</v>
      </c>
      <c r="U209">
        <f t="shared" si="141"/>
        <v>57.423756746434847</v>
      </c>
      <c r="V209">
        <f t="shared" si="127"/>
        <v>18.832564079982383</v>
      </c>
      <c r="W209">
        <f t="shared" si="135"/>
        <v>3.7665128159964767</v>
      </c>
      <c r="X209">
        <f t="shared" si="142"/>
        <v>0</v>
      </c>
      <c r="Y209">
        <f t="shared" si="143"/>
        <v>2.7918333337499992</v>
      </c>
      <c r="Z209">
        <f t="shared" si="144"/>
        <v>3.5245654173849505E-2</v>
      </c>
      <c r="AA209">
        <f t="shared" si="149"/>
        <v>2.7565876795761497</v>
      </c>
      <c r="AB209">
        <f t="shared" si="139"/>
        <v>12.425912736790421</v>
      </c>
      <c r="AC209">
        <f t="shared" si="140"/>
        <v>30.639736908860343</v>
      </c>
      <c r="AD209">
        <f t="shared" si="145"/>
        <v>0.28516092546886412</v>
      </c>
      <c r="AE209">
        <f t="shared" si="136"/>
        <v>0.28516092546886412</v>
      </c>
      <c r="AF209" s="1">
        <f t="shared" si="150"/>
        <v>2960.4866565193097</v>
      </c>
      <c r="AG209" s="2">
        <v>204</v>
      </c>
      <c r="AH209" s="1">
        <f t="shared" si="151"/>
        <v>1796.1645519799538</v>
      </c>
      <c r="AI209">
        <v>53.3</v>
      </c>
      <c r="AJ209">
        <f t="shared" si="152"/>
        <v>1882.0229999999999</v>
      </c>
      <c r="AK209">
        <f t="shared" si="153"/>
        <v>83.622330432150335</v>
      </c>
      <c r="AL209" s="1">
        <f t="shared" si="154"/>
        <v>3044.1089869514599</v>
      </c>
      <c r="AM209">
        <f t="shared" si="155"/>
        <v>828.88177998449783</v>
      </c>
      <c r="AN209">
        <f t="shared" si="156"/>
        <v>2.3682336570985649</v>
      </c>
      <c r="AO209">
        <v>79</v>
      </c>
      <c r="AP209">
        <v>40.166666669999998</v>
      </c>
      <c r="AQ209">
        <f t="shared" si="157"/>
        <v>59.583333334999999</v>
      </c>
      <c r="AR209" s="3">
        <f t="shared" si="158"/>
        <v>15.324074074999999</v>
      </c>
      <c r="AS209">
        <f t="shared" si="159"/>
        <v>9.8301111111111084</v>
      </c>
      <c r="AT209">
        <f t="shared" si="160"/>
        <v>-10.042962961111115</v>
      </c>
      <c r="AU209">
        <f t="shared" si="161"/>
        <v>-0.10642592500000347</v>
      </c>
      <c r="AV209">
        <v>6.7</v>
      </c>
      <c r="AW209">
        <f t="shared" si="162"/>
        <v>83.622330432150335</v>
      </c>
    </row>
    <row r="210" spans="1:49" x14ac:dyDescent="0.2">
      <c r="A210">
        <v>2013</v>
      </c>
      <c r="B210">
        <v>4</v>
      </c>
      <c r="C210">
        <v>23</v>
      </c>
      <c r="D210">
        <v>0.32677182999999999</v>
      </c>
      <c r="E210">
        <f t="shared" si="164"/>
        <v>48.583999990000002</v>
      </c>
      <c r="F210">
        <f t="shared" si="164"/>
        <v>22.917333329999998</v>
      </c>
      <c r="G210">
        <f t="shared" si="146"/>
        <v>35.75066666</v>
      </c>
      <c r="H210" s="3">
        <f t="shared" si="147"/>
        <v>2.0837037</v>
      </c>
      <c r="I210">
        <v>9</v>
      </c>
      <c r="J210">
        <f t="shared" si="129"/>
        <v>7.0987964440231774</v>
      </c>
      <c r="K210">
        <f t="shared" si="130"/>
        <v>2.6776512309561754E-2</v>
      </c>
      <c r="L210">
        <f t="shared" si="137"/>
        <v>4.3895921818953694E-2</v>
      </c>
      <c r="M210">
        <v>92</v>
      </c>
      <c r="N210">
        <f t="shared" si="148"/>
        <v>0.83000044819999996</v>
      </c>
      <c r="O210">
        <f t="shared" si="131"/>
        <v>0.83000044819999996</v>
      </c>
      <c r="P210">
        <f t="shared" si="132"/>
        <v>0.93766666500000007</v>
      </c>
      <c r="Q210">
        <f t="shared" si="133"/>
        <v>0</v>
      </c>
      <c r="R210">
        <f t="shared" si="138"/>
        <v>9.9995265505500033</v>
      </c>
      <c r="S210">
        <f t="shared" si="134"/>
        <v>1.7676671131999999</v>
      </c>
      <c r="T210">
        <f t="shared" si="163"/>
        <v>4.6878333349999979</v>
      </c>
      <c r="U210">
        <f t="shared" si="141"/>
        <v>57.423756746434847</v>
      </c>
      <c r="V210">
        <f t="shared" si="127"/>
        <v>18.832564079982383</v>
      </c>
      <c r="W210">
        <f t="shared" si="135"/>
        <v>3.7665128159964767</v>
      </c>
      <c r="X210">
        <f t="shared" si="142"/>
        <v>0</v>
      </c>
      <c r="Y210">
        <f t="shared" si="143"/>
        <v>1.7676671131999999</v>
      </c>
      <c r="Z210">
        <f t="shared" si="144"/>
        <v>2.6776512309561754E-2</v>
      </c>
      <c r="AA210">
        <f t="shared" si="149"/>
        <v>1.7408906008904381</v>
      </c>
      <c r="AB210">
        <f t="shared" si="139"/>
        <v>12.425912736790421</v>
      </c>
      <c r="AC210">
        <f t="shared" si="140"/>
        <v>32.070447179974096</v>
      </c>
      <c r="AD210">
        <f t="shared" si="145"/>
        <v>0.31018032977668081</v>
      </c>
      <c r="AE210">
        <f t="shared" si="136"/>
        <v>0.31018032977668081</v>
      </c>
      <c r="AF210" s="1">
        <f t="shared" si="150"/>
        <v>3220.2333679089129</v>
      </c>
      <c r="AG210" s="2">
        <v>205</v>
      </c>
      <c r="AH210" s="1">
        <f t="shared" si="151"/>
        <v>1953.756154179539</v>
      </c>
      <c r="AI210">
        <v>62.1</v>
      </c>
      <c r="AJ210">
        <f t="shared" si="152"/>
        <v>2192.7510000000002</v>
      </c>
      <c r="AK210">
        <f t="shared" si="153"/>
        <v>14.792899869994137</v>
      </c>
      <c r="AL210" s="1">
        <f t="shared" si="154"/>
        <v>3235.0262677789069</v>
      </c>
      <c r="AM210">
        <f t="shared" si="155"/>
        <v>146.63027342106903</v>
      </c>
      <c r="AN210">
        <f t="shared" si="156"/>
        <v>0.41894363834591153</v>
      </c>
      <c r="AO210">
        <v>64.999999990000006</v>
      </c>
      <c r="AP210">
        <v>39.333333330000002</v>
      </c>
      <c r="AQ210">
        <f t="shared" si="157"/>
        <v>52.166666660000004</v>
      </c>
      <c r="AR210" s="3">
        <f t="shared" si="158"/>
        <v>11.203703700000002</v>
      </c>
      <c r="AS210">
        <f t="shared" si="159"/>
        <v>2.0523333277777773</v>
      </c>
      <c r="AT210">
        <f t="shared" si="160"/>
        <v>-10.505925927777778</v>
      </c>
      <c r="AU210">
        <f t="shared" si="161"/>
        <v>-4.2267963000000002</v>
      </c>
      <c r="AV210">
        <v>6.7</v>
      </c>
      <c r="AW210">
        <f t="shared" si="162"/>
        <v>14.792899869994137</v>
      </c>
    </row>
    <row r="211" spans="1:49" x14ac:dyDescent="0.2">
      <c r="A211">
        <v>2013</v>
      </c>
      <c r="B211">
        <v>4</v>
      </c>
      <c r="C211">
        <v>24</v>
      </c>
      <c r="D211">
        <v>0.33858285999999999</v>
      </c>
      <c r="E211">
        <f t="shared" si="164"/>
        <v>49.583999999999996</v>
      </c>
      <c r="F211">
        <f t="shared" si="164"/>
        <v>22.083999999999996</v>
      </c>
      <c r="G211">
        <f t="shared" si="146"/>
        <v>35.833999999999996</v>
      </c>
      <c r="H211" s="3">
        <f t="shared" si="147"/>
        <v>2.1299999999999977</v>
      </c>
      <c r="I211">
        <v>9</v>
      </c>
      <c r="J211">
        <f t="shared" si="129"/>
        <v>7.1223343025848402</v>
      </c>
      <c r="K211">
        <f t="shared" si="130"/>
        <v>2.6860775981190913E-2</v>
      </c>
      <c r="L211">
        <f t="shared" si="137"/>
        <v>4.4034058985558872E-2</v>
      </c>
      <c r="M211">
        <v>92</v>
      </c>
      <c r="N211">
        <f t="shared" si="148"/>
        <v>0.8600004644</v>
      </c>
      <c r="O211">
        <f t="shared" si="131"/>
        <v>0.8600004644</v>
      </c>
      <c r="P211">
        <f t="shared" si="132"/>
        <v>0.95849999999999902</v>
      </c>
      <c r="Q211">
        <f t="shared" si="133"/>
        <v>0</v>
      </c>
      <c r="R211">
        <f t="shared" si="138"/>
        <v>9.0410265505500043</v>
      </c>
      <c r="S211">
        <f t="shared" si="134"/>
        <v>1.8185004643999991</v>
      </c>
      <c r="T211">
        <f t="shared" si="163"/>
        <v>6.4555004481999978</v>
      </c>
      <c r="U211">
        <f t="shared" si="141"/>
        <v>57.423756746434847</v>
      </c>
      <c r="V211">
        <f t="shared" si="127"/>
        <v>18.832564079982383</v>
      </c>
      <c r="W211">
        <f t="shared" si="135"/>
        <v>3.7665128159964767</v>
      </c>
      <c r="X211">
        <f t="shared" si="142"/>
        <v>0</v>
      </c>
      <c r="Y211">
        <f t="shared" si="143"/>
        <v>1.8185004643999991</v>
      </c>
      <c r="Z211">
        <f t="shared" si="144"/>
        <v>2.6860775981190913E-2</v>
      </c>
      <c r="AA211">
        <f t="shared" si="149"/>
        <v>1.7916396884188082</v>
      </c>
      <c r="AB211">
        <f t="shared" si="139"/>
        <v>12.425912736790421</v>
      </c>
      <c r="AC211">
        <f t="shared" si="140"/>
        <v>33.537422792067453</v>
      </c>
      <c r="AD211">
        <f t="shared" si="145"/>
        <v>0.32466407632545152</v>
      </c>
      <c r="AE211">
        <f t="shared" si="136"/>
        <v>0.32466407632545152</v>
      </c>
      <c r="AF211" s="1">
        <f t="shared" si="150"/>
        <v>3370.6008781964506</v>
      </c>
      <c r="AG211" s="2">
        <v>206</v>
      </c>
      <c r="AH211" s="1">
        <f t="shared" si="151"/>
        <v>2044.9860170648192</v>
      </c>
      <c r="AI211">
        <v>68.2</v>
      </c>
      <c r="AJ211">
        <f t="shared" si="152"/>
        <v>2408.1420000000003</v>
      </c>
      <c r="AK211">
        <f t="shared" si="153"/>
        <v>15.185955149561371</v>
      </c>
      <c r="AL211" s="1">
        <f t="shared" si="154"/>
        <v>3385.7868333460119</v>
      </c>
      <c r="AM211">
        <f t="shared" si="155"/>
        <v>150.52631838987483</v>
      </c>
      <c r="AN211">
        <f t="shared" si="156"/>
        <v>0.43007519539964234</v>
      </c>
      <c r="AO211">
        <v>66</v>
      </c>
      <c r="AP211">
        <v>38.5</v>
      </c>
      <c r="AQ211">
        <f t="shared" si="157"/>
        <v>52.25</v>
      </c>
      <c r="AR211" s="3">
        <f t="shared" si="158"/>
        <v>11.25</v>
      </c>
      <c r="AS211">
        <f t="shared" si="159"/>
        <v>2.6078888888888869</v>
      </c>
      <c r="AT211">
        <f t="shared" si="160"/>
        <v>-10.968888888888891</v>
      </c>
      <c r="AU211">
        <f t="shared" si="161"/>
        <v>-4.1805000000000021</v>
      </c>
      <c r="AV211">
        <v>6.7</v>
      </c>
      <c r="AW211">
        <f t="shared" si="162"/>
        <v>15.185955149561371</v>
      </c>
    </row>
    <row r="212" spans="1:49" x14ac:dyDescent="0.2">
      <c r="A212">
        <v>2013</v>
      </c>
      <c r="B212">
        <v>4</v>
      </c>
      <c r="C212">
        <v>25</v>
      </c>
      <c r="D212">
        <v>3.9370099999999998E-2</v>
      </c>
      <c r="E212">
        <f t="shared" si="164"/>
        <v>49.583999999999996</v>
      </c>
      <c r="F212">
        <f t="shared" si="164"/>
        <v>21.250666669999998</v>
      </c>
      <c r="G212">
        <f t="shared" si="146"/>
        <v>35.417333334999995</v>
      </c>
      <c r="H212" s="3">
        <f t="shared" si="147"/>
        <v>1.8985185194444416</v>
      </c>
      <c r="I212">
        <v>9</v>
      </c>
      <c r="J212">
        <f t="shared" si="129"/>
        <v>7.0053305650343445</v>
      </c>
      <c r="K212">
        <f t="shared" si="130"/>
        <v>2.6441761442490788E-2</v>
      </c>
      <c r="L212">
        <f t="shared" si="137"/>
        <v>4.3347149905722603E-2</v>
      </c>
      <c r="M212">
        <v>92</v>
      </c>
      <c r="N212">
        <f t="shared" si="148"/>
        <v>0.10000005399999999</v>
      </c>
      <c r="O212">
        <f t="shared" si="131"/>
        <v>0.10000005399999999</v>
      </c>
      <c r="P212">
        <f t="shared" si="132"/>
        <v>0.85433333374999876</v>
      </c>
      <c r="Q212">
        <f t="shared" si="133"/>
        <v>0</v>
      </c>
      <c r="R212">
        <f t="shared" si="138"/>
        <v>8.1866932168000055</v>
      </c>
      <c r="S212">
        <f t="shared" si="134"/>
        <v>0.95433338774999876</v>
      </c>
      <c r="T212">
        <f t="shared" si="163"/>
        <v>8.2740009125999965</v>
      </c>
      <c r="U212">
        <f t="shared" si="141"/>
        <v>57.423756746434847</v>
      </c>
      <c r="V212">
        <f t="shared" si="127"/>
        <v>18.832564079982383</v>
      </c>
      <c r="W212">
        <f t="shared" si="135"/>
        <v>3.7665128159964767</v>
      </c>
      <c r="X212">
        <f t="shared" si="142"/>
        <v>0</v>
      </c>
      <c r="Y212">
        <f t="shared" si="143"/>
        <v>0.95433338774999876</v>
      </c>
      <c r="Z212">
        <f t="shared" si="144"/>
        <v>2.6441761442490788E-2</v>
      </c>
      <c r="AA212">
        <f t="shared" si="149"/>
        <v>0.92789162630750788</v>
      </c>
      <c r="AB212">
        <f t="shared" si="139"/>
        <v>12.425912736790421</v>
      </c>
      <c r="AC212">
        <f t="shared" si="140"/>
        <v>34.125799464560352</v>
      </c>
      <c r="AD212">
        <f t="shared" si="145"/>
        <v>0.33951495381460778</v>
      </c>
      <c r="AE212">
        <f t="shared" si="136"/>
        <v>0.33951495381460778</v>
      </c>
      <c r="AF212" s="1">
        <f t="shared" si="150"/>
        <v>3524.7798722923676</v>
      </c>
      <c r="AG212" s="2">
        <v>207</v>
      </c>
      <c r="AH212" s="1">
        <f t="shared" si="151"/>
        <v>2138.5283551953357</v>
      </c>
      <c r="AI212">
        <v>70.2</v>
      </c>
      <c r="AJ212">
        <f t="shared" si="152"/>
        <v>2478.7620000000002</v>
      </c>
      <c r="AK212">
        <f t="shared" si="153"/>
        <v>13.288492737785145</v>
      </c>
      <c r="AL212" s="1">
        <f t="shared" si="154"/>
        <v>3538.0683650301526</v>
      </c>
      <c r="AM212">
        <f t="shared" si="155"/>
        <v>131.7182797571453</v>
      </c>
      <c r="AN212">
        <f t="shared" si="156"/>
        <v>0.37633794216327227</v>
      </c>
      <c r="AO212">
        <v>66</v>
      </c>
      <c r="AP212">
        <v>37.666666669999998</v>
      </c>
      <c r="AQ212">
        <f t="shared" si="157"/>
        <v>51.833333334999999</v>
      </c>
      <c r="AR212" s="3">
        <f t="shared" si="158"/>
        <v>11.018518519444443</v>
      </c>
      <c r="AS212">
        <f t="shared" si="159"/>
        <v>2.6078888888888869</v>
      </c>
      <c r="AT212">
        <f t="shared" si="160"/>
        <v>-11.431851850000003</v>
      </c>
      <c r="AU212">
        <f t="shared" si="161"/>
        <v>-4.4119814805555579</v>
      </c>
      <c r="AV212">
        <v>6.7</v>
      </c>
      <c r="AW212">
        <f t="shared" si="162"/>
        <v>13.288492737785145</v>
      </c>
    </row>
    <row r="213" spans="1:49" x14ac:dyDescent="0.2">
      <c r="A213">
        <v>2013</v>
      </c>
      <c r="B213">
        <v>4</v>
      </c>
      <c r="C213">
        <v>26</v>
      </c>
      <c r="D213">
        <v>0.58661448999999999</v>
      </c>
      <c r="E213">
        <f t="shared" si="164"/>
        <v>45.584000009999997</v>
      </c>
      <c r="F213">
        <f t="shared" si="164"/>
        <v>20.417333330000002</v>
      </c>
      <c r="G213">
        <f t="shared" si="146"/>
        <v>33.000666670000001</v>
      </c>
      <c r="H213" s="3">
        <f t="shared" si="147"/>
        <v>0.55592592777777838</v>
      </c>
      <c r="I213">
        <v>9</v>
      </c>
      <c r="J213">
        <f t="shared" si="129"/>
        <v>6.3595873235246554</v>
      </c>
      <c r="K213">
        <f t="shared" si="130"/>
        <v>2.4122202362761379E-2</v>
      </c>
      <c r="L213">
        <f t="shared" si="137"/>
        <v>3.9544594037313738E-2</v>
      </c>
      <c r="M213">
        <v>92</v>
      </c>
      <c r="N213">
        <f t="shared" si="148"/>
        <v>1.4900008046</v>
      </c>
      <c r="O213">
        <f t="shared" si="131"/>
        <v>1.4900008046</v>
      </c>
      <c r="P213">
        <f t="shared" si="132"/>
        <v>0.25016666750000027</v>
      </c>
      <c r="Q213">
        <f t="shared" si="133"/>
        <v>0</v>
      </c>
      <c r="R213">
        <f t="shared" si="138"/>
        <v>7.9365265493000052</v>
      </c>
      <c r="S213">
        <f t="shared" si="134"/>
        <v>1.7401674721000002</v>
      </c>
      <c r="T213">
        <f t="shared" si="163"/>
        <v>9.2283343003499958</v>
      </c>
      <c r="U213">
        <f t="shared" si="141"/>
        <v>57.423756746434847</v>
      </c>
      <c r="V213">
        <f t="shared" si="127"/>
        <v>18.832564079982383</v>
      </c>
      <c r="W213">
        <f t="shared" si="135"/>
        <v>3.7665128159964767</v>
      </c>
      <c r="X213">
        <f t="shared" si="142"/>
        <v>0</v>
      </c>
      <c r="Y213">
        <f t="shared" si="143"/>
        <v>1.7401674721000002</v>
      </c>
      <c r="Z213">
        <f t="shared" si="144"/>
        <v>2.4122202362761379E-2</v>
      </c>
      <c r="AA213">
        <f t="shared" si="149"/>
        <v>1.7160452697372381</v>
      </c>
      <c r="AB213">
        <f t="shared" si="139"/>
        <v>12.425912736790421</v>
      </c>
      <c r="AC213">
        <f t="shared" si="140"/>
        <v>35.49637336934115</v>
      </c>
      <c r="AD213">
        <f t="shared" si="145"/>
        <v>0.34547136495644032</v>
      </c>
      <c r="AE213">
        <f t="shared" si="136"/>
        <v>0.34547136495644032</v>
      </c>
      <c r="AF213" s="1">
        <f t="shared" si="150"/>
        <v>3586.6182033229757</v>
      </c>
      <c r="AG213">
        <v>208</v>
      </c>
      <c r="AH213" s="1">
        <f t="shared" si="151"/>
        <v>2176.0464496971936</v>
      </c>
      <c r="AI213">
        <v>71.3</v>
      </c>
      <c r="AJ213">
        <f t="shared" si="152"/>
        <v>2517.6030000000001</v>
      </c>
      <c r="AK213">
        <f t="shared" si="153"/>
        <v>5.3007010432120669</v>
      </c>
      <c r="AL213" s="1">
        <f t="shared" si="154"/>
        <v>3591.9189043661877</v>
      </c>
      <c r="AM213">
        <f t="shared" si="155"/>
        <v>52.541641606463422</v>
      </c>
      <c r="AN213">
        <f t="shared" si="156"/>
        <v>0.15011897601846691</v>
      </c>
      <c r="AO213">
        <v>62.000000010000001</v>
      </c>
      <c r="AP213">
        <v>36.833333330000002</v>
      </c>
      <c r="AQ213">
        <f t="shared" si="157"/>
        <v>49.416666669999998</v>
      </c>
      <c r="AR213" s="3">
        <f t="shared" si="158"/>
        <v>9.6759259277777758</v>
      </c>
      <c r="AS213">
        <f t="shared" si="159"/>
        <v>0.38566667222222151</v>
      </c>
      <c r="AT213">
        <f t="shared" si="160"/>
        <v>-11.894814816666667</v>
      </c>
      <c r="AU213">
        <f t="shared" si="161"/>
        <v>-5.7545740722222227</v>
      </c>
      <c r="AV213">
        <v>6.7</v>
      </c>
      <c r="AW213">
        <f t="shared" si="162"/>
        <v>5.3007010432120669</v>
      </c>
    </row>
    <row r="214" spans="1:49" x14ac:dyDescent="0.2">
      <c r="A214">
        <v>2013</v>
      </c>
      <c r="B214">
        <v>4</v>
      </c>
      <c r="C214">
        <v>27</v>
      </c>
      <c r="D214">
        <v>0</v>
      </c>
      <c r="E214">
        <f t="shared" si="164"/>
        <v>46.583999999999996</v>
      </c>
      <c r="F214">
        <f t="shared" si="164"/>
        <v>19.584</v>
      </c>
      <c r="G214">
        <f t="shared" si="146"/>
        <v>33.083999999999996</v>
      </c>
      <c r="H214" s="3">
        <f t="shared" si="147"/>
        <v>0.60222222222221999</v>
      </c>
      <c r="I214">
        <v>9</v>
      </c>
      <c r="J214">
        <f t="shared" si="129"/>
        <v>6.3809463301010005</v>
      </c>
      <c r="K214">
        <f t="shared" si="130"/>
        <v>2.4199122608728359E-2</v>
      </c>
      <c r="L214">
        <f t="shared" si="137"/>
        <v>3.9670692801194035E-2</v>
      </c>
      <c r="M214">
        <v>92</v>
      </c>
      <c r="N214">
        <f t="shared" si="148"/>
        <v>0</v>
      </c>
      <c r="O214">
        <f t="shared" si="131"/>
        <v>0</v>
      </c>
      <c r="P214">
        <f t="shared" si="132"/>
        <v>0.27099999999999902</v>
      </c>
      <c r="Q214">
        <f t="shared" si="133"/>
        <v>0</v>
      </c>
      <c r="R214">
        <f t="shared" si="138"/>
        <v>7.6655265493000062</v>
      </c>
      <c r="S214">
        <f t="shared" si="134"/>
        <v>0.27099999999999902</v>
      </c>
      <c r="T214">
        <f t="shared" si="163"/>
        <v>9.0725017711999971</v>
      </c>
      <c r="U214">
        <f t="shared" si="141"/>
        <v>57.423756746434847</v>
      </c>
      <c r="V214">
        <f t="shared" si="127"/>
        <v>18.832564079982383</v>
      </c>
      <c r="W214">
        <f t="shared" si="135"/>
        <v>3.7665128159964767</v>
      </c>
      <c r="X214">
        <f t="shared" si="142"/>
        <v>0</v>
      </c>
      <c r="Y214">
        <f t="shared" si="143"/>
        <v>0.27099999999999902</v>
      </c>
      <c r="Z214">
        <f t="shared" si="144"/>
        <v>2.4199122608728359E-2</v>
      </c>
      <c r="AA214">
        <f t="shared" si="149"/>
        <v>0.2468008773912711</v>
      </c>
      <c r="AB214">
        <f t="shared" si="139"/>
        <v>12.425912736790421</v>
      </c>
      <c r="AC214">
        <f t="shared" si="140"/>
        <v>35.383827923677195</v>
      </c>
      <c r="AD214">
        <f t="shared" si="145"/>
        <v>0.35934632305522496</v>
      </c>
      <c r="AE214">
        <f t="shared" si="136"/>
        <v>0.35934632305522496</v>
      </c>
      <c r="AF214" s="1">
        <f t="shared" si="150"/>
        <v>3730.6653873601217</v>
      </c>
      <c r="AG214">
        <v>209</v>
      </c>
      <c r="AH214" s="1">
        <f t="shared" si="151"/>
        <v>2263.4416910202031</v>
      </c>
      <c r="AI214">
        <v>68.2</v>
      </c>
      <c r="AJ214">
        <f t="shared" si="152"/>
        <v>2408.1420000000003</v>
      </c>
      <c r="AK214">
        <f t="shared" si="153"/>
        <v>5.4997027189932917</v>
      </c>
      <c r="AL214" s="1">
        <f t="shared" si="154"/>
        <v>3736.1650900791151</v>
      </c>
      <c r="AM214">
        <f t="shared" si="155"/>
        <v>54.514187245756219</v>
      </c>
      <c r="AN214">
        <f t="shared" si="156"/>
        <v>0.15575482070216062</v>
      </c>
      <c r="AO214">
        <v>63</v>
      </c>
      <c r="AP214">
        <v>36</v>
      </c>
      <c r="AQ214">
        <f t="shared" si="157"/>
        <v>49.5</v>
      </c>
      <c r="AR214" s="3">
        <f t="shared" si="158"/>
        <v>9.7222222222222214</v>
      </c>
      <c r="AS214">
        <f t="shared" si="159"/>
        <v>0.94122222222221907</v>
      </c>
      <c r="AT214">
        <f t="shared" si="160"/>
        <v>-12.35777777777778</v>
      </c>
      <c r="AU214">
        <f t="shared" si="161"/>
        <v>-5.7082777777777807</v>
      </c>
      <c r="AV214">
        <v>6.7</v>
      </c>
      <c r="AW214">
        <f t="shared" si="162"/>
        <v>5.4997027189932917</v>
      </c>
    </row>
    <row r="215" spans="1:49" x14ac:dyDescent="0.2">
      <c r="A215">
        <v>2013</v>
      </c>
      <c r="B215">
        <v>4</v>
      </c>
      <c r="C215">
        <v>28</v>
      </c>
      <c r="D215">
        <v>0.27165369</v>
      </c>
      <c r="E215">
        <f t="shared" si="164"/>
        <v>35.583999999999996</v>
      </c>
      <c r="F215">
        <f t="shared" si="164"/>
        <v>19.083999999999996</v>
      </c>
      <c r="G215">
        <f t="shared" si="146"/>
        <v>27.333999999999996</v>
      </c>
      <c r="H215" s="3">
        <f t="shared" si="147"/>
        <v>-2.5922222222222242</v>
      </c>
      <c r="I215">
        <v>9</v>
      </c>
      <c r="J215">
        <f t="shared" si="129"/>
        <v>5.0473403866869431</v>
      </c>
      <c r="K215">
        <f t="shared" si="130"/>
        <v>0</v>
      </c>
      <c r="L215">
        <f t="shared" si="137"/>
        <v>0</v>
      </c>
      <c r="M215">
        <v>92</v>
      </c>
      <c r="N215">
        <f t="shared" si="148"/>
        <v>0.69000037260000002</v>
      </c>
      <c r="O215">
        <f t="shared" si="131"/>
        <v>0</v>
      </c>
      <c r="P215">
        <f t="shared" si="132"/>
        <v>0</v>
      </c>
      <c r="Q215">
        <f t="shared" si="133"/>
        <v>0.69000037260000002</v>
      </c>
      <c r="R215">
        <f t="shared" si="138"/>
        <v>8.3555269219000063</v>
      </c>
      <c r="S215">
        <f t="shared" si="134"/>
        <v>0</v>
      </c>
      <c r="T215">
        <f t="shared" si="163"/>
        <v>6.5516684374499974</v>
      </c>
      <c r="U215">
        <f t="shared" si="141"/>
        <v>57.423756746434847</v>
      </c>
      <c r="V215">
        <f t="shared" si="127"/>
        <v>18.832564079982383</v>
      </c>
      <c r="W215">
        <f t="shared" si="135"/>
        <v>3.7665128159964767</v>
      </c>
      <c r="X215">
        <f t="shared" si="142"/>
        <v>0</v>
      </c>
      <c r="Y215">
        <f t="shared" si="143"/>
        <v>0</v>
      </c>
      <c r="Z215">
        <f t="shared" si="144"/>
        <v>0</v>
      </c>
      <c r="AA215">
        <f t="shared" si="149"/>
        <v>0</v>
      </c>
      <c r="AB215">
        <f t="shared" si="139"/>
        <v>12.425912736790421</v>
      </c>
      <c r="AC215">
        <f t="shared" si="140"/>
        <v>35.025620950595986</v>
      </c>
      <c r="AD215">
        <f t="shared" si="145"/>
        <v>0.35820697308121086</v>
      </c>
      <c r="AE215">
        <f t="shared" si="136"/>
        <v>0.35820697308121086</v>
      </c>
      <c r="AF215" s="1">
        <f t="shared" si="150"/>
        <v>3718.8368719713867</v>
      </c>
      <c r="AG215">
        <v>210</v>
      </c>
      <c r="AH215" s="1">
        <f t="shared" si="151"/>
        <v>2256.2651817131914</v>
      </c>
      <c r="AI215">
        <v>67.099999999999994</v>
      </c>
      <c r="AJ215">
        <f t="shared" si="152"/>
        <v>2369.3009999999999</v>
      </c>
      <c r="AK215">
        <f t="shared" si="153"/>
        <v>2.1496053953878855E-2</v>
      </c>
      <c r="AL215" s="1">
        <f t="shared" si="154"/>
        <v>3718.8583680253405</v>
      </c>
      <c r="AM215">
        <f t="shared" si="155"/>
        <v>0.21307331871587651</v>
      </c>
      <c r="AN215">
        <f t="shared" si="156"/>
        <v>6.0878091061678994E-4</v>
      </c>
      <c r="AO215">
        <v>52</v>
      </c>
      <c r="AP215">
        <v>35.5</v>
      </c>
      <c r="AQ215">
        <f t="shared" si="157"/>
        <v>43.75</v>
      </c>
      <c r="AR215" s="3">
        <f t="shared" si="158"/>
        <v>6.5277777777777777</v>
      </c>
      <c r="AS215">
        <f t="shared" si="159"/>
        <v>-5.1698888888888916</v>
      </c>
      <c r="AT215">
        <f t="shared" si="160"/>
        <v>-12.635555555555557</v>
      </c>
      <c r="AU215">
        <f t="shared" si="161"/>
        <v>-8.9027222222222235</v>
      </c>
      <c r="AV215">
        <v>6.7</v>
      </c>
      <c r="AW215">
        <f t="shared" si="162"/>
        <v>2.1496053953878855E-2</v>
      </c>
    </row>
    <row r="216" spans="1:49" x14ac:dyDescent="0.2">
      <c r="A216">
        <v>2013</v>
      </c>
      <c r="B216">
        <v>4</v>
      </c>
      <c r="C216">
        <v>29</v>
      </c>
      <c r="D216">
        <v>0</v>
      </c>
      <c r="E216">
        <f t="shared" si="164"/>
        <v>43.584000010000004</v>
      </c>
      <c r="F216">
        <f t="shared" si="164"/>
        <v>18.583999999999996</v>
      </c>
      <c r="G216">
        <f t="shared" si="146"/>
        <v>31.084000005</v>
      </c>
      <c r="H216" s="3">
        <f t="shared" si="147"/>
        <v>-0.50888888611111105</v>
      </c>
      <c r="I216">
        <v>9</v>
      </c>
      <c r="J216">
        <f t="shared" si="129"/>
        <v>5.8854567451886508</v>
      </c>
      <c r="K216">
        <f t="shared" si="130"/>
        <v>0</v>
      </c>
      <c r="L216">
        <f t="shared" si="137"/>
        <v>0</v>
      </c>
      <c r="M216">
        <v>92</v>
      </c>
      <c r="N216">
        <f t="shared" si="148"/>
        <v>0</v>
      </c>
      <c r="O216">
        <f t="shared" si="131"/>
        <v>0</v>
      </c>
      <c r="P216">
        <f t="shared" si="132"/>
        <v>0</v>
      </c>
      <c r="Q216">
        <f t="shared" si="133"/>
        <v>0</v>
      </c>
      <c r="R216">
        <f t="shared" si="138"/>
        <v>8.3555269219000063</v>
      </c>
      <c r="S216">
        <f t="shared" si="134"/>
        <v>0</v>
      </c>
      <c r="T216">
        <f t="shared" si="163"/>
        <v>4.7840013242499975</v>
      </c>
      <c r="U216">
        <f t="shared" si="141"/>
        <v>57.423756746434847</v>
      </c>
      <c r="V216">
        <f t="shared" si="127"/>
        <v>18.832564079982383</v>
      </c>
      <c r="W216">
        <f t="shared" si="135"/>
        <v>3.7665128159964767</v>
      </c>
      <c r="X216">
        <f t="shared" si="142"/>
        <v>0</v>
      </c>
      <c r="Y216">
        <f t="shared" si="143"/>
        <v>0</v>
      </c>
      <c r="Z216">
        <f t="shared" si="144"/>
        <v>0</v>
      </c>
      <c r="AA216">
        <f t="shared" si="149"/>
        <v>0</v>
      </c>
      <c r="AB216">
        <f t="shared" si="139"/>
        <v>12.425912736790421</v>
      </c>
      <c r="AC216">
        <f t="shared" si="140"/>
        <v>34.671040273568465</v>
      </c>
      <c r="AD216">
        <f t="shared" si="145"/>
        <v>0.35458067702752294</v>
      </c>
      <c r="AE216">
        <f t="shared" si="136"/>
        <v>0.35458067702752294</v>
      </c>
      <c r="AF216" s="1">
        <f t="shared" si="150"/>
        <v>3681.1893539536918</v>
      </c>
      <c r="AG216">
        <v>211</v>
      </c>
      <c r="AH216" s="1">
        <f t="shared" si="151"/>
        <v>2233.4239582324162</v>
      </c>
      <c r="AI216">
        <v>63.1</v>
      </c>
      <c r="AJ216">
        <f t="shared" si="152"/>
        <v>2228.0610000000001</v>
      </c>
      <c r="AK216">
        <f t="shared" si="153"/>
        <v>1.9432609106513916</v>
      </c>
      <c r="AL216" s="1">
        <f t="shared" si="154"/>
        <v>3683.1326148643434</v>
      </c>
      <c r="AM216">
        <f t="shared" si="155"/>
        <v>19.26200279603475</v>
      </c>
      <c r="AN216">
        <f t="shared" si="156"/>
        <v>5.5034293702956427E-2</v>
      </c>
      <c r="AO216">
        <v>60.000000010000001</v>
      </c>
      <c r="AP216">
        <v>35</v>
      </c>
      <c r="AQ216">
        <f t="shared" si="157"/>
        <v>47.500000005000004</v>
      </c>
      <c r="AR216" s="3">
        <f t="shared" si="158"/>
        <v>8.6111111138888905</v>
      </c>
      <c r="AS216">
        <f t="shared" si="159"/>
        <v>-0.72544443888888921</v>
      </c>
      <c r="AT216">
        <f t="shared" si="160"/>
        <v>-12.913333333333336</v>
      </c>
      <c r="AU216">
        <f t="shared" si="161"/>
        <v>-6.8193888861111125</v>
      </c>
      <c r="AV216">
        <v>6.7</v>
      </c>
      <c r="AW216">
        <f t="shared" si="162"/>
        <v>1.9432609106513916</v>
      </c>
    </row>
    <row r="217" spans="1:49" x14ac:dyDescent="0.2">
      <c r="A217">
        <v>2013</v>
      </c>
      <c r="B217">
        <v>4</v>
      </c>
      <c r="C217">
        <v>30</v>
      </c>
      <c r="D217">
        <v>0</v>
      </c>
      <c r="E217">
        <f t="shared" si="164"/>
        <v>44.583999999999996</v>
      </c>
      <c r="F217">
        <f t="shared" si="164"/>
        <v>23.584</v>
      </c>
      <c r="G217">
        <f t="shared" si="146"/>
        <v>34.083999999999996</v>
      </c>
      <c r="H217" s="3">
        <f t="shared" si="147"/>
        <v>1.1577777777777756</v>
      </c>
      <c r="I217">
        <v>9</v>
      </c>
      <c r="J217">
        <f t="shared" si="129"/>
        <v>6.6422447041352841</v>
      </c>
      <c r="K217">
        <f t="shared" si="130"/>
        <v>2.5139026086811449E-2</v>
      </c>
      <c r="L217">
        <f t="shared" si="137"/>
        <v>4.1211518175100735E-2</v>
      </c>
      <c r="M217">
        <v>92</v>
      </c>
      <c r="N217">
        <f t="shared" si="148"/>
        <v>0</v>
      </c>
      <c r="O217">
        <f t="shared" si="131"/>
        <v>0</v>
      </c>
      <c r="P217">
        <f t="shared" si="132"/>
        <v>0.52099999999999902</v>
      </c>
      <c r="Q217">
        <f t="shared" si="133"/>
        <v>0</v>
      </c>
      <c r="R217">
        <f t="shared" si="138"/>
        <v>7.8345269219000073</v>
      </c>
      <c r="S217">
        <f t="shared" si="134"/>
        <v>0.52099999999999902</v>
      </c>
      <c r="T217">
        <f t="shared" si="163"/>
        <v>2.9655008598499979</v>
      </c>
      <c r="U217">
        <f t="shared" si="141"/>
        <v>57.423756746434847</v>
      </c>
      <c r="V217">
        <f t="shared" si="127"/>
        <v>18.832564079982383</v>
      </c>
      <c r="W217">
        <f t="shared" si="135"/>
        <v>3.7665128159964767</v>
      </c>
      <c r="X217">
        <f t="shared" si="142"/>
        <v>0</v>
      </c>
      <c r="Y217">
        <f t="shared" si="143"/>
        <v>0.52099999999999902</v>
      </c>
      <c r="Z217">
        <f t="shared" si="144"/>
        <v>2.5139026086811449E-2</v>
      </c>
      <c r="AA217">
        <f t="shared" si="149"/>
        <v>0.49586097391318695</v>
      </c>
      <c r="AB217">
        <f t="shared" si="139"/>
        <v>12.425912736790421</v>
      </c>
      <c r="AC217">
        <f t="shared" si="140"/>
        <v>34.815910155823616</v>
      </c>
      <c r="AD217">
        <f t="shared" si="145"/>
        <v>0.35099109165804054</v>
      </c>
      <c r="AE217">
        <f t="shared" si="136"/>
        <v>0.35099109165804054</v>
      </c>
      <c r="AF217" s="1">
        <f t="shared" si="150"/>
        <v>3643.9229592984047</v>
      </c>
      <c r="AG217" s="2">
        <v>212</v>
      </c>
      <c r="AH217" s="1">
        <f t="shared" si="151"/>
        <v>2210.8139670971673</v>
      </c>
      <c r="AI217">
        <v>63.1</v>
      </c>
      <c r="AJ217">
        <f t="shared" si="152"/>
        <v>2228.0610000000001</v>
      </c>
      <c r="AK217">
        <f t="shared" si="153"/>
        <v>8.2886126958497002</v>
      </c>
      <c r="AL217" s="1">
        <f t="shared" si="154"/>
        <v>3652.2115719942544</v>
      </c>
      <c r="AM217">
        <f t="shared" si="155"/>
        <v>82.158437936771307</v>
      </c>
      <c r="AN217">
        <f t="shared" si="156"/>
        <v>0.23473839410506087</v>
      </c>
      <c r="AO217">
        <v>61</v>
      </c>
      <c r="AP217">
        <v>40</v>
      </c>
      <c r="AQ217">
        <f t="shared" si="157"/>
        <v>50.5</v>
      </c>
      <c r="AR217" s="3">
        <f t="shared" si="158"/>
        <v>10.277777777777779</v>
      </c>
      <c r="AS217">
        <f t="shared" si="159"/>
        <v>-0.16988888888889164</v>
      </c>
      <c r="AT217">
        <f t="shared" si="160"/>
        <v>-10.135555555555557</v>
      </c>
      <c r="AU217">
        <f t="shared" si="161"/>
        <v>-5.1527222222222244</v>
      </c>
      <c r="AV217">
        <v>6.7</v>
      </c>
      <c r="AW217">
        <f t="shared" si="162"/>
        <v>8.2886126958497002</v>
      </c>
    </row>
    <row r="218" spans="1:49" x14ac:dyDescent="0.2">
      <c r="A218">
        <v>2013</v>
      </c>
      <c r="B218">
        <v>5</v>
      </c>
      <c r="C218">
        <v>1</v>
      </c>
      <c r="D218">
        <v>0</v>
      </c>
      <c r="E218">
        <f t="shared" si="164"/>
        <v>50.583999990000002</v>
      </c>
      <c r="F218">
        <f t="shared" si="164"/>
        <v>25.583999999999996</v>
      </c>
      <c r="G218">
        <f t="shared" si="146"/>
        <v>38.083999994999999</v>
      </c>
      <c r="H218" s="3">
        <f t="shared" si="147"/>
        <v>3.3799999972222219</v>
      </c>
      <c r="I218">
        <v>9</v>
      </c>
      <c r="J218">
        <f t="shared" si="129"/>
        <v>7.7844751106552854</v>
      </c>
      <c r="K218">
        <f t="shared" si="130"/>
        <v>2.9225158186729178E-2</v>
      </c>
      <c r="L218">
        <f t="shared" si="137"/>
        <v>4.7910095388080623E-2</v>
      </c>
      <c r="M218">
        <v>92</v>
      </c>
      <c r="N218">
        <f t="shared" si="148"/>
        <v>0</v>
      </c>
      <c r="O218">
        <f t="shared" si="131"/>
        <v>0</v>
      </c>
      <c r="P218">
        <f t="shared" si="132"/>
        <v>1.5209999987499998</v>
      </c>
      <c r="Q218">
        <f t="shared" si="133"/>
        <v>0</v>
      </c>
      <c r="R218">
        <f t="shared" si="138"/>
        <v>6.3135269231500075</v>
      </c>
      <c r="S218">
        <f t="shared" si="134"/>
        <v>1.5209999987499998</v>
      </c>
      <c r="T218">
        <f t="shared" si="163"/>
        <v>2.5321674720999985</v>
      </c>
      <c r="U218">
        <f t="shared" si="141"/>
        <v>57.423756746434847</v>
      </c>
      <c r="V218">
        <f t="shared" si="127"/>
        <v>18.832564079982383</v>
      </c>
      <c r="W218">
        <f t="shared" si="135"/>
        <v>3.7665128159964767</v>
      </c>
      <c r="X218">
        <f t="shared" si="142"/>
        <v>0</v>
      </c>
      <c r="Y218">
        <f t="shared" si="143"/>
        <v>1.5209999987499998</v>
      </c>
      <c r="Z218">
        <f t="shared" si="144"/>
        <v>2.9225158186729178E-2</v>
      </c>
      <c r="AA218">
        <f t="shared" si="149"/>
        <v>1.49177484056327</v>
      </c>
      <c r="AB218">
        <f t="shared" si="139"/>
        <v>12.425912736790421</v>
      </c>
      <c r="AC218">
        <f t="shared" si="140"/>
        <v>35.955227319425376</v>
      </c>
      <c r="AD218">
        <f t="shared" si="145"/>
        <v>0.35245767696150693</v>
      </c>
      <c r="AE218">
        <f t="shared" si="136"/>
        <v>0.35245767696150693</v>
      </c>
      <c r="AF218" s="1">
        <f t="shared" si="150"/>
        <v>3659.1487698277424</v>
      </c>
      <c r="AG218" s="2">
        <v>213</v>
      </c>
      <c r="AH218" s="1">
        <f t="shared" si="151"/>
        <v>2220.0516581665524</v>
      </c>
      <c r="AI218">
        <v>64.099999999999994</v>
      </c>
      <c r="AJ218">
        <f t="shared" si="152"/>
        <v>2263.3710000000001</v>
      </c>
      <c r="AK218">
        <f t="shared" si="153"/>
        <v>28.603990397679333</v>
      </c>
      <c r="AL218" s="1">
        <f t="shared" si="154"/>
        <v>3687.7527602254218</v>
      </c>
      <c r="AM218">
        <f t="shared" si="155"/>
        <v>283.52865021772203</v>
      </c>
      <c r="AN218">
        <f t="shared" si="156"/>
        <v>0.81008185776492014</v>
      </c>
      <c r="AO218">
        <v>66.999999990000006</v>
      </c>
      <c r="AP218">
        <v>42</v>
      </c>
      <c r="AQ218">
        <f t="shared" si="157"/>
        <v>54.499999995000003</v>
      </c>
      <c r="AR218" s="3">
        <f t="shared" si="158"/>
        <v>12.499999997222224</v>
      </c>
      <c r="AS218">
        <f t="shared" si="159"/>
        <v>3.163444438888888</v>
      </c>
      <c r="AT218">
        <f t="shared" si="160"/>
        <v>-9.0244444444444465</v>
      </c>
      <c r="AU218">
        <f t="shared" si="161"/>
        <v>-2.9305000027777792</v>
      </c>
      <c r="AV218">
        <v>6.7</v>
      </c>
      <c r="AW218">
        <f t="shared" si="162"/>
        <v>28.603990397679333</v>
      </c>
    </row>
    <row r="219" spans="1:49" x14ac:dyDescent="0.2">
      <c r="A219">
        <v>2013</v>
      </c>
      <c r="B219">
        <v>5</v>
      </c>
      <c r="C219">
        <v>2</v>
      </c>
      <c r="D219">
        <v>0</v>
      </c>
      <c r="E219">
        <f t="shared" si="164"/>
        <v>51.583999999999996</v>
      </c>
      <c r="F219">
        <f t="shared" si="164"/>
        <v>27.584</v>
      </c>
      <c r="G219">
        <f t="shared" si="146"/>
        <v>39.583999999999996</v>
      </c>
      <c r="H219" s="3">
        <f t="shared" si="147"/>
        <v>4.2133333333333312</v>
      </c>
      <c r="I219">
        <v>9</v>
      </c>
      <c r="J219">
        <f t="shared" si="129"/>
        <v>8.255536486427884</v>
      </c>
      <c r="K219">
        <f t="shared" si="130"/>
        <v>3.0900487760385873E-2</v>
      </c>
      <c r="L219">
        <f t="shared" si="137"/>
        <v>5.0656537312107987E-2</v>
      </c>
      <c r="M219">
        <v>92</v>
      </c>
      <c r="N219">
        <f t="shared" si="148"/>
        <v>0</v>
      </c>
      <c r="O219">
        <f t="shared" si="131"/>
        <v>0</v>
      </c>
      <c r="P219">
        <f t="shared" si="132"/>
        <v>1.895999999999999</v>
      </c>
      <c r="Q219">
        <f t="shared" si="133"/>
        <v>0</v>
      </c>
      <c r="R219">
        <f t="shared" si="138"/>
        <v>4.4175269231500085</v>
      </c>
      <c r="S219">
        <f t="shared" si="134"/>
        <v>1.895999999999999</v>
      </c>
      <c r="T219">
        <f t="shared" si="163"/>
        <v>2.3129999987499978</v>
      </c>
      <c r="U219">
        <f t="shared" si="141"/>
        <v>57.423756746434847</v>
      </c>
      <c r="V219">
        <f t="shared" si="127"/>
        <v>18.832564079982383</v>
      </c>
      <c r="W219">
        <f t="shared" si="135"/>
        <v>3.7665128159964767</v>
      </c>
      <c r="X219">
        <f t="shared" si="142"/>
        <v>0</v>
      </c>
      <c r="Y219">
        <f t="shared" si="143"/>
        <v>1.895999999999999</v>
      </c>
      <c r="Z219">
        <f t="shared" si="144"/>
        <v>3.0900487760385873E-2</v>
      </c>
      <c r="AA219">
        <f t="shared" si="149"/>
        <v>1.8650995122396132</v>
      </c>
      <c r="AB219">
        <f t="shared" si="139"/>
        <v>12.425912736790421</v>
      </c>
      <c r="AC219">
        <f t="shared" si="140"/>
        <v>37.456335316323035</v>
      </c>
      <c r="AD219">
        <f t="shared" si="145"/>
        <v>0.3639915153419544</v>
      </c>
      <c r="AE219">
        <f t="shared" si="136"/>
        <v>0.3639915153419544</v>
      </c>
      <c r="AF219" s="1">
        <f t="shared" si="150"/>
        <v>3778.8908928679953</v>
      </c>
      <c r="AG219" s="2">
        <v>214</v>
      </c>
      <c r="AH219" s="1">
        <f t="shared" si="151"/>
        <v>2292.7007127772536</v>
      </c>
      <c r="AI219">
        <v>67.099999999999994</v>
      </c>
      <c r="AJ219">
        <f t="shared" si="152"/>
        <v>2369.3009999999999</v>
      </c>
      <c r="AK219">
        <f t="shared" si="153"/>
        <v>40.928288932096088</v>
      </c>
      <c r="AL219" s="1">
        <f t="shared" si="154"/>
        <v>3819.8191818000914</v>
      </c>
      <c r="AM219">
        <f t="shared" si="155"/>
        <v>405.68963823941181</v>
      </c>
      <c r="AN219">
        <f t="shared" si="156"/>
        <v>1.1591132521126051</v>
      </c>
      <c r="AO219">
        <v>68</v>
      </c>
      <c r="AP219">
        <v>44</v>
      </c>
      <c r="AQ219">
        <f t="shared" si="157"/>
        <v>56</v>
      </c>
      <c r="AR219" s="3">
        <f t="shared" si="158"/>
        <v>13.333333333333334</v>
      </c>
      <c r="AS219">
        <f t="shared" si="159"/>
        <v>3.7189999999999976</v>
      </c>
      <c r="AT219">
        <f t="shared" si="160"/>
        <v>-7.9133333333333349</v>
      </c>
      <c r="AU219">
        <f t="shared" si="161"/>
        <v>-2.0971666666666686</v>
      </c>
      <c r="AV219">
        <v>6.7</v>
      </c>
      <c r="AW219">
        <f t="shared" si="162"/>
        <v>40.928288932096088</v>
      </c>
    </row>
    <row r="220" spans="1:49" x14ac:dyDescent="0.2">
      <c r="A220">
        <v>2013</v>
      </c>
      <c r="B220">
        <v>5</v>
      </c>
      <c r="C220">
        <v>3</v>
      </c>
      <c r="D220">
        <v>1.5748040000000001E-2</v>
      </c>
      <c r="E220">
        <f t="shared" si="164"/>
        <v>49.583999999999996</v>
      </c>
      <c r="F220">
        <f t="shared" si="164"/>
        <v>26.583999999999996</v>
      </c>
      <c r="G220">
        <f t="shared" si="146"/>
        <v>38.083999999999996</v>
      </c>
      <c r="H220" s="3">
        <f t="shared" si="147"/>
        <v>3.3799999999999977</v>
      </c>
      <c r="I220">
        <v>9</v>
      </c>
      <c r="J220">
        <f t="shared" si="129"/>
        <v>7.7844751121850919</v>
      </c>
      <c r="K220">
        <f t="shared" si="130"/>
        <v>2.9225158192178788E-2</v>
      </c>
      <c r="L220">
        <f t="shared" si="137"/>
        <v>4.7910095397014407E-2</v>
      </c>
      <c r="M220">
        <v>92</v>
      </c>
      <c r="N220">
        <f t="shared" si="148"/>
        <v>4.0000021600000005E-2</v>
      </c>
      <c r="O220">
        <f t="shared" si="131"/>
        <v>4.0000021600000005E-2</v>
      </c>
      <c r="P220">
        <f t="shared" si="132"/>
        <v>1.520999999999999</v>
      </c>
      <c r="Q220">
        <f t="shared" si="133"/>
        <v>0</v>
      </c>
      <c r="R220">
        <f t="shared" si="138"/>
        <v>2.8965269231500095</v>
      </c>
      <c r="S220">
        <f t="shared" si="134"/>
        <v>1.5610000215999991</v>
      </c>
      <c r="T220">
        <f t="shared" si="163"/>
        <v>3.9379999987499978</v>
      </c>
      <c r="U220">
        <f t="shared" si="141"/>
        <v>57.423756746434847</v>
      </c>
      <c r="V220">
        <f t="shared" si="127"/>
        <v>18.832564079982383</v>
      </c>
      <c r="W220">
        <f t="shared" si="135"/>
        <v>3.7665128159964767</v>
      </c>
      <c r="X220">
        <f t="shared" si="142"/>
        <v>0</v>
      </c>
      <c r="Y220">
        <f t="shared" si="143"/>
        <v>1.5610000215999991</v>
      </c>
      <c r="Z220">
        <f t="shared" si="144"/>
        <v>2.9225158192178788E-2</v>
      </c>
      <c r="AA220">
        <f t="shared" si="149"/>
        <v>1.5317748634078203</v>
      </c>
      <c r="AB220">
        <f t="shared" si="139"/>
        <v>12.425912736790421</v>
      </c>
      <c r="AC220">
        <f t="shared" si="140"/>
        <v>38.608922248868325</v>
      </c>
      <c r="AD220">
        <f t="shared" si="145"/>
        <v>0.379187930862529</v>
      </c>
      <c r="AE220">
        <f t="shared" si="136"/>
        <v>0.379187930862529</v>
      </c>
      <c r="AF220" s="1">
        <f t="shared" si="150"/>
        <v>3936.657197285801</v>
      </c>
      <c r="AG220" s="2">
        <v>215</v>
      </c>
      <c r="AH220" s="1">
        <f t="shared" si="151"/>
        <v>2388.4195172745208</v>
      </c>
      <c r="AI220">
        <v>71.3</v>
      </c>
      <c r="AJ220">
        <f t="shared" si="152"/>
        <v>2517.6030000000001</v>
      </c>
      <c r="AK220">
        <f t="shared" si="153"/>
        <v>28.603990433963151</v>
      </c>
      <c r="AL220" s="1">
        <f t="shared" si="154"/>
        <v>3965.2611877197642</v>
      </c>
      <c r="AM220">
        <f t="shared" si="155"/>
        <v>283.52865057737472</v>
      </c>
      <c r="AN220">
        <f t="shared" si="156"/>
        <v>0.81008185879249928</v>
      </c>
      <c r="AO220">
        <v>66</v>
      </c>
      <c r="AP220">
        <v>43</v>
      </c>
      <c r="AQ220">
        <f t="shared" si="157"/>
        <v>54.5</v>
      </c>
      <c r="AR220" s="3">
        <f t="shared" si="158"/>
        <v>12.5</v>
      </c>
      <c r="AS220">
        <f t="shared" si="159"/>
        <v>2.6078888888888869</v>
      </c>
      <c r="AT220">
        <f t="shared" si="160"/>
        <v>-8.4688888888888911</v>
      </c>
      <c r="AU220">
        <f t="shared" si="161"/>
        <v>-2.9305000000000021</v>
      </c>
      <c r="AV220">
        <v>6.7</v>
      </c>
      <c r="AW220">
        <f t="shared" si="162"/>
        <v>28.603990433963151</v>
      </c>
    </row>
    <row r="221" spans="1:49" x14ac:dyDescent="0.2">
      <c r="A221">
        <v>2013</v>
      </c>
      <c r="B221">
        <v>5</v>
      </c>
      <c r="C221">
        <v>4</v>
      </c>
      <c r="D221">
        <v>0</v>
      </c>
      <c r="E221">
        <f t="shared" si="164"/>
        <v>53.583999999999996</v>
      </c>
      <c r="F221">
        <f t="shared" si="164"/>
        <v>25.583999999999996</v>
      </c>
      <c r="G221">
        <f t="shared" si="146"/>
        <v>39.583999999999996</v>
      </c>
      <c r="H221" s="3">
        <f t="shared" si="147"/>
        <v>4.2133333333333312</v>
      </c>
      <c r="I221">
        <v>9</v>
      </c>
      <c r="J221">
        <f t="shared" si="129"/>
        <v>8.255536486427884</v>
      </c>
      <c r="K221">
        <f t="shared" si="130"/>
        <v>3.0900487760385873E-2</v>
      </c>
      <c r="L221">
        <f t="shared" si="137"/>
        <v>5.0656537312107987E-2</v>
      </c>
      <c r="M221">
        <v>92</v>
      </c>
      <c r="N221">
        <f t="shared" si="148"/>
        <v>0</v>
      </c>
      <c r="O221">
        <f t="shared" si="131"/>
        <v>0</v>
      </c>
      <c r="P221">
        <f t="shared" si="132"/>
        <v>1.895999999999999</v>
      </c>
      <c r="Q221">
        <f t="shared" si="133"/>
        <v>0</v>
      </c>
      <c r="R221">
        <f t="shared" si="138"/>
        <v>1.0005269231500105</v>
      </c>
      <c r="S221">
        <f t="shared" si="134"/>
        <v>1.895999999999999</v>
      </c>
      <c r="T221">
        <f t="shared" si="163"/>
        <v>5.4990000203499969</v>
      </c>
      <c r="U221">
        <f t="shared" si="141"/>
        <v>57.423756746434847</v>
      </c>
      <c r="V221">
        <f t="shared" si="127"/>
        <v>18.832564079982383</v>
      </c>
      <c r="W221">
        <f t="shared" si="135"/>
        <v>3.7665128159964767</v>
      </c>
      <c r="X221">
        <f t="shared" si="142"/>
        <v>0</v>
      </c>
      <c r="Y221">
        <f t="shared" si="143"/>
        <v>1.895999999999999</v>
      </c>
      <c r="Z221">
        <f t="shared" si="144"/>
        <v>3.0900487760385873E-2</v>
      </c>
      <c r="AA221">
        <f t="shared" si="149"/>
        <v>1.8650995122396132</v>
      </c>
      <c r="AB221">
        <f t="shared" si="139"/>
        <v>12.425912736790421</v>
      </c>
      <c r="AC221">
        <f t="shared" si="140"/>
        <v>40.083165655812422</v>
      </c>
      <c r="AD221">
        <f t="shared" si="145"/>
        <v>0.39085610529550879</v>
      </c>
      <c r="AE221">
        <f t="shared" si="136"/>
        <v>0.39085610529550879</v>
      </c>
      <c r="AF221" s="1">
        <f t="shared" si="150"/>
        <v>4057.7939717508848</v>
      </c>
      <c r="AG221" s="2">
        <v>216</v>
      </c>
      <c r="AH221" s="1">
        <f t="shared" si="151"/>
        <v>2461.9147244750793</v>
      </c>
      <c r="AI221">
        <v>70.2</v>
      </c>
      <c r="AJ221">
        <f t="shared" si="152"/>
        <v>2478.7620000000002</v>
      </c>
      <c r="AK221">
        <f t="shared" si="153"/>
        <v>40.928288932096073</v>
      </c>
      <c r="AL221" s="1">
        <f t="shared" si="154"/>
        <v>4098.722260682981</v>
      </c>
      <c r="AM221">
        <f t="shared" si="155"/>
        <v>405.68963823941164</v>
      </c>
      <c r="AN221">
        <f t="shared" si="156"/>
        <v>1.1591132521126046</v>
      </c>
      <c r="AO221">
        <v>70</v>
      </c>
      <c r="AP221">
        <v>42</v>
      </c>
      <c r="AQ221">
        <f t="shared" si="157"/>
        <v>56</v>
      </c>
      <c r="AR221" s="3">
        <f t="shared" si="158"/>
        <v>13.333333333333334</v>
      </c>
      <c r="AS221">
        <f t="shared" si="159"/>
        <v>4.8301111111111084</v>
      </c>
      <c r="AT221">
        <f t="shared" si="160"/>
        <v>-9.0244444444444465</v>
      </c>
      <c r="AU221">
        <f t="shared" si="161"/>
        <v>-2.0971666666666691</v>
      </c>
      <c r="AV221">
        <v>6.7</v>
      </c>
      <c r="AW221">
        <f t="shared" si="162"/>
        <v>40.928288932096073</v>
      </c>
    </row>
    <row r="222" spans="1:49" x14ac:dyDescent="0.2">
      <c r="A222">
        <v>2013</v>
      </c>
      <c r="B222">
        <v>5</v>
      </c>
      <c r="C222">
        <v>5</v>
      </c>
      <c r="D222">
        <v>0</v>
      </c>
      <c r="E222">
        <f t="shared" si="164"/>
        <v>55.583999999999996</v>
      </c>
      <c r="F222">
        <f t="shared" si="164"/>
        <v>27.584</v>
      </c>
      <c r="G222">
        <f t="shared" si="146"/>
        <v>41.583999999999996</v>
      </c>
      <c r="H222" s="3">
        <f t="shared" si="147"/>
        <v>5.3244444444444419</v>
      </c>
      <c r="I222">
        <v>9</v>
      </c>
      <c r="J222">
        <f t="shared" si="129"/>
        <v>8.9226516119032837</v>
      </c>
      <c r="K222">
        <f t="shared" si="130"/>
        <v>3.3264173247545901E-2</v>
      </c>
      <c r="L222">
        <f t="shared" si="137"/>
        <v>5.4531431553353937E-2</v>
      </c>
      <c r="M222">
        <v>92</v>
      </c>
      <c r="N222">
        <f t="shared" si="148"/>
        <v>0</v>
      </c>
      <c r="O222">
        <f t="shared" si="131"/>
        <v>0</v>
      </c>
      <c r="P222">
        <f t="shared" si="132"/>
        <v>1.0005269231500105</v>
      </c>
      <c r="Q222">
        <f t="shared" si="133"/>
        <v>0</v>
      </c>
      <c r="R222">
        <f t="shared" si="138"/>
        <v>0</v>
      </c>
      <c r="S222">
        <f t="shared" si="134"/>
        <v>1.0005269231500105</v>
      </c>
      <c r="T222">
        <f t="shared" si="163"/>
        <v>7.3950000203499959</v>
      </c>
      <c r="U222">
        <f t="shared" si="141"/>
        <v>57.423756746434847</v>
      </c>
      <c r="V222">
        <f t="shared" si="127"/>
        <v>18.832564079982383</v>
      </c>
      <c r="W222">
        <f t="shared" si="135"/>
        <v>3.7665128159964767</v>
      </c>
      <c r="X222">
        <f t="shared" si="142"/>
        <v>0</v>
      </c>
      <c r="Y222">
        <f t="shared" si="143"/>
        <v>1.0005269231500105</v>
      </c>
      <c r="Z222">
        <f t="shared" si="144"/>
        <v>3.3264173247545901E-2</v>
      </c>
      <c r="AA222">
        <f t="shared" si="149"/>
        <v>0.9672627499024653</v>
      </c>
      <c r="AB222">
        <f t="shared" si="139"/>
        <v>12.425912736790421</v>
      </c>
      <c r="AC222">
        <f t="shared" si="140"/>
        <v>40.64464784765736</v>
      </c>
      <c r="AD222">
        <f t="shared" si="145"/>
        <v>0.40578055805752916</v>
      </c>
      <c r="AE222">
        <f t="shared" si="136"/>
        <v>0.40578055805752916</v>
      </c>
      <c r="AF222" s="1">
        <f t="shared" si="150"/>
        <v>4212.7368103784665</v>
      </c>
      <c r="AG222" s="2">
        <v>217</v>
      </c>
      <c r="AH222" s="1">
        <f t="shared" si="151"/>
        <v>2555.9204967061951</v>
      </c>
      <c r="AI222">
        <v>73.400000000000006</v>
      </c>
      <c r="AJ222">
        <f t="shared" si="152"/>
        <v>2591.7540000000004</v>
      </c>
      <c r="AK222">
        <f t="shared" si="153"/>
        <v>62.261862660059322</v>
      </c>
      <c r="AL222" s="1">
        <f t="shared" si="154"/>
        <v>4274.9986730385262</v>
      </c>
      <c r="AM222">
        <f t="shared" si="155"/>
        <v>617.15241945683272</v>
      </c>
      <c r="AN222">
        <f t="shared" si="156"/>
        <v>1.7632926270195219</v>
      </c>
      <c r="AO222">
        <v>72</v>
      </c>
      <c r="AP222">
        <v>44</v>
      </c>
      <c r="AQ222">
        <f t="shared" si="157"/>
        <v>58</v>
      </c>
      <c r="AR222" s="3">
        <f t="shared" si="158"/>
        <v>14.444444444444445</v>
      </c>
      <c r="AS222">
        <f t="shared" si="159"/>
        <v>5.9412222222222191</v>
      </c>
      <c r="AT222">
        <f t="shared" si="160"/>
        <v>-7.9133333333333349</v>
      </c>
      <c r="AU222">
        <f t="shared" si="161"/>
        <v>-0.98605555555555791</v>
      </c>
      <c r="AV222">
        <v>6.7</v>
      </c>
      <c r="AW222">
        <f t="shared" si="162"/>
        <v>62.261862660059322</v>
      </c>
    </row>
    <row r="223" spans="1:49" x14ac:dyDescent="0.2">
      <c r="A223">
        <v>2013</v>
      </c>
      <c r="B223">
        <v>5</v>
      </c>
      <c r="C223">
        <v>6</v>
      </c>
      <c r="D223">
        <v>0</v>
      </c>
      <c r="E223">
        <f t="shared" si="164"/>
        <v>59.583999990000002</v>
      </c>
      <c r="F223">
        <f t="shared" si="164"/>
        <v>29.584</v>
      </c>
      <c r="G223">
        <f t="shared" si="146"/>
        <v>44.583999994999999</v>
      </c>
      <c r="H223" s="3">
        <f t="shared" si="147"/>
        <v>6.9911111083333326</v>
      </c>
      <c r="I223">
        <v>9</v>
      </c>
      <c r="J223">
        <f t="shared" si="129"/>
        <v>10.01247089407685</v>
      </c>
      <c r="K223">
        <f t="shared" si="130"/>
        <v>3.7104891949171145E-2</v>
      </c>
      <c r="L223">
        <f t="shared" si="137"/>
        <v>6.0827691719952698E-2</v>
      </c>
      <c r="M223">
        <v>92</v>
      </c>
      <c r="N223">
        <f t="shared" si="148"/>
        <v>0</v>
      </c>
      <c r="O223">
        <f t="shared" si="131"/>
        <v>0</v>
      </c>
      <c r="P223">
        <f t="shared" si="132"/>
        <v>0</v>
      </c>
      <c r="Q223">
        <f t="shared" si="133"/>
        <v>0</v>
      </c>
      <c r="R223">
        <f t="shared" si="138"/>
        <v>0</v>
      </c>
      <c r="S223">
        <f t="shared" si="134"/>
        <v>0</v>
      </c>
      <c r="T223">
        <f t="shared" si="163"/>
        <v>7.8745269435000074</v>
      </c>
      <c r="U223">
        <f t="shared" si="141"/>
        <v>57.423756746434847</v>
      </c>
      <c r="V223">
        <f t="shared" si="127"/>
        <v>18.832564079982383</v>
      </c>
      <c r="W223">
        <f t="shared" si="135"/>
        <v>3.7665128159964767</v>
      </c>
      <c r="X223">
        <f t="shared" si="142"/>
        <v>0</v>
      </c>
      <c r="Y223">
        <f t="shared" si="143"/>
        <v>0</v>
      </c>
      <c r="Z223">
        <f t="shared" si="144"/>
        <v>3.7104891949171145E-2</v>
      </c>
      <c r="AA223">
        <f t="shared" si="149"/>
        <v>0</v>
      </c>
      <c r="AB223">
        <f t="shared" si="139"/>
        <v>12.388807844841249</v>
      </c>
      <c r="AC223">
        <f t="shared" si="140"/>
        <v>40.233183143813974</v>
      </c>
      <c r="AD223">
        <f t="shared" si="145"/>
        <v>0.41146470384338391</v>
      </c>
      <c r="AE223">
        <f t="shared" si="136"/>
        <v>0.41146470384338391</v>
      </c>
      <c r="AF223" s="1">
        <f t="shared" si="150"/>
        <v>4271.7485341097772</v>
      </c>
      <c r="AG223">
        <v>218</v>
      </c>
      <c r="AH223" s="1">
        <f t="shared" si="151"/>
        <v>2591.7236529487691</v>
      </c>
      <c r="AI223">
        <v>76.599999999999994</v>
      </c>
      <c r="AJ223">
        <f t="shared" si="152"/>
        <v>2704.7460000000001</v>
      </c>
      <c r="AK223">
        <f t="shared" si="153"/>
        <v>106.45136075305197</v>
      </c>
      <c r="AL223" s="1">
        <f t="shared" si="154"/>
        <v>4378.1998948628288</v>
      </c>
      <c r="AM223">
        <f t="shared" si="155"/>
        <v>1055.1678352752247</v>
      </c>
      <c r="AN223">
        <f t="shared" si="156"/>
        <v>3.0147652436434993</v>
      </c>
      <c r="AO223">
        <v>75.999999990000006</v>
      </c>
      <c r="AP223">
        <v>46</v>
      </c>
      <c r="AQ223">
        <f t="shared" si="157"/>
        <v>60.999999995000003</v>
      </c>
      <c r="AR223" s="3">
        <f t="shared" si="158"/>
        <v>16.111111108333333</v>
      </c>
      <c r="AS223">
        <f t="shared" si="159"/>
        <v>8.163444438888888</v>
      </c>
      <c r="AT223">
        <f t="shared" si="160"/>
        <v>-6.8022222222222242</v>
      </c>
      <c r="AU223">
        <f t="shared" si="161"/>
        <v>0.68061110833333194</v>
      </c>
      <c r="AV223">
        <v>6.7</v>
      </c>
      <c r="AW223">
        <f t="shared" si="162"/>
        <v>106.45136075305197</v>
      </c>
    </row>
    <row r="224" spans="1:49" x14ac:dyDescent="0.2">
      <c r="A224">
        <v>2013</v>
      </c>
      <c r="B224">
        <v>5</v>
      </c>
      <c r="C224">
        <v>7</v>
      </c>
      <c r="D224">
        <v>0</v>
      </c>
      <c r="E224">
        <f t="shared" si="164"/>
        <v>60.583999999999996</v>
      </c>
      <c r="F224">
        <f t="shared" si="164"/>
        <v>32.583999999999996</v>
      </c>
      <c r="G224">
        <f t="shared" si="146"/>
        <v>46.583999999999996</v>
      </c>
      <c r="H224" s="3">
        <f t="shared" si="147"/>
        <v>8.1022222222222204</v>
      </c>
      <c r="I224">
        <v>9</v>
      </c>
      <c r="J224">
        <f t="shared" si="129"/>
        <v>10.802604770381791</v>
      </c>
      <c r="K224">
        <f t="shared" si="130"/>
        <v>3.9874785219359762E-2</v>
      </c>
      <c r="L224">
        <f t="shared" si="137"/>
        <v>6.5368500359606174E-2</v>
      </c>
      <c r="M224">
        <v>92</v>
      </c>
      <c r="N224">
        <f t="shared" si="148"/>
        <v>0</v>
      </c>
      <c r="O224">
        <f t="shared" si="131"/>
        <v>0</v>
      </c>
      <c r="P224">
        <f t="shared" si="132"/>
        <v>0</v>
      </c>
      <c r="Q224">
        <f t="shared" si="133"/>
        <v>0</v>
      </c>
      <c r="R224">
        <f t="shared" si="138"/>
        <v>0</v>
      </c>
      <c r="S224">
        <f t="shared" si="134"/>
        <v>0</v>
      </c>
      <c r="T224">
        <f t="shared" si="163"/>
        <v>6.3535269447500076</v>
      </c>
      <c r="U224">
        <f t="shared" si="141"/>
        <v>57.423756746434847</v>
      </c>
      <c r="V224">
        <f t="shared" si="127"/>
        <v>18.832564079982383</v>
      </c>
      <c r="W224">
        <f t="shared" si="135"/>
        <v>3.7665128159964767</v>
      </c>
      <c r="X224">
        <f t="shared" si="142"/>
        <v>0</v>
      </c>
      <c r="Y224">
        <f t="shared" si="143"/>
        <v>0</v>
      </c>
      <c r="Z224">
        <f t="shared" si="144"/>
        <v>3.9874785219359762E-2</v>
      </c>
      <c r="AA224">
        <f t="shared" si="149"/>
        <v>0</v>
      </c>
      <c r="AB224">
        <f t="shared" si="139"/>
        <v>12.34893305962189</v>
      </c>
      <c r="AC224">
        <f t="shared" si="140"/>
        <v>39.825883888842078</v>
      </c>
      <c r="AD224">
        <f t="shared" si="145"/>
        <v>0.40729925497189901</v>
      </c>
      <c r="AE224">
        <f t="shared" si="136"/>
        <v>0.40729925497189901</v>
      </c>
      <c r="AF224" s="1">
        <f t="shared" si="150"/>
        <v>4228.5036337708943</v>
      </c>
      <c r="AG224">
        <v>219</v>
      </c>
      <c r="AH224" s="1">
        <f t="shared" si="151"/>
        <v>2565.4864270955263</v>
      </c>
      <c r="AI224">
        <v>81</v>
      </c>
      <c r="AJ224">
        <f t="shared" si="152"/>
        <v>2860.11</v>
      </c>
      <c r="AK224">
        <f t="shared" si="153"/>
        <v>145.24802336885631</v>
      </c>
      <c r="AL224" s="1">
        <f t="shared" si="154"/>
        <v>4373.7516571397509</v>
      </c>
      <c r="AM224">
        <f t="shared" si="155"/>
        <v>1439.7283539818663</v>
      </c>
      <c r="AN224">
        <f t="shared" si="156"/>
        <v>4.1135095828053325</v>
      </c>
      <c r="AO224">
        <v>77</v>
      </c>
      <c r="AP224">
        <v>49</v>
      </c>
      <c r="AQ224">
        <f t="shared" si="157"/>
        <v>63</v>
      </c>
      <c r="AR224" s="3">
        <f t="shared" si="158"/>
        <v>17.222222222222221</v>
      </c>
      <c r="AS224">
        <f t="shared" si="159"/>
        <v>8.7189999999999976</v>
      </c>
      <c r="AT224">
        <f t="shared" si="160"/>
        <v>-5.1355555555555572</v>
      </c>
      <c r="AU224">
        <f t="shared" si="161"/>
        <v>1.7917222222222202</v>
      </c>
      <c r="AV224">
        <v>6.7</v>
      </c>
      <c r="AW224">
        <f t="shared" si="162"/>
        <v>145.24802336885631</v>
      </c>
    </row>
    <row r="225" spans="1:49" x14ac:dyDescent="0.2">
      <c r="A225">
        <v>2013</v>
      </c>
      <c r="B225">
        <v>5</v>
      </c>
      <c r="C225">
        <v>8</v>
      </c>
      <c r="D225">
        <v>0</v>
      </c>
      <c r="E225">
        <f t="shared" si="164"/>
        <v>59.583999990000002</v>
      </c>
      <c r="F225">
        <f t="shared" si="164"/>
        <v>32.583999999999996</v>
      </c>
      <c r="G225">
        <f t="shared" si="146"/>
        <v>46.083999994999999</v>
      </c>
      <c r="H225" s="3">
        <f t="shared" si="147"/>
        <v>7.8244444416666665</v>
      </c>
      <c r="I225">
        <v>9</v>
      </c>
      <c r="J225">
        <f t="shared" si="129"/>
        <v>10.600094035802423</v>
      </c>
      <c r="K225">
        <f t="shared" si="130"/>
        <v>3.9165976431847375E-2</v>
      </c>
      <c r="L225">
        <f t="shared" si="137"/>
        <v>6.4206518740733409E-2</v>
      </c>
      <c r="M225">
        <v>92</v>
      </c>
      <c r="N225">
        <f t="shared" si="148"/>
        <v>0</v>
      </c>
      <c r="O225">
        <f t="shared" si="131"/>
        <v>0</v>
      </c>
      <c r="P225">
        <f t="shared" si="132"/>
        <v>0</v>
      </c>
      <c r="Q225">
        <f t="shared" si="133"/>
        <v>0</v>
      </c>
      <c r="R225">
        <f t="shared" si="138"/>
        <v>0</v>
      </c>
      <c r="S225">
        <f t="shared" si="134"/>
        <v>0</v>
      </c>
      <c r="T225">
        <f t="shared" si="163"/>
        <v>4.4575269447500085</v>
      </c>
      <c r="U225">
        <f t="shared" si="141"/>
        <v>57.423756746434847</v>
      </c>
      <c r="V225">
        <f t="shared" si="127"/>
        <v>18.832564079982383</v>
      </c>
      <c r="W225">
        <f t="shared" si="135"/>
        <v>3.7665128159964767</v>
      </c>
      <c r="X225">
        <f t="shared" si="142"/>
        <v>0</v>
      </c>
      <c r="Y225">
        <f t="shared" si="143"/>
        <v>0</v>
      </c>
      <c r="Z225">
        <f t="shared" si="144"/>
        <v>3.9165976431847375E-2</v>
      </c>
      <c r="AA225">
        <f t="shared" si="149"/>
        <v>0</v>
      </c>
      <c r="AB225">
        <f t="shared" si="139"/>
        <v>12.309767083190042</v>
      </c>
      <c r="AC225">
        <f t="shared" si="140"/>
        <v>39.422707913962327</v>
      </c>
      <c r="AD225">
        <f t="shared" si="145"/>
        <v>0.40317597487975027</v>
      </c>
      <c r="AE225">
        <f t="shared" si="136"/>
        <v>0.40317597487975027</v>
      </c>
      <c r="AF225" s="1">
        <f t="shared" si="150"/>
        <v>4185.6965217031129</v>
      </c>
      <c r="AG225">
        <v>220</v>
      </c>
      <c r="AH225" s="1">
        <f t="shared" si="151"/>
        <v>2539.5148129018039</v>
      </c>
      <c r="AI225">
        <v>86.6</v>
      </c>
      <c r="AJ225">
        <f t="shared" si="152"/>
        <v>3057.846</v>
      </c>
      <c r="AK225">
        <f t="shared" si="153"/>
        <v>134.79019991755302</v>
      </c>
      <c r="AL225" s="1">
        <f t="shared" si="154"/>
        <v>4320.4867216206658</v>
      </c>
      <c r="AM225">
        <f t="shared" si="155"/>
        <v>1336.068251802423</v>
      </c>
      <c r="AN225">
        <f t="shared" si="156"/>
        <v>3.8173378622926371</v>
      </c>
      <c r="AO225">
        <v>75.999999990000006</v>
      </c>
      <c r="AP225">
        <v>49</v>
      </c>
      <c r="AQ225">
        <f t="shared" si="157"/>
        <v>62.499999995000003</v>
      </c>
      <c r="AR225" s="3">
        <f t="shared" si="158"/>
        <v>16.944444441666668</v>
      </c>
      <c r="AS225">
        <f t="shared" si="159"/>
        <v>8.163444438888888</v>
      </c>
      <c r="AT225">
        <f t="shared" si="160"/>
        <v>-5.1355555555555572</v>
      </c>
      <c r="AU225">
        <f t="shared" si="161"/>
        <v>1.5139444416666654</v>
      </c>
      <c r="AV225">
        <v>6.7</v>
      </c>
      <c r="AW225">
        <f t="shared" si="162"/>
        <v>134.79019991755302</v>
      </c>
    </row>
    <row r="226" spans="1:49" x14ac:dyDescent="0.2">
      <c r="A226">
        <v>2013</v>
      </c>
      <c r="B226">
        <v>5</v>
      </c>
      <c r="C226">
        <v>9</v>
      </c>
      <c r="D226">
        <v>0</v>
      </c>
      <c r="E226">
        <f t="shared" ref="E226:F245" si="165">E1328*9/5+32</f>
        <v>53.583999999999996</v>
      </c>
      <c r="F226">
        <f t="shared" si="165"/>
        <v>31.584</v>
      </c>
      <c r="G226">
        <f t="shared" si="146"/>
        <v>42.583999999999996</v>
      </c>
      <c r="H226" s="3">
        <f t="shared" si="147"/>
        <v>5.8799999999999981</v>
      </c>
      <c r="I226">
        <v>9</v>
      </c>
      <c r="J226">
        <f t="shared" si="129"/>
        <v>9.2736906188046877</v>
      </c>
      <c r="K226">
        <f t="shared" si="130"/>
        <v>3.4503994990597857E-2</v>
      </c>
      <c r="L226">
        <f t="shared" si="137"/>
        <v>5.6563926214094847E-2</v>
      </c>
      <c r="M226">
        <v>92</v>
      </c>
      <c r="N226">
        <f t="shared" si="148"/>
        <v>0</v>
      </c>
      <c r="O226">
        <f t="shared" si="131"/>
        <v>0</v>
      </c>
      <c r="P226">
        <f t="shared" si="132"/>
        <v>0</v>
      </c>
      <c r="Q226">
        <f t="shared" si="133"/>
        <v>0</v>
      </c>
      <c r="R226">
        <f t="shared" si="138"/>
        <v>0</v>
      </c>
      <c r="S226">
        <f t="shared" si="134"/>
        <v>0</v>
      </c>
      <c r="T226">
        <f t="shared" si="163"/>
        <v>2.8965269231500095</v>
      </c>
      <c r="U226">
        <f t="shared" si="141"/>
        <v>57.423756746434847</v>
      </c>
      <c r="V226">
        <f t="shared" si="127"/>
        <v>18.832564079982383</v>
      </c>
      <c r="W226">
        <f t="shared" si="135"/>
        <v>3.7665128159964767</v>
      </c>
      <c r="X226">
        <f t="shared" si="142"/>
        <v>0</v>
      </c>
      <c r="Y226">
        <f t="shared" si="143"/>
        <v>0</v>
      </c>
      <c r="Z226">
        <f t="shared" si="144"/>
        <v>3.4503994990597857E-2</v>
      </c>
      <c r="AA226">
        <f t="shared" si="149"/>
        <v>0</v>
      </c>
      <c r="AB226">
        <f t="shared" si="139"/>
        <v>12.275263088199445</v>
      </c>
      <c r="AC226">
        <f t="shared" si="140"/>
        <v>39.023613477289587</v>
      </c>
      <c r="AD226">
        <f t="shared" si="145"/>
        <v>0.39909443667274064</v>
      </c>
      <c r="AE226">
        <f t="shared" si="136"/>
        <v>0.39909443667274064</v>
      </c>
      <c r="AF226" s="1">
        <f t="shared" si="150"/>
        <v>4143.322765971825</v>
      </c>
      <c r="AG226">
        <v>221</v>
      </c>
      <c r="AH226" s="1">
        <f t="shared" si="151"/>
        <v>2513.8061214570394</v>
      </c>
      <c r="AI226">
        <v>88.9</v>
      </c>
      <c r="AJ226">
        <f t="shared" si="152"/>
        <v>3139.0590000000002</v>
      </c>
      <c r="AK226">
        <f t="shared" si="153"/>
        <v>75.2626851545524</v>
      </c>
      <c r="AL226" s="1">
        <f t="shared" si="154"/>
        <v>4218.5854511263769</v>
      </c>
      <c r="AM226">
        <f t="shared" si="155"/>
        <v>746.01925245237442</v>
      </c>
      <c r="AN226">
        <f t="shared" si="156"/>
        <v>2.1314835784353554</v>
      </c>
      <c r="AO226">
        <v>70</v>
      </c>
      <c r="AP226">
        <v>48</v>
      </c>
      <c r="AQ226">
        <f t="shared" si="157"/>
        <v>59</v>
      </c>
      <c r="AR226" s="3">
        <f t="shared" si="158"/>
        <v>15</v>
      </c>
      <c r="AS226">
        <f t="shared" si="159"/>
        <v>4.8301111111111084</v>
      </c>
      <c r="AT226">
        <f t="shared" si="160"/>
        <v>-5.6911111111111126</v>
      </c>
      <c r="AU226">
        <f t="shared" si="161"/>
        <v>-0.4305000000000021</v>
      </c>
      <c r="AV226">
        <v>6.7</v>
      </c>
      <c r="AW226">
        <f t="shared" si="162"/>
        <v>75.2626851545524</v>
      </c>
    </row>
    <row r="227" spans="1:49" x14ac:dyDescent="0.2">
      <c r="A227">
        <v>2013</v>
      </c>
      <c r="B227">
        <v>5</v>
      </c>
      <c r="C227">
        <v>10</v>
      </c>
      <c r="D227">
        <v>0</v>
      </c>
      <c r="E227">
        <f t="shared" si="165"/>
        <v>56.584000000000003</v>
      </c>
      <c r="F227">
        <f t="shared" si="165"/>
        <v>26.583999999999996</v>
      </c>
      <c r="G227">
        <f t="shared" si="146"/>
        <v>41.584000000000003</v>
      </c>
      <c r="H227" s="3">
        <f t="shared" si="147"/>
        <v>5.3244444444444463</v>
      </c>
      <c r="I227">
        <v>9</v>
      </c>
      <c r="J227">
        <f t="shared" si="129"/>
        <v>8.9226516119032873</v>
      </c>
      <c r="K227">
        <f t="shared" si="130"/>
        <v>3.3264173247545915E-2</v>
      </c>
      <c r="L227">
        <f t="shared" si="137"/>
        <v>5.4531431553353958E-2</v>
      </c>
      <c r="M227">
        <v>92</v>
      </c>
      <c r="N227">
        <f t="shared" si="148"/>
        <v>0</v>
      </c>
      <c r="O227">
        <f t="shared" si="131"/>
        <v>0</v>
      </c>
      <c r="P227">
        <f t="shared" si="132"/>
        <v>0</v>
      </c>
      <c r="Q227">
        <f t="shared" si="133"/>
        <v>0</v>
      </c>
      <c r="R227">
        <f t="shared" si="138"/>
        <v>0</v>
      </c>
      <c r="S227">
        <f t="shared" si="134"/>
        <v>0</v>
      </c>
      <c r="T227">
        <f t="shared" si="163"/>
        <v>1.0005269231500105</v>
      </c>
      <c r="U227">
        <f t="shared" si="141"/>
        <v>31.303420917766218</v>
      </c>
      <c r="V227">
        <f t="shared" si="127"/>
        <v>55.741291447748004</v>
      </c>
      <c r="W227">
        <f t="shared" si="135"/>
        <v>11.148258289549602</v>
      </c>
      <c r="X227">
        <f t="shared" si="142"/>
        <v>0</v>
      </c>
      <c r="Y227">
        <f t="shared" si="143"/>
        <v>0</v>
      </c>
      <c r="Z227">
        <f t="shared" si="144"/>
        <v>3.3264173247545915E-2</v>
      </c>
      <c r="AA227">
        <f t="shared" si="149"/>
        <v>0</v>
      </c>
      <c r="AB227">
        <f t="shared" si="139"/>
        <v>12.2419989149519</v>
      </c>
      <c r="AC227">
        <f t="shared" si="140"/>
        <v>38.628559259511263</v>
      </c>
      <c r="AD227">
        <f t="shared" si="145"/>
        <v>0.39505421777832217</v>
      </c>
      <c r="AE227">
        <f t="shared" si="136"/>
        <v>0.39505421777832217</v>
      </c>
      <c r="AF227" s="1">
        <f t="shared" si="150"/>
        <v>4101.3779795089649</v>
      </c>
      <c r="AG227" s="2">
        <v>222</v>
      </c>
      <c r="AH227" s="1">
        <f t="shared" si="151"/>
        <v>2488.3576910717679</v>
      </c>
      <c r="AI227">
        <v>85.5</v>
      </c>
      <c r="AJ227">
        <f t="shared" si="152"/>
        <v>3019.0050000000001</v>
      </c>
      <c r="AK227">
        <f t="shared" si="153"/>
        <v>62.261862660059322</v>
      </c>
      <c r="AL227" s="1">
        <f t="shared" si="154"/>
        <v>4163.6398421690246</v>
      </c>
      <c r="AM227">
        <f t="shared" si="155"/>
        <v>617.15241945683272</v>
      </c>
      <c r="AN227">
        <f t="shared" si="156"/>
        <v>1.7632926270195219</v>
      </c>
      <c r="AO227">
        <v>73</v>
      </c>
      <c r="AP227">
        <v>43</v>
      </c>
      <c r="AQ227">
        <f t="shared" si="157"/>
        <v>58</v>
      </c>
      <c r="AR227" s="3">
        <f t="shared" si="158"/>
        <v>14.444444444444445</v>
      </c>
      <c r="AS227">
        <f t="shared" si="159"/>
        <v>6.4967777777777762</v>
      </c>
      <c r="AT227">
        <f t="shared" si="160"/>
        <v>-8.4688888888888911</v>
      </c>
      <c r="AU227">
        <f t="shared" si="161"/>
        <v>-0.98605555555555746</v>
      </c>
      <c r="AV227">
        <v>6.7</v>
      </c>
      <c r="AW227">
        <f t="shared" si="162"/>
        <v>62.261862660059322</v>
      </c>
    </row>
    <row r="228" spans="1:49" x14ac:dyDescent="0.2">
      <c r="A228">
        <v>2013</v>
      </c>
      <c r="B228">
        <v>5</v>
      </c>
      <c r="C228">
        <v>11</v>
      </c>
      <c r="D228">
        <v>0</v>
      </c>
      <c r="E228">
        <f t="shared" si="165"/>
        <v>54.584000009999997</v>
      </c>
      <c r="F228">
        <f t="shared" si="165"/>
        <v>32.583999999999996</v>
      </c>
      <c r="G228">
        <f t="shared" si="146"/>
        <v>43.584000004999993</v>
      </c>
      <c r="H228" s="3">
        <f t="shared" si="147"/>
        <v>6.4355555583333297</v>
      </c>
      <c r="I228">
        <v>9</v>
      </c>
      <c r="J228">
        <f t="shared" si="129"/>
        <v>9.6368449842388664</v>
      </c>
      <c r="K228">
        <f t="shared" si="130"/>
        <v>3.5783874046081077E-2</v>
      </c>
      <c r="L228">
        <f t="shared" si="137"/>
        <v>5.8662088600132917E-2</v>
      </c>
      <c r="M228">
        <v>92</v>
      </c>
      <c r="N228">
        <f t="shared" si="148"/>
        <v>0</v>
      </c>
      <c r="O228">
        <f t="shared" si="131"/>
        <v>0</v>
      </c>
      <c r="P228">
        <f t="shared" si="132"/>
        <v>0</v>
      </c>
      <c r="Q228">
        <f t="shared" si="133"/>
        <v>0</v>
      </c>
      <c r="R228">
        <f t="shared" si="138"/>
        <v>0</v>
      </c>
      <c r="S228">
        <f t="shared" si="134"/>
        <v>0</v>
      </c>
      <c r="T228">
        <f t="shared" si="163"/>
        <v>0</v>
      </c>
      <c r="U228">
        <f t="shared" si="141"/>
        <v>18.780326102704979</v>
      </c>
      <c r="V228">
        <f t="shared" si="127"/>
        <v>109.84791774697442</v>
      </c>
      <c r="W228">
        <f t="shared" si="135"/>
        <v>21.969583549394883</v>
      </c>
      <c r="X228">
        <f t="shared" si="142"/>
        <v>0</v>
      </c>
      <c r="Y228">
        <f t="shared" si="143"/>
        <v>0</v>
      </c>
      <c r="Z228">
        <f t="shared" si="144"/>
        <v>3.5783874046081077E-2</v>
      </c>
      <c r="AA228">
        <f t="shared" si="149"/>
        <v>0</v>
      </c>
      <c r="AB228">
        <f t="shared" si="139"/>
        <v>12.206215040905819</v>
      </c>
      <c r="AC228">
        <f t="shared" si="140"/>
        <v>38.237504359609417</v>
      </c>
      <c r="AD228">
        <f t="shared" si="145"/>
        <v>0.39105489990184544</v>
      </c>
      <c r="AE228">
        <f t="shared" si="136"/>
        <v>0.39105489990184544</v>
      </c>
      <c r="AF228" s="1">
        <f t="shared" si="150"/>
        <v>4059.8578196587987</v>
      </c>
      <c r="AG228" s="2">
        <v>223</v>
      </c>
      <c r="AH228" s="1">
        <f t="shared" si="151"/>
        <v>2463.1668870020439</v>
      </c>
      <c r="AI228">
        <v>84.3</v>
      </c>
      <c r="AJ228">
        <f t="shared" si="152"/>
        <v>2976.6330000000003</v>
      </c>
      <c r="AK228">
        <f t="shared" si="153"/>
        <v>89.957920663438557</v>
      </c>
      <c r="AL228" s="1">
        <f t="shared" si="154"/>
        <v>4149.8157403222376</v>
      </c>
      <c r="AM228">
        <f t="shared" si="155"/>
        <v>891.68145659030017</v>
      </c>
      <c r="AN228">
        <f t="shared" si="156"/>
        <v>2.5476613045437144</v>
      </c>
      <c r="AO228">
        <v>71.000000009999994</v>
      </c>
      <c r="AP228">
        <v>49</v>
      </c>
      <c r="AQ228">
        <f t="shared" si="157"/>
        <v>60.000000004999997</v>
      </c>
      <c r="AR228" s="3">
        <f t="shared" si="158"/>
        <v>15.555555558333332</v>
      </c>
      <c r="AS228">
        <f t="shared" si="159"/>
        <v>5.385666672222218</v>
      </c>
      <c r="AT228">
        <f t="shared" si="160"/>
        <v>-5.1355555555555572</v>
      </c>
      <c r="AU228">
        <f t="shared" si="161"/>
        <v>0.12505555833333037</v>
      </c>
      <c r="AV228">
        <v>6.7</v>
      </c>
      <c r="AW228">
        <f t="shared" si="162"/>
        <v>89.957920663438557</v>
      </c>
    </row>
    <row r="229" spans="1:49" x14ac:dyDescent="0.2">
      <c r="A229">
        <v>2013</v>
      </c>
      <c r="B229">
        <v>5</v>
      </c>
      <c r="C229">
        <v>12</v>
      </c>
      <c r="D229">
        <v>7.8740199999999996E-2</v>
      </c>
      <c r="E229">
        <f t="shared" si="165"/>
        <v>50.583999990000002</v>
      </c>
      <c r="F229">
        <f t="shared" si="165"/>
        <v>30.083999999999996</v>
      </c>
      <c r="G229">
        <f t="shared" si="146"/>
        <v>40.333999994999999</v>
      </c>
      <c r="H229" s="3">
        <f t="shared" si="147"/>
        <v>4.6299999972222219</v>
      </c>
      <c r="I229">
        <v>9</v>
      </c>
      <c r="J229">
        <f t="shared" si="129"/>
        <v>8.5003609336005717</v>
      </c>
      <c r="K229">
        <f t="shared" si="130"/>
        <v>3.1769115399638136E-2</v>
      </c>
      <c r="L229">
        <f t="shared" si="137"/>
        <v>5.2080517048587106E-2</v>
      </c>
      <c r="M229">
        <v>92</v>
      </c>
      <c r="N229">
        <f t="shared" si="148"/>
        <v>0.20000010799999998</v>
      </c>
      <c r="O229">
        <f t="shared" si="131"/>
        <v>0.20000010799999998</v>
      </c>
      <c r="P229">
        <f t="shared" si="132"/>
        <v>0</v>
      </c>
      <c r="Q229">
        <f t="shared" si="133"/>
        <v>0</v>
      </c>
      <c r="R229">
        <f t="shared" si="138"/>
        <v>0</v>
      </c>
      <c r="S229">
        <f t="shared" si="134"/>
        <v>0.20000010799999998</v>
      </c>
      <c r="T229">
        <f t="shared" si="163"/>
        <v>0</v>
      </c>
      <c r="U229">
        <f t="shared" si="141"/>
        <v>18.780326102704979</v>
      </c>
      <c r="V229">
        <f t="shared" si="127"/>
        <v>109.84791774697442</v>
      </c>
      <c r="W229">
        <f t="shared" si="135"/>
        <v>21.969583549394883</v>
      </c>
      <c r="X229">
        <f t="shared" si="142"/>
        <v>0</v>
      </c>
      <c r="Y229">
        <f t="shared" si="143"/>
        <v>0.20000010799999998</v>
      </c>
      <c r="Z229">
        <f t="shared" si="144"/>
        <v>3.1769115399638136E-2</v>
      </c>
      <c r="AA229">
        <f t="shared" si="149"/>
        <v>0</v>
      </c>
      <c r="AB229">
        <f t="shared" si="139"/>
        <v>12.37444603350618</v>
      </c>
      <c r="AC229">
        <f t="shared" si="140"/>
        <v>37.850408290626163</v>
      </c>
      <c r="AD229">
        <f t="shared" si="145"/>
        <v>0.38709606898325277</v>
      </c>
      <c r="AE229">
        <f t="shared" si="136"/>
        <v>0.38709606898325277</v>
      </c>
      <c r="AF229" s="1">
        <f t="shared" si="150"/>
        <v>4018.757987728321</v>
      </c>
      <c r="AG229" s="2">
        <v>224</v>
      </c>
      <c r="AH229" s="1">
        <f t="shared" si="151"/>
        <v>2438.2311011766651</v>
      </c>
      <c r="AI229">
        <v>83.2</v>
      </c>
      <c r="AJ229">
        <f t="shared" si="152"/>
        <v>2937.7920000000004</v>
      </c>
      <c r="AK229">
        <f t="shared" si="153"/>
        <v>48.235482229459819</v>
      </c>
      <c r="AL229" s="1">
        <f t="shared" si="154"/>
        <v>4066.9934699577807</v>
      </c>
      <c r="AM229">
        <f t="shared" si="155"/>
        <v>478.12004475533655</v>
      </c>
      <c r="AN229">
        <f t="shared" si="156"/>
        <v>1.3660572707295331</v>
      </c>
      <c r="AO229">
        <v>66.999999990000006</v>
      </c>
      <c r="AP229">
        <v>46.5</v>
      </c>
      <c r="AQ229">
        <f t="shared" si="157"/>
        <v>56.749999995000003</v>
      </c>
      <c r="AR229" s="3">
        <f t="shared" si="158"/>
        <v>13.749999997222224</v>
      </c>
      <c r="AS229">
        <f t="shared" si="159"/>
        <v>3.163444438888888</v>
      </c>
      <c r="AT229">
        <f t="shared" si="160"/>
        <v>-6.5244444444444465</v>
      </c>
      <c r="AU229">
        <f t="shared" si="161"/>
        <v>-1.6805000027777792</v>
      </c>
      <c r="AV229">
        <v>6.7</v>
      </c>
      <c r="AW229">
        <f t="shared" si="162"/>
        <v>48.235482229459819</v>
      </c>
    </row>
    <row r="230" spans="1:49" x14ac:dyDescent="0.2">
      <c r="A230">
        <v>2013</v>
      </c>
      <c r="B230">
        <v>5</v>
      </c>
      <c r="C230">
        <v>13</v>
      </c>
      <c r="D230">
        <v>3.9370099999999998E-2</v>
      </c>
      <c r="E230">
        <f t="shared" si="165"/>
        <v>51.583999999999996</v>
      </c>
      <c r="F230">
        <f t="shared" si="165"/>
        <v>27.584</v>
      </c>
      <c r="G230">
        <f t="shared" si="146"/>
        <v>39.583999999999996</v>
      </c>
      <c r="H230" s="3">
        <f t="shared" si="147"/>
        <v>4.2133333333333312</v>
      </c>
      <c r="I230">
        <v>9</v>
      </c>
      <c r="J230">
        <f t="shared" si="129"/>
        <v>8.255536486427884</v>
      </c>
      <c r="K230">
        <f t="shared" si="130"/>
        <v>3.0900487760385873E-2</v>
      </c>
      <c r="L230">
        <f t="shared" si="137"/>
        <v>5.0656537312107987E-2</v>
      </c>
      <c r="M230">
        <v>92</v>
      </c>
      <c r="N230">
        <f t="shared" si="148"/>
        <v>0.10000005399999999</v>
      </c>
      <c r="O230">
        <f t="shared" si="131"/>
        <v>0.10000005399999999</v>
      </c>
      <c r="P230">
        <f t="shared" si="132"/>
        <v>0</v>
      </c>
      <c r="Q230">
        <f t="shared" si="133"/>
        <v>0</v>
      </c>
      <c r="R230">
        <f t="shared" si="138"/>
        <v>0</v>
      </c>
      <c r="S230">
        <f t="shared" si="134"/>
        <v>0.10000005399999999</v>
      </c>
      <c r="T230">
        <f t="shared" si="163"/>
        <v>0.20000010799999998</v>
      </c>
      <c r="U230">
        <f t="shared" si="141"/>
        <v>21.283627370821847</v>
      </c>
      <c r="V230">
        <f t="shared" ref="V230:V293" si="166">2540/U230-25.4</f>
        <v>93.940559564679148</v>
      </c>
      <c r="W230">
        <f t="shared" si="135"/>
        <v>18.788111912935829</v>
      </c>
      <c r="X230">
        <f t="shared" si="142"/>
        <v>0</v>
      </c>
      <c r="Y230">
        <f t="shared" si="143"/>
        <v>0.10000005399999999</v>
      </c>
      <c r="Z230">
        <f t="shared" si="144"/>
        <v>3.0900487760385873E-2</v>
      </c>
      <c r="AA230">
        <f t="shared" si="149"/>
        <v>1.7632862955373696E-2</v>
      </c>
      <c r="AB230">
        <f t="shared" si="139"/>
        <v>12.425912736790421</v>
      </c>
      <c r="AC230">
        <f t="shared" si="140"/>
        <v>37.48486383842733</v>
      </c>
      <c r="AD230">
        <f t="shared" si="145"/>
        <v>0.38317731515420922</v>
      </c>
      <c r="AE230">
        <f t="shared" si="136"/>
        <v>0.38317731515420922</v>
      </c>
      <c r="AF230" s="1">
        <f t="shared" si="150"/>
        <v>3978.0742285421979</v>
      </c>
      <c r="AG230" s="2">
        <v>225</v>
      </c>
      <c r="AH230" s="1">
        <f t="shared" si="151"/>
        <v>2413.5477519271471</v>
      </c>
      <c r="AI230">
        <v>84.3</v>
      </c>
      <c r="AJ230">
        <f t="shared" si="152"/>
        <v>2976.6330000000003</v>
      </c>
      <c r="AK230">
        <f t="shared" si="153"/>
        <v>40.928288932096088</v>
      </c>
      <c r="AL230" s="1">
        <f t="shared" si="154"/>
        <v>4019.0025174742941</v>
      </c>
      <c r="AM230">
        <f t="shared" si="155"/>
        <v>405.68963823941181</v>
      </c>
      <c r="AN230">
        <f t="shared" si="156"/>
        <v>1.1591132521126051</v>
      </c>
      <c r="AO230">
        <v>68</v>
      </c>
      <c r="AP230">
        <v>44</v>
      </c>
      <c r="AQ230">
        <f t="shared" si="157"/>
        <v>56</v>
      </c>
      <c r="AR230" s="3">
        <f t="shared" si="158"/>
        <v>13.333333333333334</v>
      </c>
      <c r="AS230">
        <f t="shared" si="159"/>
        <v>3.7189999999999976</v>
      </c>
      <c r="AT230">
        <f t="shared" si="160"/>
        <v>-7.9133333333333349</v>
      </c>
      <c r="AU230">
        <f t="shared" si="161"/>
        <v>-2.0971666666666686</v>
      </c>
      <c r="AV230">
        <v>6.7</v>
      </c>
      <c r="AW230">
        <f t="shared" si="162"/>
        <v>40.928288932096088</v>
      </c>
    </row>
    <row r="231" spans="1:49" x14ac:dyDescent="0.2">
      <c r="A231">
        <v>2013</v>
      </c>
      <c r="B231">
        <v>5</v>
      </c>
      <c r="C231">
        <v>14</v>
      </c>
      <c r="D231">
        <v>0</v>
      </c>
      <c r="E231">
        <f t="shared" si="165"/>
        <v>59.583999990000002</v>
      </c>
      <c r="F231">
        <f t="shared" si="165"/>
        <v>27.584</v>
      </c>
      <c r="G231">
        <f t="shared" si="146"/>
        <v>43.583999994999999</v>
      </c>
      <c r="H231" s="3">
        <f t="shared" si="147"/>
        <v>6.4355555527777772</v>
      </c>
      <c r="I231">
        <v>9</v>
      </c>
      <c r="J231">
        <f t="shared" si="129"/>
        <v>9.63684498054557</v>
      </c>
      <c r="K231">
        <f t="shared" si="130"/>
        <v>3.5783874033078422E-2</v>
      </c>
      <c r="L231">
        <f t="shared" si="137"/>
        <v>5.8662088578817086E-2</v>
      </c>
      <c r="M231">
        <v>92</v>
      </c>
      <c r="N231">
        <f t="shared" si="148"/>
        <v>0</v>
      </c>
      <c r="O231">
        <f t="shared" si="131"/>
        <v>0</v>
      </c>
      <c r="P231">
        <f t="shared" si="132"/>
        <v>0</v>
      </c>
      <c r="Q231">
        <f t="shared" si="133"/>
        <v>0</v>
      </c>
      <c r="R231">
        <f t="shared" si="138"/>
        <v>0</v>
      </c>
      <c r="S231">
        <f t="shared" si="134"/>
        <v>0</v>
      </c>
      <c r="T231">
        <f t="shared" si="163"/>
        <v>0.30000016199999996</v>
      </c>
      <c r="U231">
        <f t="shared" si="141"/>
        <v>22.535278004880279</v>
      </c>
      <c r="V231">
        <f t="shared" si="166"/>
        <v>87.312166206688602</v>
      </c>
      <c r="W231">
        <f t="shared" si="135"/>
        <v>17.46243324133772</v>
      </c>
      <c r="X231">
        <f t="shared" si="142"/>
        <v>0</v>
      </c>
      <c r="Y231">
        <f t="shared" si="143"/>
        <v>0</v>
      </c>
      <c r="Z231">
        <f t="shared" si="144"/>
        <v>3.5783874033078422E-2</v>
      </c>
      <c r="AA231">
        <f t="shared" si="149"/>
        <v>0</v>
      </c>
      <c r="AB231">
        <f t="shared" si="139"/>
        <v>12.390128862757342</v>
      </c>
      <c r="AC231">
        <f t="shared" si="140"/>
        <v>37.105387100045967</v>
      </c>
      <c r="AD231">
        <f t="shared" si="145"/>
        <v>0.37947673838136226</v>
      </c>
      <c r="AE231">
        <f t="shared" si="136"/>
        <v>0.37947673838136226</v>
      </c>
      <c r="AF231" s="1">
        <f t="shared" si="150"/>
        <v>3939.6555421831686</v>
      </c>
      <c r="AG231" s="2">
        <v>226</v>
      </c>
      <c r="AH231" s="1">
        <f t="shared" si="151"/>
        <v>2390.2386508981781</v>
      </c>
      <c r="AI231">
        <v>83.2</v>
      </c>
      <c r="AJ231">
        <f t="shared" si="152"/>
        <v>2937.7920000000004</v>
      </c>
      <c r="AK231">
        <f t="shared" si="153"/>
        <v>89.957920507668277</v>
      </c>
      <c r="AL231" s="1">
        <f t="shared" si="154"/>
        <v>4029.613462690837</v>
      </c>
      <c r="AM231">
        <f t="shared" si="155"/>
        <v>891.68145504627284</v>
      </c>
      <c r="AN231">
        <f t="shared" si="156"/>
        <v>2.5476613001322082</v>
      </c>
      <c r="AO231">
        <v>75.999999990000006</v>
      </c>
      <c r="AP231">
        <v>44</v>
      </c>
      <c r="AQ231">
        <f t="shared" si="157"/>
        <v>59.999999995000003</v>
      </c>
      <c r="AR231" s="3">
        <f t="shared" si="158"/>
        <v>15.555555552777779</v>
      </c>
      <c r="AS231">
        <f t="shared" si="159"/>
        <v>8.163444438888888</v>
      </c>
      <c r="AT231">
        <f t="shared" si="160"/>
        <v>-7.9133333333333349</v>
      </c>
      <c r="AU231">
        <f t="shared" si="161"/>
        <v>0.12505555277777658</v>
      </c>
      <c r="AV231">
        <v>6.7</v>
      </c>
      <c r="AW231">
        <f t="shared" si="162"/>
        <v>89.957920507668277</v>
      </c>
    </row>
    <row r="232" spans="1:49" x14ac:dyDescent="0.2">
      <c r="A232">
        <v>2013</v>
      </c>
      <c r="B232">
        <v>5</v>
      </c>
      <c r="C232">
        <v>15</v>
      </c>
      <c r="D232">
        <v>0</v>
      </c>
      <c r="E232">
        <f t="shared" si="165"/>
        <v>63.584000009999997</v>
      </c>
      <c r="F232">
        <f t="shared" si="165"/>
        <v>31.584</v>
      </c>
      <c r="G232">
        <f t="shared" si="146"/>
        <v>47.584000005</v>
      </c>
      <c r="H232" s="3">
        <f t="shared" si="147"/>
        <v>8.6577777805555556</v>
      </c>
      <c r="I232">
        <v>9</v>
      </c>
      <c r="J232">
        <f t="shared" si="129"/>
        <v>11.217868191942422</v>
      </c>
      <c r="K232">
        <f t="shared" si="130"/>
        <v>4.1325939252812409E-2</v>
      </c>
      <c r="L232">
        <f t="shared" si="137"/>
        <v>6.7747441398053138E-2</v>
      </c>
      <c r="M232">
        <v>92</v>
      </c>
      <c r="N232">
        <f t="shared" si="148"/>
        <v>0</v>
      </c>
      <c r="O232">
        <f t="shared" si="131"/>
        <v>0</v>
      </c>
      <c r="P232">
        <f t="shared" si="132"/>
        <v>0</v>
      </c>
      <c r="Q232">
        <f t="shared" si="133"/>
        <v>0</v>
      </c>
      <c r="R232">
        <f t="shared" si="138"/>
        <v>0</v>
      </c>
      <c r="S232">
        <f t="shared" si="134"/>
        <v>0</v>
      </c>
      <c r="T232">
        <f t="shared" si="163"/>
        <v>0.30000016199999996</v>
      </c>
      <c r="U232">
        <f t="shared" si="141"/>
        <v>22.535278004880279</v>
      </c>
      <c r="V232">
        <f t="shared" si="166"/>
        <v>87.312166206688602</v>
      </c>
      <c r="W232">
        <f t="shared" si="135"/>
        <v>17.46243324133772</v>
      </c>
      <c r="X232">
        <f t="shared" si="142"/>
        <v>0</v>
      </c>
      <c r="Y232">
        <f t="shared" si="143"/>
        <v>0</v>
      </c>
      <c r="Z232">
        <f t="shared" si="144"/>
        <v>4.1325939252812409E-2</v>
      </c>
      <c r="AA232">
        <f t="shared" si="149"/>
        <v>0</v>
      </c>
      <c r="AB232">
        <f t="shared" si="139"/>
        <v>12.348802923504529</v>
      </c>
      <c r="AC232">
        <f t="shared" si="140"/>
        <v>36.729751981460616</v>
      </c>
      <c r="AD232">
        <f t="shared" si="145"/>
        <v>0.3756351185853492</v>
      </c>
      <c r="AE232">
        <f t="shared" si="136"/>
        <v>0.3756351185853492</v>
      </c>
      <c r="AF232" s="1">
        <f t="shared" si="150"/>
        <v>3899.772573901952</v>
      </c>
      <c r="AG232" s="2">
        <v>227</v>
      </c>
      <c r="AH232" s="1">
        <f t="shared" si="151"/>
        <v>2366.0411515793717</v>
      </c>
      <c r="AI232">
        <v>86.6</v>
      </c>
      <c r="AJ232">
        <f t="shared" si="152"/>
        <v>3057.846</v>
      </c>
      <c r="AK232">
        <f t="shared" si="153"/>
        <v>167.75882953514224</v>
      </c>
      <c r="AL232" s="1">
        <f t="shared" si="154"/>
        <v>4067.531403437094</v>
      </c>
      <c r="AM232">
        <f t="shared" si="155"/>
        <v>1662.8601058425313</v>
      </c>
      <c r="AN232">
        <f t="shared" si="156"/>
        <v>4.7510288738358035</v>
      </c>
      <c r="AO232">
        <v>80.000000009999994</v>
      </c>
      <c r="AP232">
        <v>48</v>
      </c>
      <c r="AQ232">
        <f t="shared" si="157"/>
        <v>64.000000005000004</v>
      </c>
      <c r="AR232" s="3">
        <f t="shared" si="158"/>
        <v>17.777777780555557</v>
      </c>
      <c r="AS232">
        <f t="shared" si="159"/>
        <v>10.385666672222218</v>
      </c>
      <c r="AT232">
        <f t="shared" si="160"/>
        <v>-5.6911111111111126</v>
      </c>
      <c r="AU232">
        <f t="shared" si="161"/>
        <v>2.3472777805555527</v>
      </c>
      <c r="AV232">
        <v>6.7</v>
      </c>
      <c r="AW232">
        <f t="shared" si="162"/>
        <v>167.75882953514224</v>
      </c>
    </row>
    <row r="233" spans="1:49" x14ac:dyDescent="0.2">
      <c r="A233">
        <v>2013</v>
      </c>
      <c r="B233">
        <v>5</v>
      </c>
      <c r="C233">
        <v>16</v>
      </c>
      <c r="D233">
        <v>0</v>
      </c>
      <c r="E233">
        <f t="shared" si="165"/>
        <v>61.584000009999997</v>
      </c>
      <c r="F233">
        <f t="shared" si="165"/>
        <v>34.584000010000004</v>
      </c>
      <c r="G233">
        <f t="shared" si="146"/>
        <v>48.084000009999997</v>
      </c>
      <c r="H233" s="3">
        <f t="shared" si="147"/>
        <v>8.9355555611111086</v>
      </c>
      <c r="I233">
        <v>9</v>
      </c>
      <c r="J233">
        <f t="shared" si="129"/>
        <v>11.43071864669748</v>
      </c>
      <c r="K233">
        <f t="shared" si="130"/>
        <v>4.2068578230208049E-2</v>
      </c>
      <c r="L233">
        <f t="shared" si="137"/>
        <v>6.8964882344603365E-2</v>
      </c>
      <c r="M233">
        <v>92</v>
      </c>
      <c r="N233">
        <f t="shared" si="148"/>
        <v>0</v>
      </c>
      <c r="O233">
        <f t="shared" si="131"/>
        <v>0</v>
      </c>
      <c r="P233">
        <f t="shared" si="132"/>
        <v>0</v>
      </c>
      <c r="Q233">
        <f t="shared" si="133"/>
        <v>0</v>
      </c>
      <c r="R233">
        <f t="shared" si="138"/>
        <v>0</v>
      </c>
      <c r="S233">
        <f t="shared" si="134"/>
        <v>0</v>
      </c>
      <c r="T233">
        <f t="shared" si="163"/>
        <v>0.30000016199999996</v>
      </c>
      <c r="U233">
        <f t="shared" si="141"/>
        <v>22.535278004880279</v>
      </c>
      <c r="V233">
        <f t="shared" si="166"/>
        <v>87.312166206688602</v>
      </c>
      <c r="W233">
        <f t="shared" si="135"/>
        <v>17.46243324133772</v>
      </c>
      <c r="X233">
        <f t="shared" si="142"/>
        <v>0</v>
      </c>
      <c r="Y233">
        <f t="shared" si="143"/>
        <v>0</v>
      </c>
      <c r="Z233">
        <f t="shared" si="144"/>
        <v>4.2068578230208049E-2</v>
      </c>
      <c r="AA233">
        <f t="shared" si="149"/>
        <v>0</v>
      </c>
      <c r="AB233">
        <f t="shared" si="139"/>
        <v>12.306734345274322</v>
      </c>
      <c r="AC233">
        <f t="shared" si="140"/>
        <v>36.357919592164528</v>
      </c>
      <c r="AD233">
        <f t="shared" si="145"/>
        <v>0.37183238929609042</v>
      </c>
      <c r="AE233">
        <f t="shared" si="136"/>
        <v>0.37183238929609042</v>
      </c>
      <c r="AF233" s="1">
        <f t="shared" si="150"/>
        <v>3860.2933594875117</v>
      </c>
      <c r="AG233">
        <v>228</v>
      </c>
      <c r="AH233" s="1">
        <f t="shared" si="151"/>
        <v>2342.0886148182003</v>
      </c>
      <c r="AI233">
        <v>91.2</v>
      </c>
      <c r="AJ233">
        <f t="shared" si="152"/>
        <v>3220.2720000000004</v>
      </c>
      <c r="AK233">
        <f t="shared" si="153"/>
        <v>179.8377603350873</v>
      </c>
      <c r="AL233" s="1">
        <f t="shared" si="154"/>
        <v>4040.131119822599</v>
      </c>
      <c r="AM233">
        <f t="shared" si="155"/>
        <v>1782.5889582917175</v>
      </c>
      <c r="AN233">
        <f t="shared" si="156"/>
        <v>5.0931113094049074</v>
      </c>
      <c r="AO233">
        <v>78.000000009999994</v>
      </c>
      <c r="AP233">
        <v>51.000000010000001</v>
      </c>
      <c r="AQ233">
        <f t="shared" si="157"/>
        <v>64.500000009999994</v>
      </c>
      <c r="AR233" s="3">
        <f t="shared" si="158"/>
        <v>18.05555556111111</v>
      </c>
      <c r="AS233">
        <f t="shared" si="159"/>
        <v>9.2745555611111072</v>
      </c>
      <c r="AT233">
        <f t="shared" si="160"/>
        <v>-4.0244444388888887</v>
      </c>
      <c r="AU233">
        <f t="shared" si="161"/>
        <v>2.6250555611111093</v>
      </c>
      <c r="AV233">
        <v>6.7</v>
      </c>
      <c r="AW233">
        <f t="shared" si="162"/>
        <v>179.8377603350873</v>
      </c>
    </row>
    <row r="234" spans="1:49" x14ac:dyDescent="0.2">
      <c r="A234">
        <v>2013</v>
      </c>
      <c r="B234">
        <v>5</v>
      </c>
      <c r="C234">
        <v>17</v>
      </c>
      <c r="D234">
        <v>0</v>
      </c>
      <c r="E234">
        <f t="shared" si="165"/>
        <v>60.583999999999996</v>
      </c>
      <c r="F234">
        <f t="shared" si="165"/>
        <v>34.584000010000004</v>
      </c>
      <c r="G234">
        <f t="shared" si="146"/>
        <v>47.584000005</v>
      </c>
      <c r="H234" s="3">
        <f t="shared" si="147"/>
        <v>8.6577777805555556</v>
      </c>
      <c r="I234">
        <v>9</v>
      </c>
      <c r="J234">
        <f t="shared" si="129"/>
        <v>11.217868191942422</v>
      </c>
      <c r="K234">
        <f t="shared" si="130"/>
        <v>4.1325939252812409E-2</v>
      </c>
      <c r="L234">
        <f t="shared" si="137"/>
        <v>6.7747441398053138E-2</v>
      </c>
      <c r="M234">
        <v>92</v>
      </c>
      <c r="N234">
        <f t="shared" si="148"/>
        <v>0</v>
      </c>
      <c r="O234">
        <f t="shared" si="131"/>
        <v>0</v>
      </c>
      <c r="P234">
        <f t="shared" si="132"/>
        <v>0</v>
      </c>
      <c r="Q234">
        <f t="shared" si="133"/>
        <v>0</v>
      </c>
      <c r="R234">
        <f t="shared" si="138"/>
        <v>0</v>
      </c>
      <c r="S234">
        <f t="shared" si="134"/>
        <v>0</v>
      </c>
      <c r="T234">
        <f t="shared" si="163"/>
        <v>0.30000016199999996</v>
      </c>
      <c r="U234">
        <f t="shared" si="141"/>
        <v>22.535278004880279</v>
      </c>
      <c r="V234">
        <f t="shared" si="166"/>
        <v>87.312166206688602</v>
      </c>
      <c r="W234">
        <f t="shared" si="135"/>
        <v>17.46243324133772</v>
      </c>
      <c r="X234">
        <f t="shared" si="142"/>
        <v>0</v>
      </c>
      <c r="Y234">
        <f t="shared" si="143"/>
        <v>0</v>
      </c>
      <c r="Z234">
        <f t="shared" si="144"/>
        <v>4.1325939252812409E-2</v>
      </c>
      <c r="AA234">
        <f t="shared" si="149"/>
        <v>0</v>
      </c>
      <c r="AB234">
        <f t="shared" si="139"/>
        <v>12.265408406021509</v>
      </c>
      <c r="AC234">
        <f t="shared" si="140"/>
        <v>35.989851435357657</v>
      </c>
      <c r="AD234">
        <f t="shared" si="145"/>
        <v>0.36806815680686955</v>
      </c>
      <c r="AE234">
        <f t="shared" si="136"/>
        <v>0.36806815680686955</v>
      </c>
      <c r="AF234" s="1">
        <f t="shared" si="150"/>
        <v>3821.2138115513694</v>
      </c>
      <c r="AG234">
        <v>229</v>
      </c>
      <c r="AH234" s="1">
        <f t="shared" si="151"/>
        <v>2318.378560744582</v>
      </c>
      <c r="AI234">
        <v>97</v>
      </c>
      <c r="AJ234">
        <f t="shared" si="152"/>
        <v>3425.07</v>
      </c>
      <c r="AK234">
        <f t="shared" si="153"/>
        <v>167.7588295351423</v>
      </c>
      <c r="AL234" s="1">
        <f t="shared" si="154"/>
        <v>3988.9726410865119</v>
      </c>
      <c r="AM234">
        <f t="shared" si="155"/>
        <v>1662.860105842532</v>
      </c>
      <c r="AN234">
        <f t="shared" si="156"/>
        <v>4.7510288738358053</v>
      </c>
      <c r="AO234">
        <v>77</v>
      </c>
      <c r="AP234">
        <v>51.000000010000001</v>
      </c>
      <c r="AQ234">
        <f t="shared" si="157"/>
        <v>64.000000005000004</v>
      </c>
      <c r="AR234" s="3">
        <f t="shared" si="158"/>
        <v>17.777777780555557</v>
      </c>
      <c r="AS234">
        <f t="shared" si="159"/>
        <v>8.7189999999999976</v>
      </c>
      <c r="AT234">
        <f t="shared" si="160"/>
        <v>-4.0244444388888887</v>
      </c>
      <c r="AU234">
        <f t="shared" si="161"/>
        <v>2.3472777805555545</v>
      </c>
      <c r="AV234">
        <v>6.7</v>
      </c>
      <c r="AW234">
        <f t="shared" si="162"/>
        <v>167.7588295351423</v>
      </c>
    </row>
    <row r="235" spans="1:49" x14ac:dyDescent="0.2">
      <c r="A235">
        <v>2013</v>
      </c>
      <c r="B235">
        <v>5</v>
      </c>
      <c r="C235">
        <v>18</v>
      </c>
      <c r="D235">
        <v>0</v>
      </c>
      <c r="E235">
        <f t="shared" si="165"/>
        <v>67.584000000000003</v>
      </c>
      <c r="F235">
        <f t="shared" si="165"/>
        <v>36.584000010000004</v>
      </c>
      <c r="G235">
        <f t="shared" si="146"/>
        <v>52.084000005000007</v>
      </c>
      <c r="H235" s="3">
        <f t="shared" si="147"/>
        <v>11.157777780555559</v>
      </c>
      <c r="I235">
        <v>9</v>
      </c>
      <c r="J235">
        <f t="shared" si="129"/>
        <v>13.265451745321487</v>
      </c>
      <c r="K235">
        <f t="shared" si="130"/>
        <v>4.8439164653422698E-2</v>
      </c>
      <c r="L235">
        <f t="shared" si="137"/>
        <v>7.9408466644955239E-2</v>
      </c>
      <c r="M235">
        <v>92</v>
      </c>
      <c r="N235">
        <f t="shared" si="148"/>
        <v>0</v>
      </c>
      <c r="O235">
        <f t="shared" si="131"/>
        <v>0</v>
      </c>
      <c r="P235">
        <f t="shared" si="132"/>
        <v>0</v>
      </c>
      <c r="Q235">
        <f t="shared" si="133"/>
        <v>0</v>
      </c>
      <c r="R235">
        <f t="shared" si="138"/>
        <v>0</v>
      </c>
      <c r="S235">
        <f t="shared" si="134"/>
        <v>0</v>
      </c>
      <c r="T235">
        <f t="shared" si="163"/>
        <v>0.10000005399999999</v>
      </c>
      <c r="U235">
        <f t="shared" si="141"/>
        <v>20.031976736763411</v>
      </c>
      <c r="V235">
        <f t="shared" si="166"/>
        <v>101.39727185078544</v>
      </c>
      <c r="W235">
        <f t="shared" si="135"/>
        <v>20.27945437015709</v>
      </c>
      <c r="X235">
        <f t="shared" si="142"/>
        <v>0</v>
      </c>
      <c r="Y235">
        <f t="shared" si="143"/>
        <v>0</v>
      </c>
      <c r="Z235">
        <f t="shared" si="144"/>
        <v>4.8439164653422698E-2</v>
      </c>
      <c r="AA235">
        <f t="shared" si="149"/>
        <v>0</v>
      </c>
      <c r="AB235">
        <f t="shared" si="139"/>
        <v>12.216969241368085</v>
      </c>
      <c r="AC235">
        <f t="shared" si="140"/>
        <v>35.625509403961011</v>
      </c>
      <c r="AD235">
        <f t="shared" si="145"/>
        <v>0.36434203139664662</v>
      </c>
      <c r="AE235">
        <f t="shared" si="136"/>
        <v>0.36434203139664662</v>
      </c>
      <c r="AF235" s="1">
        <f t="shared" si="150"/>
        <v>3782.5298840835894</v>
      </c>
      <c r="AG235">
        <v>230</v>
      </c>
      <c r="AH235" s="1">
        <f t="shared" si="151"/>
        <v>2294.908534593314</v>
      </c>
      <c r="AI235">
        <v>101</v>
      </c>
      <c r="AJ235">
        <f t="shared" si="152"/>
        <v>3566.3100000000004</v>
      </c>
      <c r="AK235">
        <f t="shared" si="153"/>
        <v>297.94643528300912</v>
      </c>
      <c r="AL235" s="1">
        <f t="shared" si="154"/>
        <v>4080.4763193665985</v>
      </c>
      <c r="AM235">
        <f t="shared" si="155"/>
        <v>2953.3064953002886</v>
      </c>
      <c r="AN235">
        <f t="shared" si="156"/>
        <v>8.4380185580008238</v>
      </c>
      <c r="AO235">
        <v>84</v>
      </c>
      <c r="AP235">
        <v>53.000000010000001</v>
      </c>
      <c r="AQ235">
        <f t="shared" si="157"/>
        <v>68.500000005000004</v>
      </c>
      <c r="AR235" s="3">
        <f t="shared" si="158"/>
        <v>20.277777780555557</v>
      </c>
      <c r="AS235">
        <f t="shared" si="159"/>
        <v>12.607888888888887</v>
      </c>
      <c r="AT235">
        <f t="shared" si="160"/>
        <v>-2.913333327777778</v>
      </c>
      <c r="AU235">
        <f t="shared" si="161"/>
        <v>4.8472777805555545</v>
      </c>
      <c r="AV235">
        <v>6.7</v>
      </c>
      <c r="AW235">
        <f t="shared" si="162"/>
        <v>297.94643528300912</v>
      </c>
    </row>
    <row r="236" spans="1:49" x14ac:dyDescent="0.2">
      <c r="A236">
        <v>2013</v>
      </c>
      <c r="B236">
        <v>5</v>
      </c>
      <c r="C236">
        <v>19</v>
      </c>
      <c r="D236">
        <v>0.47637821000000002</v>
      </c>
      <c r="E236">
        <f t="shared" si="165"/>
        <v>48.583999990000002</v>
      </c>
      <c r="F236">
        <f t="shared" si="165"/>
        <v>35.083999989999995</v>
      </c>
      <c r="G236">
        <f t="shared" si="146"/>
        <v>41.833999989999995</v>
      </c>
      <c r="H236" s="3">
        <f t="shared" si="147"/>
        <v>5.4633333277777751</v>
      </c>
      <c r="I236">
        <v>9</v>
      </c>
      <c r="J236">
        <f t="shared" si="129"/>
        <v>9.0092947095559559</v>
      </c>
      <c r="K236">
        <f t="shared" si="130"/>
        <v>3.3570431596387999E-2</v>
      </c>
      <c r="L236">
        <f t="shared" si="137"/>
        <v>5.50334944203082E-2</v>
      </c>
      <c r="M236">
        <v>92</v>
      </c>
      <c r="N236">
        <f t="shared" si="148"/>
        <v>1.2100006534000001</v>
      </c>
      <c r="O236">
        <f t="shared" si="131"/>
        <v>1.2100006534000001</v>
      </c>
      <c r="P236">
        <f t="shared" si="132"/>
        <v>0</v>
      </c>
      <c r="Q236">
        <f t="shared" si="133"/>
        <v>0</v>
      </c>
      <c r="R236">
        <f t="shared" si="138"/>
        <v>0</v>
      </c>
      <c r="S236">
        <f t="shared" si="134"/>
        <v>1.2100006534000001</v>
      </c>
      <c r="T236">
        <f t="shared" si="163"/>
        <v>0</v>
      </c>
      <c r="U236">
        <f t="shared" si="141"/>
        <v>18.780326102704979</v>
      </c>
      <c r="V236">
        <f t="shared" si="166"/>
        <v>109.84791774697442</v>
      </c>
      <c r="W236">
        <f t="shared" si="135"/>
        <v>21.969583549394883</v>
      </c>
      <c r="X236">
        <f t="shared" si="142"/>
        <v>0</v>
      </c>
      <c r="Y236">
        <f t="shared" si="143"/>
        <v>1.2100006534000001</v>
      </c>
      <c r="Z236">
        <f t="shared" si="144"/>
        <v>3.3570431596387999E-2</v>
      </c>
      <c r="AA236">
        <f t="shared" si="149"/>
        <v>0.96748672638127609</v>
      </c>
      <c r="AB236">
        <f t="shared" si="139"/>
        <v>12.425912736790421</v>
      </c>
      <c r="AC236">
        <f t="shared" si="140"/>
        <v>36.232342503052578</v>
      </c>
      <c r="AD236">
        <f t="shared" si="145"/>
        <v>0.36065362728970934</v>
      </c>
      <c r="AE236">
        <f t="shared" si="136"/>
        <v>0.36065362728970934</v>
      </c>
      <c r="AF236" s="1">
        <f t="shared" si="150"/>
        <v>3744.2375720338769</v>
      </c>
      <c r="AG236">
        <v>231</v>
      </c>
      <c r="AH236" s="1">
        <f t="shared" si="151"/>
        <v>2271.6761064499233</v>
      </c>
      <c r="AI236">
        <v>114</v>
      </c>
      <c r="AJ236">
        <f t="shared" si="152"/>
        <v>4025.34</v>
      </c>
      <c r="AK236">
        <f t="shared" si="153"/>
        <v>65.358893063821029</v>
      </c>
      <c r="AL236" s="1">
        <f t="shared" si="154"/>
        <v>3809.596465097698</v>
      </c>
      <c r="AM236">
        <f t="shared" si="155"/>
        <v>647.8508233457195</v>
      </c>
      <c r="AN236">
        <f t="shared" si="156"/>
        <v>1.8510023524163415</v>
      </c>
      <c r="AO236">
        <v>64.999999990000006</v>
      </c>
      <c r="AP236">
        <v>51.499999989999999</v>
      </c>
      <c r="AQ236">
        <f t="shared" si="157"/>
        <v>58.249999990000006</v>
      </c>
      <c r="AR236" s="3">
        <f t="shared" si="158"/>
        <v>14.58333332777778</v>
      </c>
      <c r="AS236">
        <f t="shared" si="159"/>
        <v>2.0523333277777773</v>
      </c>
      <c r="AT236">
        <f t="shared" si="160"/>
        <v>-3.7466666722222257</v>
      </c>
      <c r="AU236">
        <f t="shared" si="161"/>
        <v>-0.84716667222222419</v>
      </c>
      <c r="AV236">
        <v>6.7</v>
      </c>
      <c r="AW236">
        <f t="shared" si="162"/>
        <v>65.358893063821029</v>
      </c>
    </row>
    <row r="237" spans="1:49" x14ac:dyDescent="0.2">
      <c r="A237">
        <v>2013</v>
      </c>
      <c r="B237">
        <v>5</v>
      </c>
      <c r="C237">
        <v>20</v>
      </c>
      <c r="D237">
        <v>1.32677237</v>
      </c>
      <c r="E237">
        <f t="shared" si="165"/>
        <v>51.583999999999996</v>
      </c>
      <c r="F237">
        <f t="shared" si="165"/>
        <v>33.583999999999996</v>
      </c>
      <c r="G237">
        <f t="shared" si="146"/>
        <v>42.583999999999996</v>
      </c>
      <c r="H237" s="3">
        <f t="shared" si="147"/>
        <v>5.8799999999999981</v>
      </c>
      <c r="I237">
        <v>9</v>
      </c>
      <c r="J237">
        <f t="shared" si="129"/>
        <v>9.2736906188046877</v>
      </c>
      <c r="K237">
        <f t="shared" si="130"/>
        <v>3.4503994990597857E-2</v>
      </c>
      <c r="L237">
        <f t="shared" si="137"/>
        <v>5.6563926214094847E-2</v>
      </c>
      <c r="M237">
        <v>92</v>
      </c>
      <c r="N237">
        <f t="shared" si="148"/>
        <v>3.3700018198000001</v>
      </c>
      <c r="O237">
        <f t="shared" si="131"/>
        <v>3.3700018198000001</v>
      </c>
      <c r="P237">
        <f t="shared" si="132"/>
        <v>0</v>
      </c>
      <c r="Q237">
        <f t="shared" si="133"/>
        <v>0</v>
      </c>
      <c r="R237">
        <f t="shared" si="138"/>
        <v>0</v>
      </c>
      <c r="S237">
        <f t="shared" si="134"/>
        <v>3.3700018198000001</v>
      </c>
      <c r="T237">
        <f t="shared" si="163"/>
        <v>1.2100006534000001</v>
      </c>
      <c r="U237">
        <f t="shared" si="141"/>
        <v>33.92529877481202</v>
      </c>
      <c r="V237">
        <f t="shared" si="166"/>
        <v>49.470379679186017</v>
      </c>
      <c r="W237">
        <f t="shared" si="135"/>
        <v>9.8940759358372041</v>
      </c>
      <c r="X237">
        <f t="shared" si="142"/>
        <v>0</v>
      </c>
      <c r="Y237">
        <f t="shared" si="143"/>
        <v>3.3700018198000001</v>
      </c>
      <c r="Z237">
        <f t="shared" si="144"/>
        <v>3.4503994990597857E-2</v>
      </c>
      <c r="AA237">
        <f t="shared" si="149"/>
        <v>3.3354978248094032</v>
      </c>
      <c r="AB237">
        <f t="shared" si="139"/>
        <v>12.425912736790421</v>
      </c>
      <c r="AC237">
        <f t="shared" si="140"/>
        <v>39.20104344642634</v>
      </c>
      <c r="AD237">
        <f t="shared" si="145"/>
        <v>0.36679688143564154</v>
      </c>
      <c r="AE237">
        <f t="shared" si="136"/>
        <v>0.36679688143564154</v>
      </c>
      <c r="AF237" s="1">
        <f t="shared" si="150"/>
        <v>3808.0156717042146</v>
      </c>
      <c r="AG237" s="2">
        <v>232</v>
      </c>
      <c r="AH237" s="1">
        <f t="shared" si="151"/>
        <v>2310.3710830235354</v>
      </c>
      <c r="AI237">
        <v>126</v>
      </c>
      <c r="AJ237">
        <f t="shared" si="152"/>
        <v>4449.0600000000004</v>
      </c>
      <c r="AK237">
        <f t="shared" si="153"/>
        <v>75.2626851545524</v>
      </c>
      <c r="AL237" s="1">
        <f t="shared" si="154"/>
        <v>3883.278356858767</v>
      </c>
      <c r="AM237">
        <f t="shared" si="155"/>
        <v>746.01925245237442</v>
      </c>
      <c r="AN237">
        <f t="shared" si="156"/>
        <v>2.1314835784353554</v>
      </c>
      <c r="AO237">
        <v>68</v>
      </c>
      <c r="AP237">
        <v>50</v>
      </c>
      <c r="AQ237">
        <f t="shared" si="157"/>
        <v>59</v>
      </c>
      <c r="AR237" s="3">
        <f t="shared" si="158"/>
        <v>15</v>
      </c>
      <c r="AS237">
        <f t="shared" si="159"/>
        <v>3.7189999999999976</v>
      </c>
      <c r="AT237">
        <f t="shared" si="160"/>
        <v>-4.5800000000000018</v>
      </c>
      <c r="AU237">
        <f t="shared" si="161"/>
        <v>-0.4305000000000021</v>
      </c>
      <c r="AV237">
        <v>6.7</v>
      </c>
      <c r="AW237">
        <f t="shared" si="162"/>
        <v>75.2626851545524</v>
      </c>
    </row>
    <row r="238" spans="1:49" x14ac:dyDescent="0.2">
      <c r="A238">
        <v>2013</v>
      </c>
      <c r="B238">
        <v>5</v>
      </c>
      <c r="C238">
        <v>21</v>
      </c>
      <c r="D238">
        <v>0.56692944000000001</v>
      </c>
      <c r="E238">
        <f t="shared" si="165"/>
        <v>49.583999999999996</v>
      </c>
      <c r="F238">
        <f t="shared" si="165"/>
        <v>28.584</v>
      </c>
      <c r="G238">
        <f t="shared" si="146"/>
        <v>39.083999999999996</v>
      </c>
      <c r="H238" s="3">
        <f t="shared" si="147"/>
        <v>3.9355555555555535</v>
      </c>
      <c r="I238">
        <v>9</v>
      </c>
      <c r="J238">
        <f t="shared" si="129"/>
        <v>8.095796189771276</v>
      </c>
      <c r="K238">
        <f t="shared" si="130"/>
        <v>3.0332974282110226E-2</v>
      </c>
      <c r="L238">
        <f t="shared" si="137"/>
        <v>4.9726187347721683E-2</v>
      </c>
      <c r="M238">
        <v>92</v>
      </c>
      <c r="N238">
        <f t="shared" si="148"/>
        <v>1.4400007776000001</v>
      </c>
      <c r="O238">
        <f t="shared" si="131"/>
        <v>1.4400007776000001</v>
      </c>
      <c r="P238">
        <f t="shared" si="132"/>
        <v>0</v>
      </c>
      <c r="Q238">
        <f t="shared" si="133"/>
        <v>0</v>
      </c>
      <c r="R238">
        <f t="shared" si="138"/>
        <v>0</v>
      </c>
      <c r="S238">
        <f t="shared" si="134"/>
        <v>1.4400007776000001</v>
      </c>
      <c r="T238">
        <f t="shared" si="163"/>
        <v>4.5800024732000004</v>
      </c>
      <c r="U238">
        <f t="shared" si="141"/>
        <v>57.423756746434847</v>
      </c>
      <c r="V238">
        <f t="shared" si="166"/>
        <v>18.832564079982383</v>
      </c>
      <c r="W238">
        <f t="shared" si="135"/>
        <v>3.7665128159964767</v>
      </c>
      <c r="X238">
        <f t="shared" si="142"/>
        <v>0</v>
      </c>
      <c r="Y238">
        <f t="shared" si="143"/>
        <v>1.4400007776000001</v>
      </c>
      <c r="Z238">
        <f t="shared" si="144"/>
        <v>3.0332974282110226E-2</v>
      </c>
      <c r="AA238">
        <f t="shared" si="149"/>
        <v>1.4096678033178893</v>
      </c>
      <c r="AB238">
        <f t="shared" si="139"/>
        <v>12.425912736790421</v>
      </c>
      <c r="AC238">
        <f t="shared" si="140"/>
        <v>40.213860825735324</v>
      </c>
      <c r="AD238">
        <f t="shared" si="145"/>
        <v>0.39685042400890469</v>
      </c>
      <c r="AE238">
        <f t="shared" si="136"/>
        <v>0.39685042400890469</v>
      </c>
      <c r="AF238" s="1">
        <f t="shared" si="150"/>
        <v>4120.0258520014986</v>
      </c>
      <c r="AG238" s="2">
        <v>233</v>
      </c>
      <c r="AH238" s="1">
        <f t="shared" si="151"/>
        <v>2499.671590246815</v>
      </c>
      <c r="AI238">
        <v>139</v>
      </c>
      <c r="AJ238">
        <f t="shared" si="152"/>
        <v>4908.09</v>
      </c>
      <c r="AK238">
        <f t="shared" si="153"/>
        <v>36.491728761789574</v>
      </c>
      <c r="AL238" s="1">
        <f t="shared" si="154"/>
        <v>4156.5175807632886</v>
      </c>
      <c r="AM238">
        <f t="shared" si="155"/>
        <v>361.71353912847206</v>
      </c>
      <c r="AN238">
        <f t="shared" si="156"/>
        <v>1.0334672546527774</v>
      </c>
      <c r="AO238">
        <v>66</v>
      </c>
      <c r="AP238">
        <v>45</v>
      </c>
      <c r="AQ238">
        <f t="shared" si="157"/>
        <v>55.5</v>
      </c>
      <c r="AR238" s="3">
        <f t="shared" si="158"/>
        <v>13.055555555555555</v>
      </c>
      <c r="AS238">
        <f t="shared" si="159"/>
        <v>2.6078888888888869</v>
      </c>
      <c r="AT238">
        <f t="shared" si="160"/>
        <v>-7.3577777777777795</v>
      </c>
      <c r="AU238">
        <f t="shared" si="161"/>
        <v>-2.3749444444444463</v>
      </c>
      <c r="AV238">
        <v>6.7</v>
      </c>
      <c r="AW238">
        <f t="shared" si="162"/>
        <v>36.491728761789574</v>
      </c>
    </row>
    <row r="239" spans="1:49" x14ac:dyDescent="0.2">
      <c r="A239">
        <v>2013</v>
      </c>
      <c r="B239">
        <v>5</v>
      </c>
      <c r="C239">
        <v>22</v>
      </c>
      <c r="D239">
        <v>0</v>
      </c>
      <c r="E239">
        <f t="shared" si="165"/>
        <v>55.583999999999996</v>
      </c>
      <c r="F239">
        <f t="shared" si="165"/>
        <v>23.584</v>
      </c>
      <c r="G239">
        <f t="shared" si="146"/>
        <v>39.583999999999996</v>
      </c>
      <c r="H239" s="3">
        <f t="shared" si="147"/>
        <v>4.2133333333333312</v>
      </c>
      <c r="I239">
        <v>9</v>
      </c>
      <c r="J239">
        <f t="shared" si="129"/>
        <v>8.255536486427884</v>
      </c>
      <c r="K239">
        <f t="shared" si="130"/>
        <v>3.0900487760385873E-2</v>
      </c>
      <c r="L239">
        <f t="shared" si="137"/>
        <v>5.0656537312107987E-2</v>
      </c>
      <c r="M239">
        <v>92</v>
      </c>
      <c r="N239">
        <f t="shared" si="148"/>
        <v>0</v>
      </c>
      <c r="O239">
        <f t="shared" si="131"/>
        <v>0</v>
      </c>
      <c r="P239">
        <f t="shared" si="132"/>
        <v>0</v>
      </c>
      <c r="Q239">
        <f t="shared" si="133"/>
        <v>0</v>
      </c>
      <c r="R239">
        <f t="shared" si="138"/>
        <v>0</v>
      </c>
      <c r="S239">
        <f t="shared" si="134"/>
        <v>0</v>
      </c>
      <c r="T239">
        <f t="shared" si="163"/>
        <v>6.0200032508000003</v>
      </c>
      <c r="U239">
        <f t="shared" si="141"/>
        <v>57.423756746434847</v>
      </c>
      <c r="V239">
        <f t="shared" si="166"/>
        <v>18.832564079982383</v>
      </c>
      <c r="W239">
        <f t="shared" si="135"/>
        <v>3.7665128159964767</v>
      </c>
      <c r="X239">
        <f t="shared" si="142"/>
        <v>0</v>
      </c>
      <c r="Y239">
        <f t="shared" si="143"/>
        <v>0</v>
      </c>
      <c r="Z239">
        <f t="shared" si="144"/>
        <v>3.0900487760385873E-2</v>
      </c>
      <c r="AA239">
        <f t="shared" si="149"/>
        <v>0</v>
      </c>
      <c r="AB239">
        <f t="shared" si="139"/>
        <v>12.395012249030035</v>
      </c>
      <c r="AC239">
        <f t="shared" si="140"/>
        <v>39.806757179590342</v>
      </c>
      <c r="AD239">
        <f t="shared" si="145"/>
        <v>0.40710364614498534</v>
      </c>
      <c r="AE239">
        <f t="shared" si="136"/>
        <v>0.40710364614498534</v>
      </c>
      <c r="AF239" s="1">
        <f t="shared" si="150"/>
        <v>4226.4728600208691</v>
      </c>
      <c r="AG239" s="2">
        <v>234</v>
      </c>
      <c r="AH239" s="1">
        <f t="shared" si="151"/>
        <v>2564.2543310768342</v>
      </c>
      <c r="AI239">
        <v>127</v>
      </c>
      <c r="AJ239">
        <f t="shared" si="152"/>
        <v>4484.37</v>
      </c>
      <c r="AK239">
        <f t="shared" si="153"/>
        <v>40.928288932096073</v>
      </c>
      <c r="AL239" s="1">
        <f t="shared" si="154"/>
        <v>4267.4011489529648</v>
      </c>
      <c r="AM239">
        <f t="shared" si="155"/>
        <v>405.68963823941164</v>
      </c>
      <c r="AN239">
        <f t="shared" si="156"/>
        <v>1.1591132521126046</v>
      </c>
      <c r="AO239">
        <v>72</v>
      </c>
      <c r="AP239">
        <v>40</v>
      </c>
      <c r="AQ239">
        <f t="shared" si="157"/>
        <v>56</v>
      </c>
      <c r="AR239" s="3">
        <f t="shared" si="158"/>
        <v>13.333333333333334</v>
      </c>
      <c r="AS239">
        <f t="shared" si="159"/>
        <v>5.9412222222222191</v>
      </c>
      <c r="AT239">
        <f t="shared" si="160"/>
        <v>-10.135555555555557</v>
      </c>
      <c r="AU239">
        <f t="shared" si="161"/>
        <v>-2.0971666666666691</v>
      </c>
      <c r="AV239">
        <v>6.7</v>
      </c>
      <c r="AW239">
        <f t="shared" si="162"/>
        <v>40.928288932096073</v>
      </c>
    </row>
    <row r="240" spans="1:49" x14ac:dyDescent="0.2">
      <c r="A240">
        <v>2013</v>
      </c>
      <c r="B240">
        <v>5</v>
      </c>
      <c r="C240">
        <v>23</v>
      </c>
      <c r="D240">
        <v>0</v>
      </c>
      <c r="E240">
        <f t="shared" si="165"/>
        <v>58.583999999999996</v>
      </c>
      <c r="F240">
        <f t="shared" si="165"/>
        <v>28.584</v>
      </c>
      <c r="G240">
        <f t="shared" si="146"/>
        <v>43.583999999999996</v>
      </c>
      <c r="H240" s="3">
        <f t="shared" si="147"/>
        <v>6.4355555555555535</v>
      </c>
      <c r="I240">
        <v>9</v>
      </c>
      <c r="J240">
        <f t="shared" si="129"/>
        <v>9.6368449823922191</v>
      </c>
      <c r="K240">
        <f t="shared" si="130"/>
        <v>3.5783874039579756E-2</v>
      </c>
      <c r="L240">
        <f t="shared" si="137"/>
        <v>5.8662088589475012E-2</v>
      </c>
      <c r="M240">
        <v>92</v>
      </c>
      <c r="N240">
        <f t="shared" si="148"/>
        <v>0</v>
      </c>
      <c r="O240">
        <f t="shared" si="131"/>
        <v>0</v>
      </c>
      <c r="P240">
        <f t="shared" si="132"/>
        <v>0</v>
      </c>
      <c r="Q240">
        <f t="shared" si="133"/>
        <v>0</v>
      </c>
      <c r="R240">
        <f t="shared" si="138"/>
        <v>0</v>
      </c>
      <c r="S240">
        <f t="shared" si="134"/>
        <v>0</v>
      </c>
      <c r="T240">
        <f t="shared" si="163"/>
        <v>6.0200032508000003</v>
      </c>
      <c r="U240">
        <f t="shared" si="141"/>
        <v>57.423756746434847</v>
      </c>
      <c r="V240">
        <f t="shared" si="166"/>
        <v>18.832564079982383</v>
      </c>
      <c r="W240">
        <f t="shared" si="135"/>
        <v>3.7665128159964767</v>
      </c>
      <c r="X240">
        <f t="shared" si="142"/>
        <v>0</v>
      </c>
      <c r="Y240">
        <f t="shared" si="143"/>
        <v>0</v>
      </c>
      <c r="Z240">
        <f t="shared" si="144"/>
        <v>3.5783874039579756E-2</v>
      </c>
      <c r="AA240">
        <f t="shared" si="149"/>
        <v>0</v>
      </c>
      <c r="AB240">
        <f t="shared" si="139"/>
        <v>12.359228374990455</v>
      </c>
      <c r="AC240">
        <f t="shared" si="140"/>
        <v>39.403774833298229</v>
      </c>
      <c r="AD240">
        <f t="shared" si="145"/>
        <v>0.40298234629211277</v>
      </c>
      <c r="AE240">
        <f t="shared" si="136"/>
        <v>0.40298234629211277</v>
      </c>
      <c r="AF240" s="1">
        <f t="shared" si="150"/>
        <v>4183.6863064217632</v>
      </c>
      <c r="AG240" s="2">
        <v>235</v>
      </c>
      <c r="AH240" s="1">
        <f t="shared" si="151"/>
        <v>2538.295189965062</v>
      </c>
      <c r="AI240">
        <v>117</v>
      </c>
      <c r="AJ240">
        <f t="shared" si="152"/>
        <v>4131.2700000000004</v>
      </c>
      <c r="AK240">
        <f t="shared" si="153"/>
        <v>89.957920585553424</v>
      </c>
      <c r="AL240" s="1">
        <f t="shared" si="154"/>
        <v>4273.6442270073167</v>
      </c>
      <c r="AM240">
        <f t="shared" si="155"/>
        <v>891.68145581828662</v>
      </c>
      <c r="AN240">
        <f t="shared" si="156"/>
        <v>2.5476613023379615</v>
      </c>
      <c r="AO240">
        <v>75</v>
      </c>
      <c r="AP240">
        <v>45</v>
      </c>
      <c r="AQ240">
        <f t="shared" si="157"/>
        <v>60</v>
      </c>
      <c r="AR240" s="3">
        <f t="shared" si="158"/>
        <v>15.555555555555555</v>
      </c>
      <c r="AS240">
        <f t="shared" si="159"/>
        <v>7.6078888888888869</v>
      </c>
      <c r="AT240">
        <f t="shared" si="160"/>
        <v>-7.3577777777777795</v>
      </c>
      <c r="AU240">
        <f t="shared" si="161"/>
        <v>0.1250555555555537</v>
      </c>
      <c r="AV240">
        <v>6.7</v>
      </c>
      <c r="AW240">
        <f t="shared" si="162"/>
        <v>89.957920585553424</v>
      </c>
    </row>
    <row r="241" spans="1:49" x14ac:dyDescent="0.2">
      <c r="A241">
        <v>2013</v>
      </c>
      <c r="B241">
        <v>5</v>
      </c>
      <c r="C241">
        <v>24</v>
      </c>
      <c r="D241">
        <v>0.26771667999999998</v>
      </c>
      <c r="E241">
        <f t="shared" si="165"/>
        <v>55.583999999999996</v>
      </c>
      <c r="F241">
        <f t="shared" si="165"/>
        <v>35.583999999999996</v>
      </c>
      <c r="G241">
        <f t="shared" si="146"/>
        <v>45.583999999999996</v>
      </c>
      <c r="H241" s="3">
        <f t="shared" si="147"/>
        <v>7.5466666666666651</v>
      </c>
      <c r="I241">
        <v>9</v>
      </c>
      <c r="J241">
        <f t="shared" si="129"/>
        <v>10.400933047909817</v>
      </c>
      <c r="K241">
        <f t="shared" si="130"/>
        <v>3.846815315280299E-2</v>
      </c>
      <c r="L241">
        <f t="shared" si="137"/>
        <v>6.3062546152136051E-2</v>
      </c>
      <c r="M241">
        <v>92</v>
      </c>
      <c r="N241">
        <f t="shared" si="148"/>
        <v>0.68000036720000001</v>
      </c>
      <c r="O241">
        <f t="shared" si="131"/>
        <v>0.68000036720000001</v>
      </c>
      <c r="P241">
        <f t="shared" si="132"/>
        <v>0</v>
      </c>
      <c r="Q241">
        <f t="shared" si="133"/>
        <v>0</v>
      </c>
      <c r="R241">
        <f t="shared" si="138"/>
        <v>0</v>
      </c>
      <c r="S241">
        <f t="shared" si="134"/>
        <v>0.68000036720000001</v>
      </c>
      <c r="T241">
        <f t="shared" si="163"/>
        <v>6.0200032508000003</v>
      </c>
      <c r="U241">
        <f t="shared" si="141"/>
        <v>57.423756746434847</v>
      </c>
      <c r="V241">
        <f t="shared" si="166"/>
        <v>18.832564079982383</v>
      </c>
      <c r="W241">
        <f t="shared" si="135"/>
        <v>3.7665128159964767</v>
      </c>
      <c r="X241">
        <f t="shared" si="142"/>
        <v>0</v>
      </c>
      <c r="Y241">
        <f t="shared" si="143"/>
        <v>0.68000036720000001</v>
      </c>
      <c r="Z241">
        <f t="shared" si="144"/>
        <v>3.846815315280299E-2</v>
      </c>
      <c r="AA241">
        <f t="shared" si="149"/>
        <v>0.57484785224723112</v>
      </c>
      <c r="AB241">
        <f t="shared" si="139"/>
        <v>12.425912736790421</v>
      </c>
      <c r="AC241">
        <f t="shared" si="140"/>
        <v>39.579719917267965</v>
      </c>
      <c r="AD241">
        <f t="shared" si="145"/>
        <v>0.39890276827749471</v>
      </c>
      <c r="AE241">
        <f t="shared" si="136"/>
        <v>0.39890276827749471</v>
      </c>
      <c r="AF241" s="1">
        <f t="shared" si="150"/>
        <v>4141.3329010361958</v>
      </c>
      <c r="AG241" s="2">
        <v>236</v>
      </c>
      <c r="AH241" s="1">
        <f t="shared" si="151"/>
        <v>2512.5988453314285</v>
      </c>
      <c r="AI241">
        <v>117</v>
      </c>
      <c r="AJ241">
        <f t="shared" si="152"/>
        <v>4131.2700000000004</v>
      </c>
      <c r="AK241">
        <f t="shared" si="153"/>
        <v>124.84679780558015</v>
      </c>
      <c r="AL241" s="1">
        <f t="shared" si="154"/>
        <v>4266.1796988417764</v>
      </c>
      <c r="AM241">
        <f t="shared" si="155"/>
        <v>1237.5071999986703</v>
      </c>
      <c r="AN241">
        <f t="shared" si="156"/>
        <v>3.5357348571390581</v>
      </c>
      <c r="AO241">
        <v>72</v>
      </c>
      <c r="AP241">
        <v>52</v>
      </c>
      <c r="AQ241">
        <f t="shared" si="157"/>
        <v>62</v>
      </c>
      <c r="AR241" s="3">
        <f t="shared" si="158"/>
        <v>16.666666666666668</v>
      </c>
      <c r="AS241">
        <f t="shared" si="159"/>
        <v>5.9412222222222191</v>
      </c>
      <c r="AT241">
        <f t="shared" si="160"/>
        <v>-3.4688888888888911</v>
      </c>
      <c r="AU241">
        <f t="shared" si="161"/>
        <v>1.236166666666664</v>
      </c>
      <c r="AV241">
        <v>6.7</v>
      </c>
      <c r="AW241">
        <f t="shared" si="162"/>
        <v>124.84679780558015</v>
      </c>
    </row>
    <row r="242" spans="1:49" x14ac:dyDescent="0.2">
      <c r="A242">
        <v>2013</v>
      </c>
      <c r="B242">
        <v>5</v>
      </c>
      <c r="C242">
        <v>25</v>
      </c>
      <c r="D242">
        <v>0.18897648</v>
      </c>
      <c r="E242">
        <f t="shared" si="165"/>
        <v>48.583999990000002</v>
      </c>
      <c r="F242">
        <f t="shared" si="165"/>
        <v>32.917333329999998</v>
      </c>
      <c r="G242">
        <f t="shared" si="146"/>
        <v>40.75066666</v>
      </c>
      <c r="H242" s="3">
        <f t="shared" si="147"/>
        <v>4.8614814777777777</v>
      </c>
      <c r="I242">
        <v>9</v>
      </c>
      <c r="J242">
        <f t="shared" si="129"/>
        <v>8.6391226891487971</v>
      </c>
      <c r="K242">
        <f t="shared" si="130"/>
        <v>3.2260823075632342E-2</v>
      </c>
      <c r="L242">
        <f t="shared" si="137"/>
        <v>5.2886595205954658E-2</v>
      </c>
      <c r="M242">
        <v>92</v>
      </c>
      <c r="N242">
        <f t="shared" si="148"/>
        <v>0.4800002592</v>
      </c>
      <c r="O242">
        <f t="shared" si="131"/>
        <v>0.4800002592</v>
      </c>
      <c r="P242">
        <f t="shared" si="132"/>
        <v>0</v>
      </c>
      <c r="Q242">
        <f t="shared" si="133"/>
        <v>0</v>
      </c>
      <c r="R242">
        <f t="shared" si="138"/>
        <v>0</v>
      </c>
      <c r="S242">
        <f t="shared" si="134"/>
        <v>0.4800002592</v>
      </c>
      <c r="T242">
        <f t="shared" si="163"/>
        <v>5.4900029646000004</v>
      </c>
      <c r="U242">
        <f t="shared" si="141"/>
        <v>57.423756746434847</v>
      </c>
      <c r="V242">
        <f t="shared" si="166"/>
        <v>18.832564079982383</v>
      </c>
      <c r="W242">
        <f t="shared" si="135"/>
        <v>3.7665128159964767</v>
      </c>
      <c r="X242">
        <f t="shared" si="142"/>
        <v>0</v>
      </c>
      <c r="Y242">
        <f t="shared" si="143"/>
        <v>0.4800002592</v>
      </c>
      <c r="Z242">
        <f t="shared" si="144"/>
        <v>3.2260823075632342E-2</v>
      </c>
      <c r="AA242">
        <f t="shared" si="149"/>
        <v>0.44773943612436895</v>
      </c>
      <c r="AB242">
        <f t="shared" si="139"/>
        <v>12.425912736790421</v>
      </c>
      <c r="AC242">
        <f t="shared" si="140"/>
        <v>39.626775411068508</v>
      </c>
      <c r="AD242">
        <f t="shared" si="145"/>
        <v>0.40068394232382071</v>
      </c>
      <c r="AE242">
        <f t="shared" si="136"/>
        <v>0.40068394232382071</v>
      </c>
      <c r="AF242" s="1">
        <f t="shared" si="150"/>
        <v>4159.8247122421535</v>
      </c>
      <c r="AG242" s="2">
        <v>237</v>
      </c>
      <c r="AH242" s="1">
        <f t="shared" si="151"/>
        <v>2523.8180601577842</v>
      </c>
      <c r="AI242">
        <v>118</v>
      </c>
      <c r="AJ242">
        <f t="shared" si="152"/>
        <v>4166.58</v>
      </c>
      <c r="AK242">
        <f t="shared" si="153"/>
        <v>52.64730633634268</v>
      </c>
      <c r="AL242" s="1">
        <f t="shared" si="154"/>
        <v>4212.4720185784963</v>
      </c>
      <c r="AM242">
        <f t="shared" si="155"/>
        <v>521.85095490569074</v>
      </c>
      <c r="AN242">
        <f t="shared" si="156"/>
        <v>1.4910027283019733</v>
      </c>
      <c r="AO242">
        <v>64.999999990000006</v>
      </c>
      <c r="AP242">
        <v>49.333333330000002</v>
      </c>
      <c r="AQ242">
        <f t="shared" si="157"/>
        <v>57.166666660000004</v>
      </c>
      <c r="AR242" s="3">
        <f t="shared" si="158"/>
        <v>13.98148147777778</v>
      </c>
      <c r="AS242">
        <f t="shared" si="159"/>
        <v>2.0523333277777773</v>
      </c>
      <c r="AT242">
        <f t="shared" si="160"/>
        <v>-4.9503703722222223</v>
      </c>
      <c r="AU242">
        <f t="shared" si="161"/>
        <v>-1.4490185222222225</v>
      </c>
      <c r="AV242">
        <v>6.7</v>
      </c>
      <c r="AW242">
        <f t="shared" si="162"/>
        <v>52.64730633634268</v>
      </c>
    </row>
    <row r="243" spans="1:49" x14ac:dyDescent="0.2">
      <c r="A243">
        <v>2013</v>
      </c>
      <c r="B243">
        <v>5</v>
      </c>
      <c r="C243">
        <v>26</v>
      </c>
      <c r="D243">
        <v>9.4488240000000001E-2</v>
      </c>
      <c r="E243">
        <f t="shared" si="165"/>
        <v>54.584000009999997</v>
      </c>
      <c r="F243">
        <f t="shared" si="165"/>
        <v>30.250666669999998</v>
      </c>
      <c r="G243">
        <f t="shared" si="146"/>
        <v>42.417333339999999</v>
      </c>
      <c r="H243" s="3">
        <f t="shared" si="147"/>
        <v>5.7874074111111105</v>
      </c>
      <c r="I243">
        <v>9</v>
      </c>
      <c r="J243">
        <f t="shared" si="129"/>
        <v>9.2143522723279361</v>
      </c>
      <c r="K243">
        <f t="shared" si="130"/>
        <v>3.4294605161958751E-2</v>
      </c>
      <c r="L243">
        <f t="shared" si="137"/>
        <v>5.622066419993238E-2</v>
      </c>
      <c r="M243">
        <v>92</v>
      </c>
      <c r="N243">
        <f t="shared" si="148"/>
        <v>0.2400001296</v>
      </c>
      <c r="O243">
        <f t="shared" si="131"/>
        <v>0.2400001296</v>
      </c>
      <c r="P243">
        <f t="shared" si="132"/>
        <v>0</v>
      </c>
      <c r="Q243">
        <f t="shared" si="133"/>
        <v>0</v>
      </c>
      <c r="R243">
        <f t="shared" si="138"/>
        <v>0</v>
      </c>
      <c r="S243">
        <f t="shared" si="134"/>
        <v>0.2400001296</v>
      </c>
      <c r="T243">
        <f t="shared" si="163"/>
        <v>2.6000014040000003</v>
      </c>
      <c r="U243">
        <f t="shared" si="141"/>
        <v>54.440846861602182</v>
      </c>
      <c r="V243">
        <f t="shared" si="166"/>
        <v>21.256144171620043</v>
      </c>
      <c r="W243">
        <f t="shared" si="135"/>
        <v>4.2512288343240092</v>
      </c>
      <c r="X243">
        <f t="shared" si="142"/>
        <v>0</v>
      </c>
      <c r="Y243">
        <f t="shared" si="143"/>
        <v>0.2400001296</v>
      </c>
      <c r="Z243">
        <f t="shared" si="144"/>
        <v>3.4294605161958751E-2</v>
      </c>
      <c r="AA243">
        <f t="shared" si="149"/>
        <v>0.20570552443804146</v>
      </c>
      <c r="AB243">
        <f t="shared" si="139"/>
        <v>12.425912736790421</v>
      </c>
      <c r="AC243">
        <f t="shared" si="140"/>
        <v>39.431320628498909</v>
      </c>
      <c r="AD243">
        <f t="shared" si="145"/>
        <v>0.40116030700763877</v>
      </c>
      <c r="AE243">
        <f t="shared" si="136"/>
        <v>0.40116030700763877</v>
      </c>
      <c r="AF243" s="1">
        <f t="shared" si="150"/>
        <v>4164.7702400621447</v>
      </c>
      <c r="AG243">
        <v>238</v>
      </c>
      <c r="AH243" s="1">
        <f t="shared" si="151"/>
        <v>2526.8185741920342</v>
      </c>
      <c r="AI243">
        <v>114</v>
      </c>
      <c r="AJ243">
        <f t="shared" si="152"/>
        <v>4025.34</v>
      </c>
      <c r="AK243">
        <f t="shared" si="153"/>
        <v>72.981016952409746</v>
      </c>
      <c r="AL243" s="1">
        <f t="shared" si="154"/>
        <v>4237.7512570145545</v>
      </c>
      <c r="AM243">
        <f t="shared" si="155"/>
        <v>723.40288681233108</v>
      </c>
      <c r="AN243">
        <f t="shared" si="156"/>
        <v>2.0668653908923744</v>
      </c>
      <c r="AO243">
        <v>71.000000009999994</v>
      </c>
      <c r="AP243">
        <v>46.666666669999998</v>
      </c>
      <c r="AQ243">
        <f t="shared" si="157"/>
        <v>58.833333339999996</v>
      </c>
      <c r="AR243" s="3">
        <f t="shared" si="158"/>
        <v>14.907407411111109</v>
      </c>
      <c r="AS243">
        <f t="shared" si="159"/>
        <v>5.385666672222218</v>
      </c>
      <c r="AT243">
        <f t="shared" si="160"/>
        <v>-6.4318518500000028</v>
      </c>
      <c r="AU243">
        <f t="shared" si="161"/>
        <v>-0.52309258888889243</v>
      </c>
      <c r="AV243">
        <v>6.7</v>
      </c>
      <c r="AW243">
        <f t="shared" si="162"/>
        <v>72.981016952409746</v>
      </c>
    </row>
    <row r="244" spans="1:49" x14ac:dyDescent="0.2">
      <c r="A244">
        <v>2013</v>
      </c>
      <c r="B244">
        <v>5</v>
      </c>
      <c r="C244">
        <v>27</v>
      </c>
      <c r="D244">
        <v>3.9370099999999998E-2</v>
      </c>
      <c r="E244">
        <f t="shared" si="165"/>
        <v>57.583999990000002</v>
      </c>
      <c r="F244">
        <f t="shared" si="165"/>
        <v>27.584</v>
      </c>
      <c r="G244">
        <f t="shared" si="146"/>
        <v>42.583999994999999</v>
      </c>
      <c r="H244" s="3">
        <f t="shared" si="147"/>
        <v>5.8799999972222219</v>
      </c>
      <c r="I244">
        <v>9</v>
      </c>
      <c r="J244">
        <f t="shared" si="129"/>
        <v>9.2736906170194988</v>
      </c>
      <c r="K244">
        <f t="shared" si="130"/>
        <v>3.4503994984299499E-2</v>
      </c>
      <c r="L244">
        <f t="shared" si="137"/>
        <v>5.6563926203769675E-2</v>
      </c>
      <c r="M244">
        <v>92</v>
      </c>
      <c r="N244">
        <f t="shared" si="148"/>
        <v>0.10000005399999999</v>
      </c>
      <c r="O244">
        <f t="shared" si="131"/>
        <v>0.10000005399999999</v>
      </c>
      <c r="P244">
        <f t="shared" si="132"/>
        <v>0</v>
      </c>
      <c r="Q244">
        <f t="shared" si="133"/>
        <v>0</v>
      </c>
      <c r="R244">
        <f t="shared" si="138"/>
        <v>0</v>
      </c>
      <c r="S244">
        <f t="shared" si="134"/>
        <v>0.10000005399999999</v>
      </c>
      <c r="T244">
        <f t="shared" si="163"/>
        <v>1.4000007560000001</v>
      </c>
      <c r="U244">
        <f t="shared" si="141"/>
        <v>36.543252246863958</v>
      </c>
      <c r="V244">
        <f t="shared" si="166"/>
        <v>44.106676166677964</v>
      </c>
      <c r="W244">
        <f t="shared" si="135"/>
        <v>8.8213352333355939</v>
      </c>
      <c r="X244">
        <f t="shared" si="142"/>
        <v>0</v>
      </c>
      <c r="Y244">
        <f t="shared" si="143"/>
        <v>0.10000005399999999</v>
      </c>
      <c r="Z244">
        <f t="shared" si="144"/>
        <v>3.4503994984299499E-2</v>
      </c>
      <c r="AA244">
        <f t="shared" si="149"/>
        <v>6.5496059015700325E-2</v>
      </c>
      <c r="AB244">
        <f t="shared" si="139"/>
        <v>12.425912736790421</v>
      </c>
      <c r="AC244">
        <f t="shared" si="140"/>
        <v>39.097635060320513</v>
      </c>
      <c r="AD244">
        <f t="shared" si="145"/>
        <v>0.39918162719409456</v>
      </c>
      <c r="AE244">
        <f t="shared" si="136"/>
        <v>0.39918162719409456</v>
      </c>
      <c r="AF244" s="1">
        <f t="shared" si="150"/>
        <v>4144.227961431613</v>
      </c>
      <c r="AG244">
        <v>239</v>
      </c>
      <c r="AH244" s="1">
        <f t="shared" si="151"/>
        <v>2514.3553149465301</v>
      </c>
      <c r="AI244">
        <v>110</v>
      </c>
      <c r="AJ244">
        <f t="shared" si="152"/>
        <v>3884.1000000000004</v>
      </c>
      <c r="AK244">
        <f t="shared" si="153"/>
        <v>75.2626850853988</v>
      </c>
      <c r="AL244" s="1">
        <f t="shared" si="154"/>
        <v>4219.4906465170116</v>
      </c>
      <c r="AM244">
        <f t="shared" si="155"/>
        <v>746.01925176690963</v>
      </c>
      <c r="AN244">
        <f t="shared" si="156"/>
        <v>2.1314835764768847</v>
      </c>
      <c r="AO244">
        <v>73.999999990000006</v>
      </c>
      <c r="AP244">
        <v>44</v>
      </c>
      <c r="AQ244">
        <f t="shared" si="157"/>
        <v>58.999999995000003</v>
      </c>
      <c r="AR244" s="3">
        <f t="shared" si="158"/>
        <v>14.999999997222224</v>
      </c>
      <c r="AS244">
        <f t="shared" si="159"/>
        <v>7.0523333277777773</v>
      </c>
      <c r="AT244">
        <f t="shared" si="160"/>
        <v>-7.9133333333333349</v>
      </c>
      <c r="AU244">
        <f t="shared" si="161"/>
        <v>-0.43050000277777878</v>
      </c>
      <c r="AV244">
        <v>6.7</v>
      </c>
      <c r="AW244">
        <f t="shared" si="162"/>
        <v>75.2626850853988</v>
      </c>
    </row>
    <row r="245" spans="1:49" x14ac:dyDescent="0.2">
      <c r="A245">
        <v>2013</v>
      </c>
      <c r="B245">
        <v>5</v>
      </c>
      <c r="C245">
        <v>28</v>
      </c>
      <c r="D245">
        <v>0</v>
      </c>
      <c r="E245">
        <f t="shared" si="165"/>
        <v>57.583999990000002</v>
      </c>
      <c r="F245">
        <f t="shared" si="165"/>
        <v>27.584</v>
      </c>
      <c r="G245">
        <f t="shared" si="146"/>
        <v>42.583999994999999</v>
      </c>
      <c r="H245" s="3">
        <f t="shared" si="147"/>
        <v>5.8799999972222219</v>
      </c>
      <c r="I245">
        <v>9</v>
      </c>
      <c r="J245">
        <f t="shared" si="129"/>
        <v>9.2736906170194988</v>
      </c>
      <c r="K245">
        <f t="shared" si="130"/>
        <v>3.4503994984299499E-2</v>
      </c>
      <c r="L245">
        <f t="shared" si="137"/>
        <v>5.6563926203769675E-2</v>
      </c>
      <c r="M245">
        <v>92</v>
      </c>
      <c r="N245">
        <f t="shared" si="148"/>
        <v>0</v>
      </c>
      <c r="O245">
        <f t="shared" si="131"/>
        <v>0</v>
      </c>
      <c r="P245">
        <f t="shared" si="132"/>
        <v>0</v>
      </c>
      <c r="Q245">
        <f t="shared" si="133"/>
        <v>0</v>
      </c>
      <c r="R245">
        <f t="shared" si="138"/>
        <v>0</v>
      </c>
      <c r="S245">
        <f t="shared" si="134"/>
        <v>0</v>
      </c>
      <c r="T245">
        <f t="shared" si="163"/>
        <v>1.50000081</v>
      </c>
      <c r="U245">
        <f t="shared" si="141"/>
        <v>38.034718464758804</v>
      </c>
      <c r="V245">
        <f t="shared" si="166"/>
        <v>41.381091132656742</v>
      </c>
      <c r="W245">
        <f t="shared" si="135"/>
        <v>8.2762182265313484</v>
      </c>
      <c r="X245">
        <f t="shared" si="142"/>
        <v>0</v>
      </c>
      <c r="Y245">
        <f t="shared" si="143"/>
        <v>0</v>
      </c>
      <c r="Z245">
        <f t="shared" si="144"/>
        <v>3.4503994984299499E-2</v>
      </c>
      <c r="AA245">
        <f t="shared" si="149"/>
        <v>0</v>
      </c>
      <c r="AB245">
        <f t="shared" si="139"/>
        <v>12.391408741806121</v>
      </c>
      <c r="AC245">
        <f t="shared" si="140"/>
        <v>38.701831487575355</v>
      </c>
      <c r="AD245">
        <f t="shared" si="145"/>
        <v>0.3958035727451556</v>
      </c>
      <c r="AE245">
        <f t="shared" si="136"/>
        <v>0.3958035727451556</v>
      </c>
      <c r="AF245" s="1">
        <f t="shared" si="150"/>
        <v>4109.1576406832974</v>
      </c>
      <c r="AG245">
        <v>240</v>
      </c>
      <c r="AH245" s="1">
        <f t="shared" si="151"/>
        <v>2493.0777095177141</v>
      </c>
      <c r="AI245">
        <v>109</v>
      </c>
      <c r="AJ245">
        <f t="shared" si="152"/>
        <v>3848.7900000000004</v>
      </c>
      <c r="AK245">
        <f t="shared" si="153"/>
        <v>75.2626850853988</v>
      </c>
      <c r="AL245" s="1">
        <f t="shared" si="154"/>
        <v>4184.4203257686959</v>
      </c>
      <c r="AM245">
        <f t="shared" si="155"/>
        <v>746.01925176690963</v>
      </c>
      <c r="AN245">
        <f t="shared" si="156"/>
        <v>2.1314835764768847</v>
      </c>
      <c r="AO245">
        <v>73.999999990000006</v>
      </c>
      <c r="AP245">
        <v>44</v>
      </c>
      <c r="AQ245">
        <f t="shared" si="157"/>
        <v>58.999999995000003</v>
      </c>
      <c r="AR245" s="3">
        <f t="shared" si="158"/>
        <v>14.999999997222224</v>
      </c>
      <c r="AS245">
        <f t="shared" si="159"/>
        <v>7.0523333277777773</v>
      </c>
      <c r="AT245">
        <f t="shared" si="160"/>
        <v>-7.9133333333333349</v>
      </c>
      <c r="AU245">
        <f t="shared" si="161"/>
        <v>-0.43050000277777878</v>
      </c>
      <c r="AV245">
        <v>6.7</v>
      </c>
      <c r="AW245">
        <f t="shared" si="162"/>
        <v>75.2626850853988</v>
      </c>
    </row>
    <row r="246" spans="1:49" x14ac:dyDescent="0.2">
      <c r="A246">
        <v>2013</v>
      </c>
      <c r="B246">
        <v>5</v>
      </c>
      <c r="C246">
        <v>29</v>
      </c>
      <c r="D246">
        <v>0</v>
      </c>
      <c r="E246">
        <f t="shared" ref="E246:F265" si="167">E1348*9/5+32</f>
        <v>62.583999999999996</v>
      </c>
      <c r="F246">
        <f t="shared" si="167"/>
        <v>30.584</v>
      </c>
      <c r="G246">
        <f t="shared" si="146"/>
        <v>46.583999999999996</v>
      </c>
      <c r="H246" s="3">
        <f t="shared" si="147"/>
        <v>8.1022222222222204</v>
      </c>
      <c r="I246">
        <v>9</v>
      </c>
      <c r="J246">
        <f t="shared" si="129"/>
        <v>10.802604770381791</v>
      </c>
      <c r="K246">
        <f t="shared" si="130"/>
        <v>3.9874785219359762E-2</v>
      </c>
      <c r="L246">
        <f t="shared" si="137"/>
        <v>6.5368500359606174E-2</v>
      </c>
      <c r="M246">
        <v>92</v>
      </c>
      <c r="N246">
        <f t="shared" si="148"/>
        <v>0</v>
      </c>
      <c r="O246">
        <f t="shared" si="131"/>
        <v>0</v>
      </c>
      <c r="P246">
        <f t="shared" si="132"/>
        <v>0</v>
      </c>
      <c r="Q246">
        <f t="shared" si="133"/>
        <v>0</v>
      </c>
      <c r="R246">
        <f t="shared" si="138"/>
        <v>0</v>
      </c>
      <c r="S246">
        <f t="shared" si="134"/>
        <v>0</v>
      </c>
      <c r="T246">
        <f t="shared" si="163"/>
        <v>1.50000081</v>
      </c>
      <c r="U246">
        <f t="shared" si="141"/>
        <v>38.034718464758804</v>
      </c>
      <c r="V246">
        <f t="shared" si="166"/>
        <v>41.381091132656742</v>
      </c>
      <c r="W246">
        <f t="shared" si="135"/>
        <v>8.2762182265313484</v>
      </c>
      <c r="X246">
        <f t="shared" si="142"/>
        <v>0</v>
      </c>
      <c r="Y246">
        <f t="shared" si="143"/>
        <v>0</v>
      </c>
      <c r="Z246">
        <f t="shared" si="144"/>
        <v>3.9874785219359762E-2</v>
      </c>
      <c r="AA246">
        <f t="shared" si="149"/>
        <v>0</v>
      </c>
      <c r="AB246">
        <f t="shared" si="139"/>
        <v>12.351533956586762</v>
      </c>
      <c r="AC246">
        <f t="shared" si="140"/>
        <v>38.310034818776082</v>
      </c>
      <c r="AD246">
        <f t="shared" si="145"/>
        <v>0.39179666879927416</v>
      </c>
      <c r="AE246">
        <f t="shared" si="136"/>
        <v>0.39179666879927416</v>
      </c>
      <c r="AF246" s="1">
        <f t="shared" si="150"/>
        <v>4067.5587236990273</v>
      </c>
      <c r="AG246">
        <v>241</v>
      </c>
      <c r="AH246" s="1">
        <f t="shared" si="151"/>
        <v>2467.8391225025152</v>
      </c>
      <c r="AI246">
        <v>112</v>
      </c>
      <c r="AJ246">
        <f t="shared" si="152"/>
        <v>3954.7200000000003</v>
      </c>
      <c r="AK246">
        <f t="shared" si="153"/>
        <v>145.24802336885631</v>
      </c>
      <c r="AL246" s="1">
        <f t="shared" si="154"/>
        <v>4212.8067470678834</v>
      </c>
      <c r="AM246">
        <f t="shared" si="155"/>
        <v>1439.7283539818663</v>
      </c>
      <c r="AN246">
        <f t="shared" si="156"/>
        <v>4.1135095828053325</v>
      </c>
      <c r="AO246">
        <v>79</v>
      </c>
      <c r="AP246">
        <v>47</v>
      </c>
      <c r="AQ246">
        <f t="shared" si="157"/>
        <v>63</v>
      </c>
      <c r="AR246" s="3">
        <f t="shared" si="158"/>
        <v>17.222222222222221</v>
      </c>
      <c r="AS246">
        <f t="shared" si="159"/>
        <v>9.8301111111111084</v>
      </c>
      <c r="AT246">
        <f t="shared" si="160"/>
        <v>-6.2466666666666679</v>
      </c>
      <c r="AU246">
        <f t="shared" si="161"/>
        <v>1.7917222222222202</v>
      </c>
      <c r="AV246">
        <v>6.7</v>
      </c>
      <c r="AW246">
        <f t="shared" si="162"/>
        <v>145.24802336885631</v>
      </c>
    </row>
    <row r="247" spans="1:49" x14ac:dyDescent="0.2">
      <c r="A247">
        <v>2013</v>
      </c>
      <c r="B247">
        <v>5</v>
      </c>
      <c r="C247">
        <v>30</v>
      </c>
      <c r="D247">
        <v>0</v>
      </c>
      <c r="E247">
        <f t="shared" si="167"/>
        <v>65.584000000000003</v>
      </c>
      <c r="F247">
        <f t="shared" si="167"/>
        <v>36.584000010000004</v>
      </c>
      <c r="G247">
        <f t="shared" si="146"/>
        <v>51.084000005000007</v>
      </c>
      <c r="H247" s="3">
        <f t="shared" si="147"/>
        <v>10.602222225000004</v>
      </c>
      <c r="I247">
        <v>9</v>
      </c>
      <c r="J247">
        <f t="shared" si="129"/>
        <v>12.784053404062655</v>
      </c>
      <c r="K247">
        <f t="shared" si="130"/>
        <v>4.6772770497071695E-2</v>
      </c>
      <c r="L247">
        <f t="shared" si="137"/>
        <v>7.6676672946019167E-2</v>
      </c>
      <c r="M247">
        <v>92</v>
      </c>
      <c r="N247">
        <f t="shared" si="148"/>
        <v>0</v>
      </c>
      <c r="O247">
        <f t="shared" si="131"/>
        <v>0</v>
      </c>
      <c r="P247">
        <f t="shared" si="132"/>
        <v>0</v>
      </c>
      <c r="Q247">
        <f t="shared" si="133"/>
        <v>0</v>
      </c>
      <c r="R247">
        <f t="shared" si="138"/>
        <v>0</v>
      </c>
      <c r="S247">
        <f t="shared" si="134"/>
        <v>0</v>
      </c>
      <c r="T247">
        <f t="shared" si="163"/>
        <v>0.82000044279999995</v>
      </c>
      <c r="U247">
        <f t="shared" si="141"/>
        <v>29.04386130198413</v>
      </c>
      <c r="V247">
        <f t="shared" si="166"/>
        <v>62.05393643050072</v>
      </c>
      <c r="W247">
        <f t="shared" si="135"/>
        <v>12.410787286100145</v>
      </c>
      <c r="X247">
        <f t="shared" si="142"/>
        <v>0</v>
      </c>
      <c r="Y247">
        <f t="shared" si="143"/>
        <v>0</v>
      </c>
      <c r="Z247">
        <f t="shared" si="144"/>
        <v>4.6772770497071695E-2</v>
      </c>
      <c r="AA247">
        <f t="shared" si="149"/>
        <v>0</v>
      </c>
      <c r="AB247">
        <f t="shared" si="139"/>
        <v>12.30476118608969</v>
      </c>
      <c r="AC247">
        <f t="shared" si="140"/>
        <v>37.922204490167488</v>
      </c>
      <c r="AD247">
        <f t="shared" si="145"/>
        <v>0.38783032860859123</v>
      </c>
      <c r="AE247">
        <f t="shared" si="136"/>
        <v>0.38783032860859123</v>
      </c>
      <c r="AF247" s="1">
        <f t="shared" si="150"/>
        <v>4026.3809319296042</v>
      </c>
      <c r="AG247" s="2">
        <v>242</v>
      </c>
      <c r="AH247" s="1">
        <f t="shared" si="151"/>
        <v>2442.8560374606759</v>
      </c>
      <c r="AI247">
        <v>118</v>
      </c>
      <c r="AJ247">
        <f t="shared" si="152"/>
        <v>4166.58</v>
      </c>
      <c r="AK247">
        <f t="shared" si="153"/>
        <v>264.65809243586716</v>
      </c>
      <c r="AL247" s="1">
        <f t="shared" si="154"/>
        <v>4291.0390243654711</v>
      </c>
      <c r="AM247">
        <f t="shared" si="155"/>
        <v>2623.3455778123339</v>
      </c>
      <c r="AN247">
        <f t="shared" si="156"/>
        <v>7.4952730794638107</v>
      </c>
      <c r="AO247">
        <v>82</v>
      </c>
      <c r="AP247">
        <v>53.000000010000001</v>
      </c>
      <c r="AQ247">
        <f t="shared" si="157"/>
        <v>67.500000005000004</v>
      </c>
      <c r="AR247" s="3">
        <f t="shared" si="158"/>
        <v>19.722222225000003</v>
      </c>
      <c r="AS247">
        <f t="shared" si="159"/>
        <v>11.496777777777776</v>
      </c>
      <c r="AT247">
        <f t="shared" si="160"/>
        <v>-2.913333327777778</v>
      </c>
      <c r="AU247">
        <f t="shared" si="161"/>
        <v>4.2917222249999991</v>
      </c>
      <c r="AV247">
        <v>6.7</v>
      </c>
      <c r="AW247">
        <f t="shared" si="162"/>
        <v>264.65809243586716</v>
      </c>
    </row>
    <row r="248" spans="1:49" x14ac:dyDescent="0.2">
      <c r="A248">
        <v>2013</v>
      </c>
      <c r="B248">
        <v>5</v>
      </c>
      <c r="C248">
        <v>31</v>
      </c>
      <c r="D248">
        <v>0</v>
      </c>
      <c r="E248">
        <f t="shared" si="167"/>
        <v>66.583999989999995</v>
      </c>
      <c r="F248">
        <f t="shared" si="167"/>
        <v>38.584000000000003</v>
      </c>
      <c r="G248">
        <f t="shared" si="146"/>
        <v>52.583999994999999</v>
      </c>
      <c r="H248" s="3">
        <f t="shared" si="147"/>
        <v>11.435555552777778</v>
      </c>
      <c r="I248">
        <v>9</v>
      </c>
      <c r="J248">
        <f t="shared" si="129"/>
        <v>13.512069991470012</v>
      </c>
      <c r="K248">
        <f t="shared" si="130"/>
        <v>4.9291513209739006E-2</v>
      </c>
      <c r="L248">
        <f t="shared" si="137"/>
        <v>8.080575936022788E-2</v>
      </c>
      <c r="M248">
        <v>92</v>
      </c>
      <c r="N248">
        <f t="shared" si="148"/>
        <v>0</v>
      </c>
      <c r="O248">
        <f t="shared" si="131"/>
        <v>0</v>
      </c>
      <c r="P248">
        <f t="shared" si="132"/>
        <v>0</v>
      </c>
      <c r="Q248">
        <f t="shared" si="133"/>
        <v>0</v>
      </c>
      <c r="R248">
        <f t="shared" si="138"/>
        <v>0</v>
      </c>
      <c r="S248">
        <f t="shared" si="134"/>
        <v>0</v>
      </c>
      <c r="T248">
        <f t="shared" si="163"/>
        <v>0.34000018360000001</v>
      </c>
      <c r="U248">
        <f t="shared" si="141"/>
        <v>23.035938258503652</v>
      </c>
      <c r="V248">
        <f t="shared" si="166"/>
        <v>84.86249382581002</v>
      </c>
      <c r="W248">
        <f t="shared" si="135"/>
        <v>16.972498765162005</v>
      </c>
      <c r="X248">
        <f t="shared" si="142"/>
        <v>0</v>
      </c>
      <c r="Y248">
        <f t="shared" si="143"/>
        <v>0</v>
      </c>
      <c r="Z248">
        <f t="shared" si="144"/>
        <v>4.9291513209739006E-2</v>
      </c>
      <c r="AA248">
        <f t="shared" si="149"/>
        <v>0</v>
      </c>
      <c r="AB248">
        <f t="shared" si="139"/>
        <v>12.255469672879951</v>
      </c>
      <c r="AC248">
        <f t="shared" si="140"/>
        <v>37.538300348640171</v>
      </c>
      <c r="AD248">
        <f t="shared" si="145"/>
        <v>0.38390414152731689</v>
      </c>
      <c r="AE248">
        <f t="shared" si="136"/>
        <v>0.38390414152731689</v>
      </c>
      <c r="AF248" s="1">
        <f t="shared" si="150"/>
        <v>3985.6200021283012</v>
      </c>
      <c r="AG248" s="2">
        <v>243</v>
      </c>
      <c r="AH248" s="1">
        <f t="shared" si="151"/>
        <v>2418.1258678267</v>
      </c>
      <c r="AI248">
        <v>124</v>
      </c>
      <c r="AJ248">
        <f t="shared" si="152"/>
        <v>4378.4400000000005</v>
      </c>
      <c r="AK248">
        <f t="shared" si="153"/>
        <v>315.58928280325893</v>
      </c>
      <c r="AL248" s="1">
        <f t="shared" si="154"/>
        <v>4301.2092849315604</v>
      </c>
      <c r="AM248">
        <f t="shared" si="155"/>
        <v>3128.1860374154808</v>
      </c>
      <c r="AN248">
        <f t="shared" si="156"/>
        <v>8.9376743926156585</v>
      </c>
      <c r="AO248">
        <v>82.999999990000006</v>
      </c>
      <c r="AP248">
        <v>55</v>
      </c>
      <c r="AQ248">
        <f t="shared" si="157"/>
        <v>68.999999994999996</v>
      </c>
      <c r="AR248" s="3">
        <f t="shared" si="158"/>
        <v>20.555555552777776</v>
      </c>
      <c r="AS248">
        <f t="shared" si="159"/>
        <v>12.052333327777777</v>
      </c>
      <c r="AT248">
        <f t="shared" si="160"/>
        <v>-1.8022222222222233</v>
      </c>
      <c r="AU248">
        <f t="shared" si="161"/>
        <v>5.125055552777777</v>
      </c>
      <c r="AV248">
        <v>6.7</v>
      </c>
      <c r="AW248">
        <f t="shared" si="162"/>
        <v>315.58928280325893</v>
      </c>
    </row>
    <row r="249" spans="1:49" x14ac:dyDescent="0.2">
      <c r="A249">
        <v>2013</v>
      </c>
      <c r="B249">
        <v>6</v>
      </c>
      <c r="C249">
        <v>1</v>
      </c>
      <c r="D249">
        <v>0</v>
      </c>
      <c r="E249">
        <f t="shared" si="167"/>
        <v>65.584000000000003</v>
      </c>
      <c r="F249">
        <f t="shared" si="167"/>
        <v>39.583999989999995</v>
      </c>
      <c r="G249">
        <f t="shared" si="146"/>
        <v>52.583999994999999</v>
      </c>
      <c r="H249" s="3">
        <f t="shared" si="147"/>
        <v>11.435555552777778</v>
      </c>
      <c r="I249">
        <v>9</v>
      </c>
      <c r="J249">
        <f t="shared" si="129"/>
        <v>13.512069991470012</v>
      </c>
      <c r="K249">
        <f t="shared" si="130"/>
        <v>4.9291513209739006E-2</v>
      </c>
      <c r="L249">
        <f t="shared" si="137"/>
        <v>8.080575936022788E-2</v>
      </c>
      <c r="M249">
        <v>92</v>
      </c>
      <c r="N249">
        <f t="shared" si="148"/>
        <v>0</v>
      </c>
      <c r="O249">
        <f t="shared" si="131"/>
        <v>0</v>
      </c>
      <c r="P249">
        <f t="shared" si="132"/>
        <v>0</v>
      </c>
      <c r="Q249">
        <f t="shared" si="133"/>
        <v>0</v>
      </c>
      <c r="R249">
        <f t="shared" si="138"/>
        <v>0</v>
      </c>
      <c r="S249">
        <f t="shared" si="134"/>
        <v>0</v>
      </c>
      <c r="T249">
        <f t="shared" si="163"/>
        <v>0.10000005399999999</v>
      </c>
      <c r="U249">
        <f t="shared" si="141"/>
        <v>20.031976736763411</v>
      </c>
      <c r="V249">
        <f t="shared" si="166"/>
        <v>101.39727185078544</v>
      </c>
      <c r="W249">
        <f t="shared" si="135"/>
        <v>20.27945437015709</v>
      </c>
      <c r="X249">
        <f t="shared" si="142"/>
        <v>0</v>
      </c>
      <c r="Y249">
        <f t="shared" si="143"/>
        <v>0</v>
      </c>
      <c r="Z249">
        <f t="shared" si="144"/>
        <v>4.9291513209739006E-2</v>
      </c>
      <c r="AA249">
        <f t="shared" si="149"/>
        <v>0</v>
      </c>
      <c r="AB249">
        <f t="shared" si="139"/>
        <v>12.206178159670211</v>
      </c>
      <c r="AC249">
        <f t="shared" si="140"/>
        <v>37.158282647573351</v>
      </c>
      <c r="AD249">
        <f t="shared" si="145"/>
        <v>0.38001770106681998</v>
      </c>
      <c r="AE249">
        <f t="shared" si="136"/>
        <v>0.38001770106681998</v>
      </c>
      <c r="AF249" s="1">
        <f t="shared" si="150"/>
        <v>3945.2717142072265</v>
      </c>
      <c r="AG249" s="2">
        <v>244</v>
      </c>
      <c r="AH249" s="1">
        <f t="shared" si="151"/>
        <v>2393.6460532200963</v>
      </c>
      <c r="AI249">
        <v>131</v>
      </c>
      <c r="AJ249">
        <f t="shared" si="152"/>
        <v>4625.6100000000006</v>
      </c>
      <c r="AK249">
        <f t="shared" si="153"/>
        <v>331.58295575909858</v>
      </c>
      <c r="AL249" s="1">
        <f t="shared" si="154"/>
        <v>4276.8546699663248</v>
      </c>
      <c r="AM249">
        <f t="shared" si="155"/>
        <v>3286.7186212315064</v>
      </c>
      <c r="AN249">
        <f t="shared" si="156"/>
        <v>9.3906246320900184</v>
      </c>
      <c r="AO249">
        <v>82</v>
      </c>
      <c r="AP249">
        <v>55.999999989999999</v>
      </c>
      <c r="AQ249">
        <f t="shared" si="157"/>
        <v>68.999999994999996</v>
      </c>
      <c r="AR249" s="3">
        <f t="shared" si="158"/>
        <v>20.555555552777776</v>
      </c>
      <c r="AS249">
        <f t="shared" si="159"/>
        <v>11.982777777777777</v>
      </c>
      <c r="AT249">
        <f t="shared" si="160"/>
        <v>-1.2466666722222257</v>
      </c>
      <c r="AU249">
        <f t="shared" si="161"/>
        <v>5.3680555527777756</v>
      </c>
      <c r="AV249">
        <v>6.5</v>
      </c>
      <c r="AW249">
        <f t="shared" si="162"/>
        <v>331.58295575909858</v>
      </c>
    </row>
    <row r="250" spans="1:49" x14ac:dyDescent="0.2">
      <c r="A250">
        <v>2013</v>
      </c>
      <c r="B250">
        <v>6</v>
      </c>
      <c r="C250">
        <v>2</v>
      </c>
      <c r="D250">
        <v>0.11023628000000001</v>
      </c>
      <c r="E250">
        <f t="shared" si="167"/>
        <v>63.584000009999997</v>
      </c>
      <c r="F250">
        <f t="shared" si="167"/>
        <v>36.584000010000004</v>
      </c>
      <c r="G250">
        <f t="shared" si="146"/>
        <v>50.084000009999997</v>
      </c>
      <c r="H250" s="3">
        <f t="shared" si="147"/>
        <v>10.046666672222221</v>
      </c>
      <c r="I250">
        <v>9</v>
      </c>
      <c r="J250">
        <f t="shared" si="129"/>
        <v>12.318079259743467</v>
      </c>
      <c r="K250">
        <f t="shared" si="130"/>
        <v>4.5156377819151904E-2</v>
      </c>
      <c r="L250">
        <f t="shared" si="137"/>
        <v>7.4026848883855578E-2</v>
      </c>
      <c r="M250">
        <v>92</v>
      </c>
      <c r="N250">
        <f t="shared" si="148"/>
        <v>0.28000015119999999</v>
      </c>
      <c r="O250">
        <f t="shared" si="131"/>
        <v>0.28000015119999999</v>
      </c>
      <c r="P250">
        <f t="shared" si="132"/>
        <v>0</v>
      </c>
      <c r="Q250">
        <f t="shared" si="133"/>
        <v>0</v>
      </c>
      <c r="R250">
        <f t="shared" si="138"/>
        <v>0</v>
      </c>
      <c r="S250">
        <f t="shared" si="134"/>
        <v>0.28000015119999999</v>
      </c>
      <c r="T250">
        <f t="shared" si="163"/>
        <v>0</v>
      </c>
      <c r="U250">
        <f t="shared" si="141"/>
        <v>18.780326102704979</v>
      </c>
      <c r="V250">
        <f t="shared" si="166"/>
        <v>109.84791774697442</v>
      </c>
      <c r="W250">
        <f t="shared" si="135"/>
        <v>21.969583549394883</v>
      </c>
      <c r="X250">
        <f t="shared" si="142"/>
        <v>0</v>
      </c>
      <c r="Y250">
        <f t="shared" si="143"/>
        <v>0.28000015119999999</v>
      </c>
      <c r="Z250">
        <f t="shared" si="144"/>
        <v>4.5156377819151904E-2</v>
      </c>
      <c r="AA250">
        <f t="shared" si="149"/>
        <v>1.5109196260636892E-2</v>
      </c>
      <c r="AB250">
        <f t="shared" si="139"/>
        <v>12.425912736790421</v>
      </c>
      <c r="AC250">
        <f t="shared" si="140"/>
        <v>36.797221238980448</v>
      </c>
      <c r="AD250">
        <f t="shared" si="145"/>
        <v>0.37617060485354287</v>
      </c>
      <c r="AE250">
        <f t="shared" si="136"/>
        <v>0.37617060485354287</v>
      </c>
      <c r="AF250" s="1">
        <f t="shared" si="150"/>
        <v>3905.3318908004026</v>
      </c>
      <c r="AG250" s="2">
        <v>245</v>
      </c>
      <c r="AH250" s="1">
        <f t="shared" si="151"/>
        <v>2369.4140591802989</v>
      </c>
      <c r="AI250">
        <v>139</v>
      </c>
      <c r="AJ250">
        <f t="shared" si="152"/>
        <v>4908.09</v>
      </c>
      <c r="AK250">
        <f t="shared" si="153"/>
        <v>247.06931072138678</v>
      </c>
      <c r="AL250" s="1">
        <f t="shared" si="154"/>
        <v>4152.4012015217895</v>
      </c>
      <c r="AM250">
        <f t="shared" si="155"/>
        <v>2449.0019471108858</v>
      </c>
      <c r="AN250">
        <f t="shared" si="156"/>
        <v>6.9971484203168162</v>
      </c>
      <c r="AO250">
        <v>80.000000009999994</v>
      </c>
      <c r="AP250">
        <v>53.000000010000001</v>
      </c>
      <c r="AQ250">
        <f t="shared" si="157"/>
        <v>66.500000009999994</v>
      </c>
      <c r="AR250" s="3">
        <f t="shared" si="158"/>
        <v>19.16666667222222</v>
      </c>
      <c r="AS250">
        <f t="shared" si="159"/>
        <v>10.871666672222219</v>
      </c>
      <c r="AT250">
        <f t="shared" si="160"/>
        <v>-2.913333327777778</v>
      </c>
      <c r="AU250">
        <f t="shared" si="161"/>
        <v>3.9791666722222203</v>
      </c>
      <c r="AV250">
        <v>6.5</v>
      </c>
      <c r="AW250">
        <f t="shared" si="162"/>
        <v>247.06931072138678</v>
      </c>
    </row>
    <row r="251" spans="1:49" x14ac:dyDescent="0.2">
      <c r="A251">
        <v>2013</v>
      </c>
      <c r="B251">
        <v>6</v>
      </c>
      <c r="C251">
        <v>3</v>
      </c>
      <c r="D251">
        <v>0.37401594999999999</v>
      </c>
      <c r="E251">
        <f t="shared" si="167"/>
        <v>56.584000000000003</v>
      </c>
      <c r="F251">
        <f t="shared" si="167"/>
        <v>33.583999999999996</v>
      </c>
      <c r="G251">
        <f t="shared" si="146"/>
        <v>45.084000000000003</v>
      </c>
      <c r="H251" s="3">
        <f t="shared" si="147"/>
        <v>7.268888888888891</v>
      </c>
      <c r="I251">
        <v>9</v>
      </c>
      <c r="J251">
        <f t="shared" si="129"/>
        <v>10.205074313239402</v>
      </c>
      <c r="K251">
        <f t="shared" si="130"/>
        <v>3.7781172216935728E-2</v>
      </c>
      <c r="L251">
        <f t="shared" si="137"/>
        <v>6.1936347896615951E-2</v>
      </c>
      <c r="M251">
        <v>92</v>
      </c>
      <c r="N251">
        <f t="shared" si="148"/>
        <v>0.95000051299999999</v>
      </c>
      <c r="O251">
        <f t="shared" si="131"/>
        <v>0.95000051299999999</v>
      </c>
      <c r="P251">
        <f t="shared" si="132"/>
        <v>0</v>
      </c>
      <c r="Q251">
        <f t="shared" si="133"/>
        <v>0</v>
      </c>
      <c r="R251">
        <f t="shared" si="138"/>
        <v>0</v>
      </c>
      <c r="S251">
        <f t="shared" si="134"/>
        <v>0.95000051299999999</v>
      </c>
      <c r="T251">
        <f t="shared" si="163"/>
        <v>0.28000015119999999</v>
      </c>
      <c r="U251">
        <f t="shared" si="141"/>
        <v>22.284947878068593</v>
      </c>
      <c r="V251">
        <f t="shared" si="166"/>
        <v>88.578278697241387</v>
      </c>
      <c r="W251">
        <f t="shared" si="135"/>
        <v>17.715655739448277</v>
      </c>
      <c r="X251">
        <f t="shared" si="142"/>
        <v>0</v>
      </c>
      <c r="Y251">
        <f t="shared" si="143"/>
        <v>0.95000051299999999</v>
      </c>
      <c r="Z251">
        <f t="shared" si="144"/>
        <v>3.7781172216935728E-2</v>
      </c>
      <c r="AA251">
        <f t="shared" si="149"/>
        <v>0.91221934078306433</v>
      </c>
      <c r="AB251">
        <f t="shared" si="139"/>
        <v>12.425912736790421</v>
      </c>
      <c r="AC251">
        <f t="shared" si="140"/>
        <v>37.336925167744042</v>
      </c>
      <c r="AD251">
        <f t="shared" si="145"/>
        <v>0.37251541201947541</v>
      </c>
      <c r="AE251">
        <f t="shared" si="136"/>
        <v>0.37251541201947541</v>
      </c>
      <c r="AF251" s="1">
        <f t="shared" si="150"/>
        <v>3867.3843718881617</v>
      </c>
      <c r="AG251" s="2">
        <v>246</v>
      </c>
      <c r="AH251" s="1">
        <f t="shared" si="151"/>
        <v>2346.3908213772647</v>
      </c>
      <c r="AI251">
        <v>146</v>
      </c>
      <c r="AJ251">
        <f t="shared" si="152"/>
        <v>5155.26</v>
      </c>
      <c r="AK251">
        <f t="shared" si="153"/>
        <v>123.63747102224445</v>
      </c>
      <c r="AL251" s="1">
        <f t="shared" si="154"/>
        <v>3991.0218429104061</v>
      </c>
      <c r="AM251">
        <f t="shared" si="155"/>
        <v>1225.5201035906416</v>
      </c>
      <c r="AN251">
        <f t="shared" si="156"/>
        <v>3.5014860102589762</v>
      </c>
      <c r="AO251">
        <v>73</v>
      </c>
      <c r="AP251">
        <v>50</v>
      </c>
      <c r="AQ251">
        <f t="shared" si="157"/>
        <v>61.5</v>
      </c>
      <c r="AR251" s="3">
        <f t="shared" si="158"/>
        <v>16.388888888888889</v>
      </c>
      <c r="AS251">
        <f t="shared" si="159"/>
        <v>6.9827777777777769</v>
      </c>
      <c r="AT251">
        <f t="shared" si="160"/>
        <v>-4.5800000000000018</v>
      </c>
      <c r="AU251">
        <f t="shared" si="161"/>
        <v>1.2013888888888875</v>
      </c>
      <c r="AV251">
        <v>6.5</v>
      </c>
      <c r="AW251">
        <f t="shared" si="162"/>
        <v>123.63747102224445</v>
      </c>
    </row>
    <row r="252" spans="1:49" x14ac:dyDescent="0.2">
      <c r="A252">
        <v>2013</v>
      </c>
      <c r="B252">
        <v>6</v>
      </c>
      <c r="C252">
        <v>4</v>
      </c>
      <c r="D252">
        <v>0.27559070000000002</v>
      </c>
      <c r="E252">
        <f t="shared" si="167"/>
        <v>55.583999999999996</v>
      </c>
      <c r="F252">
        <f t="shared" si="167"/>
        <v>36.584000010000004</v>
      </c>
      <c r="G252">
        <f t="shared" si="146"/>
        <v>46.084000005</v>
      </c>
      <c r="H252" s="3">
        <f t="shared" si="147"/>
        <v>7.8244444472222234</v>
      </c>
      <c r="I252">
        <v>9</v>
      </c>
      <c r="J252">
        <f t="shared" si="129"/>
        <v>10.60009403981898</v>
      </c>
      <c r="K252">
        <f t="shared" si="130"/>
        <v>3.9165976445913221E-2</v>
      </c>
      <c r="L252">
        <f t="shared" si="137"/>
        <v>6.4206518763792172E-2</v>
      </c>
      <c r="M252">
        <v>92</v>
      </c>
      <c r="N252">
        <f t="shared" si="148"/>
        <v>0.70000037800000003</v>
      </c>
      <c r="O252">
        <f t="shared" si="131"/>
        <v>0.70000037800000003</v>
      </c>
      <c r="P252">
        <f t="shared" si="132"/>
        <v>0</v>
      </c>
      <c r="Q252">
        <f t="shared" si="133"/>
        <v>0</v>
      </c>
      <c r="R252">
        <f t="shared" si="138"/>
        <v>0</v>
      </c>
      <c r="S252">
        <f t="shared" si="134"/>
        <v>0.70000037800000003</v>
      </c>
      <c r="T252">
        <f t="shared" si="163"/>
        <v>1.2300006641999999</v>
      </c>
      <c r="U252">
        <f t="shared" si="141"/>
        <v>34.17562890162371</v>
      </c>
      <c r="V252">
        <f t="shared" si="166"/>
        <v>48.921968070039604</v>
      </c>
      <c r="W252">
        <f t="shared" si="135"/>
        <v>9.7843936140079215</v>
      </c>
      <c r="X252">
        <f t="shared" si="142"/>
        <v>0</v>
      </c>
      <c r="Y252">
        <f t="shared" si="143"/>
        <v>0.70000037800000003</v>
      </c>
      <c r="Z252">
        <f t="shared" si="144"/>
        <v>3.9165976445913221E-2</v>
      </c>
      <c r="AA252">
        <f t="shared" si="149"/>
        <v>0.66083440155408724</v>
      </c>
      <c r="AB252">
        <f t="shared" si="139"/>
        <v>12.425912736790421</v>
      </c>
      <c r="AC252">
        <f t="shared" si="140"/>
        <v>37.61978048299504</v>
      </c>
      <c r="AD252">
        <f t="shared" si="145"/>
        <v>0.37797908630309013</v>
      </c>
      <c r="AE252">
        <f t="shared" si="136"/>
        <v>0.37797908630309013</v>
      </c>
      <c r="AF252" s="1">
        <f t="shared" si="150"/>
        <v>3924.1072022886233</v>
      </c>
      <c r="AG252" s="2">
        <v>247</v>
      </c>
      <c r="AH252" s="1">
        <f t="shared" si="151"/>
        <v>2380.8052771995599</v>
      </c>
      <c r="AI252">
        <v>146</v>
      </c>
      <c r="AJ252">
        <f t="shared" si="152"/>
        <v>5155.26</v>
      </c>
      <c r="AK252">
        <f t="shared" si="153"/>
        <v>143.91008900750816</v>
      </c>
      <c r="AL252" s="1">
        <f t="shared" si="154"/>
        <v>4068.0172912961316</v>
      </c>
      <c r="AM252">
        <f t="shared" si="155"/>
        <v>1426.466472745054</v>
      </c>
      <c r="AN252">
        <f t="shared" si="156"/>
        <v>4.0756184935572968</v>
      </c>
      <c r="AO252">
        <v>72</v>
      </c>
      <c r="AP252">
        <v>53.000000010000001</v>
      </c>
      <c r="AQ252">
        <f t="shared" si="157"/>
        <v>62.500000005000004</v>
      </c>
      <c r="AR252" s="3">
        <f t="shared" si="158"/>
        <v>16.944444447222224</v>
      </c>
      <c r="AS252">
        <f t="shared" si="159"/>
        <v>6.4272222222222197</v>
      </c>
      <c r="AT252">
        <f t="shared" si="160"/>
        <v>-2.913333327777778</v>
      </c>
      <c r="AU252">
        <f t="shared" si="161"/>
        <v>1.7569444472222209</v>
      </c>
      <c r="AV252">
        <v>6.5</v>
      </c>
      <c r="AW252">
        <f t="shared" si="162"/>
        <v>143.91008900750816</v>
      </c>
    </row>
    <row r="253" spans="1:49" x14ac:dyDescent="0.2">
      <c r="A253">
        <v>2013</v>
      </c>
      <c r="B253">
        <v>6</v>
      </c>
      <c r="C253">
        <v>5</v>
      </c>
      <c r="D253">
        <v>0.37795296</v>
      </c>
      <c r="E253">
        <f t="shared" si="167"/>
        <v>57.583999990000002</v>
      </c>
      <c r="F253">
        <f t="shared" si="167"/>
        <v>34.584000010000004</v>
      </c>
      <c r="G253">
        <f t="shared" si="146"/>
        <v>46.084000000000003</v>
      </c>
      <c r="H253" s="3">
        <f t="shared" si="147"/>
        <v>7.8244444444444463</v>
      </c>
      <c r="I253">
        <v>9</v>
      </c>
      <c r="J253">
        <f t="shared" si="129"/>
        <v>10.600094037810702</v>
      </c>
      <c r="K253">
        <f t="shared" si="130"/>
        <v>3.9165976438880305E-2</v>
      </c>
      <c r="L253">
        <f t="shared" si="137"/>
        <v>6.4206518752262798E-2</v>
      </c>
      <c r="M253">
        <v>92</v>
      </c>
      <c r="N253">
        <f t="shared" si="148"/>
        <v>0.9600005184</v>
      </c>
      <c r="O253">
        <f t="shared" si="131"/>
        <v>0.9600005184</v>
      </c>
      <c r="P253">
        <f t="shared" si="132"/>
        <v>0</v>
      </c>
      <c r="Q253">
        <f t="shared" si="133"/>
        <v>0</v>
      </c>
      <c r="R253">
        <f t="shared" si="138"/>
        <v>0</v>
      </c>
      <c r="S253">
        <f t="shared" si="134"/>
        <v>0.9600005184</v>
      </c>
      <c r="T253">
        <f t="shared" si="163"/>
        <v>1.9300010421999998</v>
      </c>
      <c r="U253">
        <f t="shared" si="141"/>
        <v>44.448023201706668</v>
      </c>
      <c r="V253">
        <f t="shared" si="166"/>
        <v>31.745398536024702</v>
      </c>
      <c r="W253">
        <f t="shared" si="135"/>
        <v>6.3490797072049405</v>
      </c>
      <c r="X253">
        <f t="shared" si="142"/>
        <v>0</v>
      </c>
      <c r="Y253">
        <f t="shared" si="143"/>
        <v>0.9600005184</v>
      </c>
      <c r="Z253">
        <f t="shared" si="144"/>
        <v>3.9165976438880305E-2</v>
      </c>
      <c r="AA253">
        <f t="shared" si="149"/>
        <v>0.9208345419611188</v>
      </c>
      <c r="AB253">
        <f t="shared" si="139"/>
        <v>12.425912736790421</v>
      </c>
      <c r="AC253">
        <f t="shared" si="140"/>
        <v>38.159772462533006</v>
      </c>
      <c r="AD253">
        <f t="shared" si="145"/>
        <v>0.38084256242315662</v>
      </c>
      <c r="AE253">
        <f t="shared" si="136"/>
        <v>0.38084256242315662</v>
      </c>
      <c r="AF253" s="1">
        <f t="shared" si="150"/>
        <v>3953.8352683999951</v>
      </c>
      <c r="AG253">
        <v>248</v>
      </c>
      <c r="AH253" s="1">
        <f t="shared" si="151"/>
        <v>2398.8416694361467</v>
      </c>
      <c r="AI253">
        <v>140</v>
      </c>
      <c r="AJ253">
        <f t="shared" si="152"/>
        <v>4943.4000000000005</v>
      </c>
      <c r="AK253">
        <f t="shared" si="153"/>
        <v>143.91008890097393</v>
      </c>
      <c r="AL253" s="1">
        <f t="shared" si="154"/>
        <v>4097.7453573009689</v>
      </c>
      <c r="AM253">
        <f t="shared" si="155"/>
        <v>1426.4664716890647</v>
      </c>
      <c r="AN253">
        <f t="shared" si="156"/>
        <v>4.0756184905401849</v>
      </c>
      <c r="AO253">
        <v>73.999999990000006</v>
      </c>
      <c r="AP253">
        <v>51.000000010000001</v>
      </c>
      <c r="AQ253">
        <f t="shared" si="157"/>
        <v>62.5</v>
      </c>
      <c r="AR253" s="3">
        <f t="shared" si="158"/>
        <v>16.944444444444443</v>
      </c>
      <c r="AS253">
        <f t="shared" si="159"/>
        <v>7.538333327777778</v>
      </c>
      <c r="AT253">
        <f t="shared" si="160"/>
        <v>-4.0244444388888887</v>
      </c>
      <c r="AU253">
        <f t="shared" si="161"/>
        <v>1.7569444444444446</v>
      </c>
      <c r="AV253">
        <v>6.5</v>
      </c>
      <c r="AW253">
        <f t="shared" si="162"/>
        <v>143.91008890097393</v>
      </c>
    </row>
    <row r="254" spans="1:49" x14ac:dyDescent="0.2">
      <c r="A254">
        <v>2013</v>
      </c>
      <c r="B254">
        <v>6</v>
      </c>
      <c r="C254">
        <v>6</v>
      </c>
      <c r="D254">
        <v>0</v>
      </c>
      <c r="E254">
        <f t="shared" si="167"/>
        <v>58.583999999999996</v>
      </c>
      <c r="F254">
        <f t="shared" si="167"/>
        <v>31.584</v>
      </c>
      <c r="G254">
        <f t="shared" si="146"/>
        <v>45.083999999999996</v>
      </c>
      <c r="H254" s="3">
        <f t="shared" si="147"/>
        <v>7.2688888888888874</v>
      </c>
      <c r="I254">
        <v>9</v>
      </c>
      <c r="J254">
        <f t="shared" si="129"/>
        <v>10.205074313239399</v>
      </c>
      <c r="K254">
        <f t="shared" si="130"/>
        <v>3.7781172216935707E-2</v>
      </c>
      <c r="L254">
        <f t="shared" si="137"/>
        <v>6.1936347896615916E-2</v>
      </c>
      <c r="M254">
        <v>92</v>
      </c>
      <c r="N254">
        <f t="shared" si="148"/>
        <v>0</v>
      </c>
      <c r="O254">
        <f t="shared" si="131"/>
        <v>0</v>
      </c>
      <c r="P254">
        <f t="shared" si="132"/>
        <v>0</v>
      </c>
      <c r="Q254">
        <f t="shared" si="133"/>
        <v>0</v>
      </c>
      <c r="R254">
        <f t="shared" si="138"/>
        <v>0</v>
      </c>
      <c r="S254">
        <f t="shared" si="134"/>
        <v>0</v>
      </c>
      <c r="T254">
        <f t="shared" si="163"/>
        <v>2.8900015606</v>
      </c>
      <c r="U254">
        <f t="shared" si="141"/>
        <v>57.423756746434847</v>
      </c>
      <c r="V254">
        <f t="shared" si="166"/>
        <v>18.832564079982383</v>
      </c>
      <c r="W254">
        <f t="shared" si="135"/>
        <v>3.7665128159964767</v>
      </c>
      <c r="X254">
        <f t="shared" si="142"/>
        <v>0</v>
      </c>
      <c r="Y254">
        <f t="shared" si="143"/>
        <v>0</v>
      </c>
      <c r="Z254">
        <f t="shared" si="144"/>
        <v>3.7781172216935707E-2</v>
      </c>
      <c r="AA254">
        <f t="shared" si="149"/>
        <v>0</v>
      </c>
      <c r="AB254">
        <f t="shared" si="139"/>
        <v>12.388131564573484</v>
      </c>
      <c r="AC254">
        <f t="shared" si="140"/>
        <v>37.773463309754064</v>
      </c>
      <c r="AD254">
        <f t="shared" si="145"/>
        <v>0.38630915277894434</v>
      </c>
      <c r="AE254">
        <f t="shared" si="136"/>
        <v>0.38630915277894434</v>
      </c>
      <c r="AF254" s="1">
        <f t="shared" si="150"/>
        <v>4010.5883729088173</v>
      </c>
      <c r="AG254">
        <v>249</v>
      </c>
      <c r="AH254" s="1">
        <f t="shared" si="151"/>
        <v>2433.2744929413911</v>
      </c>
      <c r="AI254">
        <v>139</v>
      </c>
      <c r="AJ254">
        <f t="shared" si="152"/>
        <v>4908.09</v>
      </c>
      <c r="AK254">
        <f t="shared" si="153"/>
        <v>123.63747102224445</v>
      </c>
      <c r="AL254" s="1">
        <f t="shared" si="154"/>
        <v>4134.2258439310617</v>
      </c>
      <c r="AM254">
        <f t="shared" si="155"/>
        <v>1225.5201035906416</v>
      </c>
      <c r="AN254">
        <f t="shared" si="156"/>
        <v>3.5014860102589762</v>
      </c>
      <c r="AO254">
        <v>75</v>
      </c>
      <c r="AP254">
        <v>48</v>
      </c>
      <c r="AQ254">
        <f t="shared" si="157"/>
        <v>61.5</v>
      </c>
      <c r="AR254" s="3">
        <f t="shared" si="158"/>
        <v>16.388888888888889</v>
      </c>
      <c r="AS254">
        <f t="shared" si="159"/>
        <v>8.0938888888888876</v>
      </c>
      <c r="AT254">
        <f t="shared" si="160"/>
        <v>-5.6911111111111126</v>
      </c>
      <c r="AU254">
        <f t="shared" si="161"/>
        <v>1.2013888888888875</v>
      </c>
      <c r="AV254">
        <v>6.5</v>
      </c>
      <c r="AW254">
        <f t="shared" si="162"/>
        <v>123.63747102224445</v>
      </c>
    </row>
    <row r="255" spans="1:49" x14ac:dyDescent="0.2">
      <c r="A255">
        <v>2013</v>
      </c>
      <c r="B255">
        <v>6</v>
      </c>
      <c r="C255">
        <v>7</v>
      </c>
      <c r="D255">
        <v>0</v>
      </c>
      <c r="E255">
        <f t="shared" si="167"/>
        <v>63.584000009999997</v>
      </c>
      <c r="F255">
        <f t="shared" si="167"/>
        <v>31.584</v>
      </c>
      <c r="G255">
        <f t="shared" si="146"/>
        <v>47.584000005</v>
      </c>
      <c r="H255" s="3">
        <f t="shared" si="147"/>
        <v>8.6577777805555556</v>
      </c>
      <c r="I255">
        <v>9</v>
      </c>
      <c r="J255">
        <f t="shared" si="129"/>
        <v>11.217868191942422</v>
      </c>
      <c r="K255">
        <f t="shared" si="130"/>
        <v>4.1325939252812409E-2</v>
      </c>
      <c r="L255">
        <f t="shared" si="137"/>
        <v>6.7747441398053138E-2</v>
      </c>
      <c r="M255">
        <v>92</v>
      </c>
      <c r="N255">
        <f t="shared" si="148"/>
        <v>0</v>
      </c>
      <c r="O255">
        <f t="shared" si="131"/>
        <v>0</v>
      </c>
      <c r="P255">
        <f t="shared" si="132"/>
        <v>0</v>
      </c>
      <c r="Q255">
        <f t="shared" si="133"/>
        <v>0</v>
      </c>
      <c r="R255">
        <f t="shared" si="138"/>
        <v>0</v>
      </c>
      <c r="S255">
        <f t="shared" si="134"/>
        <v>0</v>
      </c>
      <c r="T255">
        <f t="shared" si="163"/>
        <v>2.8900015606</v>
      </c>
      <c r="U255">
        <f t="shared" si="141"/>
        <v>57.423756746434847</v>
      </c>
      <c r="V255">
        <f t="shared" si="166"/>
        <v>18.832564079982383</v>
      </c>
      <c r="W255">
        <f t="shared" si="135"/>
        <v>3.7665128159964767</v>
      </c>
      <c r="X255">
        <f t="shared" si="142"/>
        <v>0</v>
      </c>
      <c r="Y255">
        <f t="shared" si="143"/>
        <v>0</v>
      </c>
      <c r="Z255">
        <f t="shared" si="144"/>
        <v>4.1325939252812409E-2</v>
      </c>
      <c r="AA255">
        <f t="shared" si="149"/>
        <v>0</v>
      </c>
      <c r="AB255">
        <f t="shared" si="139"/>
        <v>12.346805625320671</v>
      </c>
      <c r="AC255">
        <f t="shared" si="140"/>
        <v>37.391064944484853</v>
      </c>
      <c r="AD255">
        <f t="shared" si="145"/>
        <v>0.38239836526920984</v>
      </c>
      <c r="AE255">
        <f t="shared" si="136"/>
        <v>0.38239836526920984</v>
      </c>
      <c r="AF255" s="1">
        <f t="shared" si="150"/>
        <v>3969.9873185392012</v>
      </c>
      <c r="AG255">
        <v>250</v>
      </c>
      <c r="AH255" s="1">
        <f t="shared" si="151"/>
        <v>2408.641321745999</v>
      </c>
      <c r="AI255">
        <v>136</v>
      </c>
      <c r="AJ255">
        <f t="shared" si="152"/>
        <v>4802.16</v>
      </c>
      <c r="AK255">
        <f t="shared" si="153"/>
        <v>178.29473164332603</v>
      </c>
      <c r="AL255" s="1">
        <f t="shared" si="154"/>
        <v>4148.2820501825272</v>
      </c>
      <c r="AM255">
        <f t="shared" si="155"/>
        <v>1767.2941397667548</v>
      </c>
      <c r="AN255">
        <f t="shared" si="156"/>
        <v>5.0494118279050131</v>
      </c>
      <c r="AO255">
        <v>80.000000009999994</v>
      </c>
      <c r="AP255">
        <v>48</v>
      </c>
      <c r="AQ255">
        <f t="shared" si="157"/>
        <v>64.000000005000004</v>
      </c>
      <c r="AR255" s="3">
        <f t="shared" si="158"/>
        <v>17.777777780555557</v>
      </c>
      <c r="AS255">
        <f t="shared" si="159"/>
        <v>10.871666672222219</v>
      </c>
      <c r="AT255">
        <f t="shared" si="160"/>
        <v>-5.6911111111111126</v>
      </c>
      <c r="AU255">
        <f t="shared" si="161"/>
        <v>2.590277780555553</v>
      </c>
      <c r="AV255">
        <v>6.5</v>
      </c>
      <c r="AW255">
        <f t="shared" si="162"/>
        <v>178.29473164332603</v>
      </c>
    </row>
    <row r="256" spans="1:49" x14ac:dyDescent="0.2">
      <c r="A256">
        <v>2013</v>
      </c>
      <c r="B256">
        <v>6</v>
      </c>
      <c r="C256">
        <v>8</v>
      </c>
      <c r="D256">
        <v>0</v>
      </c>
      <c r="E256">
        <f t="shared" si="167"/>
        <v>69.584000000000003</v>
      </c>
      <c r="F256">
        <f t="shared" si="167"/>
        <v>34.584000010000004</v>
      </c>
      <c r="G256">
        <f t="shared" si="146"/>
        <v>52.084000005000007</v>
      </c>
      <c r="H256" s="3">
        <f t="shared" si="147"/>
        <v>11.157777780555559</v>
      </c>
      <c r="I256">
        <v>9</v>
      </c>
      <c r="J256">
        <f t="shared" si="129"/>
        <v>13.265451745321487</v>
      </c>
      <c r="K256">
        <f t="shared" si="130"/>
        <v>4.8439164653422698E-2</v>
      </c>
      <c r="L256">
        <f t="shared" si="137"/>
        <v>7.9408466644955239E-2</v>
      </c>
      <c r="M256">
        <v>92</v>
      </c>
      <c r="N256">
        <f t="shared" si="148"/>
        <v>0</v>
      </c>
      <c r="O256">
        <f t="shared" si="131"/>
        <v>0</v>
      </c>
      <c r="P256">
        <f t="shared" si="132"/>
        <v>0</v>
      </c>
      <c r="Q256">
        <f t="shared" si="133"/>
        <v>0</v>
      </c>
      <c r="R256">
        <f t="shared" si="138"/>
        <v>0</v>
      </c>
      <c r="S256">
        <f t="shared" si="134"/>
        <v>0</v>
      </c>
      <c r="T256">
        <f t="shared" si="163"/>
        <v>2.6100014093999997</v>
      </c>
      <c r="U256">
        <f t="shared" si="141"/>
        <v>54.589993483391666</v>
      </c>
      <c r="V256">
        <f t="shared" si="166"/>
        <v>21.128673808557309</v>
      </c>
      <c r="W256">
        <f t="shared" si="135"/>
        <v>4.225734761711462</v>
      </c>
      <c r="X256">
        <f t="shared" si="142"/>
        <v>0</v>
      </c>
      <c r="Y256">
        <f t="shared" si="143"/>
        <v>0</v>
      </c>
      <c r="Z256">
        <f t="shared" si="144"/>
        <v>4.8439164653422698E-2</v>
      </c>
      <c r="AA256">
        <f t="shared" si="149"/>
        <v>0</v>
      </c>
      <c r="AB256">
        <f t="shared" si="139"/>
        <v>12.298366460667248</v>
      </c>
      <c r="AC256">
        <f t="shared" si="140"/>
        <v>37.012537776001636</v>
      </c>
      <c r="AD256">
        <f t="shared" si="145"/>
        <v>0.37852716848321633</v>
      </c>
      <c r="AE256">
        <f t="shared" si="136"/>
        <v>0.37852716848321633</v>
      </c>
      <c r="AF256" s="1">
        <f t="shared" si="150"/>
        <v>3929.7972875563432</v>
      </c>
      <c r="AG256">
        <v>251</v>
      </c>
      <c r="AH256" s="1">
        <f t="shared" si="151"/>
        <v>2384.257523617599</v>
      </c>
      <c r="AI256">
        <v>135</v>
      </c>
      <c r="AJ256">
        <f t="shared" si="152"/>
        <v>4766.8500000000004</v>
      </c>
      <c r="AK256">
        <f t="shared" si="153"/>
        <v>313.34325777207158</v>
      </c>
      <c r="AL256" s="1">
        <f t="shared" si="154"/>
        <v>4243.1405453284151</v>
      </c>
      <c r="AM256">
        <f t="shared" si="155"/>
        <v>3105.9229742346374</v>
      </c>
      <c r="AN256">
        <f t="shared" si="156"/>
        <v>8.8740656406703931</v>
      </c>
      <c r="AO256">
        <v>86</v>
      </c>
      <c r="AP256">
        <v>51.000000010000001</v>
      </c>
      <c r="AQ256">
        <f t="shared" si="157"/>
        <v>68.500000005000004</v>
      </c>
      <c r="AR256" s="3">
        <f t="shared" si="158"/>
        <v>20.277777780555557</v>
      </c>
      <c r="AS256">
        <f t="shared" si="159"/>
        <v>14.204999999999998</v>
      </c>
      <c r="AT256">
        <f t="shared" si="160"/>
        <v>-4.0244444388888887</v>
      </c>
      <c r="AU256">
        <f t="shared" si="161"/>
        <v>5.0902777805555548</v>
      </c>
      <c r="AV256">
        <v>6.5</v>
      </c>
      <c r="AW256">
        <f t="shared" si="162"/>
        <v>313.34325777207158</v>
      </c>
    </row>
    <row r="257" spans="1:49" x14ac:dyDescent="0.2">
      <c r="A257">
        <v>2013</v>
      </c>
      <c r="B257">
        <v>6</v>
      </c>
      <c r="C257">
        <v>9</v>
      </c>
      <c r="D257">
        <v>0</v>
      </c>
      <c r="E257">
        <f t="shared" si="167"/>
        <v>70.584000009999997</v>
      </c>
      <c r="F257">
        <f t="shared" si="167"/>
        <v>39.583999989999995</v>
      </c>
      <c r="G257">
        <f t="shared" si="146"/>
        <v>55.083999999999996</v>
      </c>
      <c r="H257" s="3">
        <f t="shared" si="147"/>
        <v>12.824444444444444</v>
      </c>
      <c r="I257">
        <v>9</v>
      </c>
      <c r="J257">
        <f t="shared" si="129"/>
        <v>14.806573556252751</v>
      </c>
      <c r="K257">
        <f t="shared" si="130"/>
        <v>5.3751346626651451E-2</v>
      </c>
      <c r="L257">
        <f t="shared" si="137"/>
        <v>8.8116961683035164E-2</v>
      </c>
      <c r="M257">
        <v>92</v>
      </c>
      <c r="N257">
        <f t="shared" si="148"/>
        <v>0</v>
      </c>
      <c r="O257">
        <f t="shared" si="131"/>
        <v>0</v>
      </c>
      <c r="P257">
        <f t="shared" si="132"/>
        <v>0</v>
      </c>
      <c r="Q257">
        <f t="shared" si="133"/>
        <v>0</v>
      </c>
      <c r="R257">
        <f t="shared" si="138"/>
        <v>0</v>
      </c>
      <c r="S257">
        <f t="shared" si="134"/>
        <v>0</v>
      </c>
      <c r="T257">
        <f t="shared" si="163"/>
        <v>1.6600008964000001</v>
      </c>
      <c r="U257">
        <f t="shared" si="141"/>
        <v>40.421064413390575</v>
      </c>
      <c r="V257">
        <f t="shared" si="166"/>
        <v>37.438523350675446</v>
      </c>
      <c r="W257">
        <f t="shared" si="135"/>
        <v>7.4877046701350896</v>
      </c>
      <c r="X257">
        <f t="shared" si="142"/>
        <v>0</v>
      </c>
      <c r="Y257">
        <f t="shared" si="143"/>
        <v>0</v>
      </c>
      <c r="Z257">
        <f t="shared" si="144"/>
        <v>5.3751346626651451E-2</v>
      </c>
      <c r="AA257">
        <f t="shared" si="149"/>
        <v>0</v>
      </c>
      <c r="AB257">
        <f t="shared" si="139"/>
        <v>12.244615114040597</v>
      </c>
      <c r="AC257">
        <f t="shared" si="140"/>
        <v>36.637842614376012</v>
      </c>
      <c r="AD257">
        <f t="shared" si="145"/>
        <v>0.37469516162562466</v>
      </c>
      <c r="AE257">
        <f t="shared" si="136"/>
        <v>0.37469516162562466</v>
      </c>
      <c r="AF257" s="1">
        <f t="shared" si="150"/>
        <v>3890.0141189790293</v>
      </c>
      <c r="AG257" s="2">
        <v>252</v>
      </c>
      <c r="AH257" s="1">
        <f t="shared" si="151"/>
        <v>2360.1205740364699</v>
      </c>
      <c r="AI257">
        <v>139</v>
      </c>
      <c r="AJ257">
        <f t="shared" si="152"/>
        <v>4908.09</v>
      </c>
      <c r="AK257">
        <f t="shared" si="153"/>
        <v>433.45741634393016</v>
      </c>
      <c r="AL257" s="1">
        <f t="shared" si="154"/>
        <v>4323.4715353229594</v>
      </c>
      <c r="AM257">
        <f t="shared" si="155"/>
        <v>4296.5192784020264</v>
      </c>
      <c r="AN257">
        <f t="shared" si="156"/>
        <v>12.275769366862932</v>
      </c>
      <c r="AO257">
        <v>87.000000009999994</v>
      </c>
      <c r="AP257">
        <v>55.999999989999999</v>
      </c>
      <c r="AQ257">
        <f t="shared" si="157"/>
        <v>71.5</v>
      </c>
      <c r="AR257" s="3">
        <f t="shared" si="158"/>
        <v>21.944444444444443</v>
      </c>
      <c r="AS257">
        <f t="shared" si="159"/>
        <v>14.760555561111108</v>
      </c>
      <c r="AT257">
        <f t="shared" si="160"/>
        <v>-1.2466666722222257</v>
      </c>
      <c r="AU257">
        <f t="shared" si="161"/>
        <v>6.7569444444444411</v>
      </c>
      <c r="AV257">
        <v>6.5</v>
      </c>
      <c r="AW257">
        <f t="shared" si="162"/>
        <v>433.45741634393016</v>
      </c>
    </row>
    <row r="258" spans="1:49" x14ac:dyDescent="0.2">
      <c r="A258">
        <v>2013</v>
      </c>
      <c r="B258">
        <v>6</v>
      </c>
      <c r="C258">
        <v>10</v>
      </c>
      <c r="D258">
        <v>0</v>
      </c>
      <c r="E258">
        <f t="shared" si="167"/>
        <v>65.584000000000003</v>
      </c>
      <c r="F258">
        <f t="shared" si="167"/>
        <v>43.584000010000004</v>
      </c>
      <c r="G258">
        <f t="shared" si="146"/>
        <v>54.584000005000007</v>
      </c>
      <c r="H258" s="3">
        <f t="shared" si="147"/>
        <v>12.546666669444448</v>
      </c>
      <c r="I258">
        <v>9</v>
      </c>
      <c r="J258">
        <f t="shared" si="129"/>
        <v>14.539295780376143</v>
      </c>
      <c r="K258">
        <f t="shared" si="130"/>
        <v>5.2832410444980382E-2</v>
      </c>
      <c r="L258">
        <f t="shared" si="137"/>
        <v>8.6610508926197344E-2</v>
      </c>
      <c r="M258">
        <v>92</v>
      </c>
      <c r="N258">
        <f t="shared" si="148"/>
        <v>0</v>
      </c>
      <c r="O258">
        <f t="shared" si="131"/>
        <v>0</v>
      </c>
      <c r="P258">
        <f t="shared" si="132"/>
        <v>0</v>
      </c>
      <c r="Q258">
        <f t="shared" si="133"/>
        <v>0</v>
      </c>
      <c r="R258">
        <f t="shared" si="138"/>
        <v>0</v>
      </c>
      <c r="S258">
        <f t="shared" si="134"/>
        <v>0</v>
      </c>
      <c r="T258">
        <f t="shared" si="163"/>
        <v>0.9600005184</v>
      </c>
      <c r="U258">
        <f t="shared" si="141"/>
        <v>30.796172189665938</v>
      </c>
      <c r="V258">
        <f t="shared" si="166"/>
        <v>57.077782769779766</v>
      </c>
      <c r="W258">
        <f t="shared" si="135"/>
        <v>11.415556553955954</v>
      </c>
      <c r="X258">
        <f t="shared" si="142"/>
        <v>0</v>
      </c>
      <c r="Y258">
        <f t="shared" si="143"/>
        <v>0</v>
      </c>
      <c r="Z258">
        <f t="shared" si="144"/>
        <v>5.2832410444980382E-2</v>
      </c>
      <c r="AA258">
        <f t="shared" si="149"/>
        <v>0</v>
      </c>
      <c r="AB258">
        <f t="shared" si="139"/>
        <v>12.191782703595617</v>
      </c>
      <c r="AC258">
        <f t="shared" si="140"/>
        <v>36.266940666417476</v>
      </c>
      <c r="AD258">
        <f t="shared" si="145"/>
        <v>0.3709019479585336</v>
      </c>
      <c r="AE258">
        <f t="shared" si="136"/>
        <v>0.3709019479585336</v>
      </c>
      <c r="AF258" s="1">
        <f t="shared" si="150"/>
        <v>3850.6336939495982</v>
      </c>
      <c r="AG258" s="2">
        <v>253</v>
      </c>
      <c r="AH258" s="1">
        <f t="shared" si="151"/>
        <v>2336.2279740397748</v>
      </c>
      <c r="AI258">
        <v>152</v>
      </c>
      <c r="AJ258">
        <f t="shared" si="152"/>
        <v>5367.1200000000008</v>
      </c>
      <c r="AK258">
        <f t="shared" si="153"/>
        <v>411.61581537385791</v>
      </c>
      <c r="AL258" s="1">
        <f t="shared" si="154"/>
        <v>4262.2495093234556</v>
      </c>
      <c r="AM258">
        <f t="shared" si="155"/>
        <v>4080.0208264188691</v>
      </c>
      <c r="AN258">
        <f t="shared" si="156"/>
        <v>11.657202361196768</v>
      </c>
      <c r="AO258">
        <v>82</v>
      </c>
      <c r="AP258">
        <v>60.000000010000001</v>
      </c>
      <c r="AQ258">
        <f t="shared" si="157"/>
        <v>71.000000005000004</v>
      </c>
      <c r="AR258" s="3">
        <f t="shared" si="158"/>
        <v>21.666666669444446</v>
      </c>
      <c r="AS258">
        <f t="shared" si="159"/>
        <v>11.982777777777777</v>
      </c>
      <c r="AT258">
        <f t="shared" si="160"/>
        <v>0.9755555611111113</v>
      </c>
      <c r="AU258">
        <f t="shared" si="161"/>
        <v>6.4791666694444441</v>
      </c>
      <c r="AV258">
        <v>6.5</v>
      </c>
      <c r="AW258">
        <f t="shared" si="162"/>
        <v>411.61581537385791</v>
      </c>
    </row>
    <row r="259" spans="1:49" x14ac:dyDescent="0.2">
      <c r="A259">
        <v>2013</v>
      </c>
      <c r="B259">
        <v>6</v>
      </c>
      <c r="C259">
        <v>11</v>
      </c>
      <c r="D259">
        <v>0</v>
      </c>
      <c r="E259">
        <f t="shared" si="167"/>
        <v>63.584000009999997</v>
      </c>
      <c r="F259">
        <f t="shared" si="167"/>
        <v>39.583999989999995</v>
      </c>
      <c r="G259">
        <f t="shared" si="146"/>
        <v>51.583999999999996</v>
      </c>
      <c r="H259" s="3">
        <f t="shared" si="147"/>
        <v>10.879999999999999</v>
      </c>
      <c r="I259">
        <v>9</v>
      </c>
      <c r="J259">
        <f t="shared" ref="J259:J322" si="168">6.108*EXP(17.27*H259/(237.3+H259))</f>
        <v>13.022797698160137</v>
      </c>
      <c r="K259">
        <f t="shared" ref="K259:K322" si="169">IF(H259&gt;0,0.61*0.021*I259*I259*J259/(H259+273),0)</f>
        <v>4.7599637591897767E-2</v>
      </c>
      <c r="L259">
        <f t="shared" si="137"/>
        <v>7.8032192773602904E-2</v>
      </c>
      <c r="M259">
        <v>92</v>
      </c>
      <c r="N259">
        <f t="shared" si="148"/>
        <v>0</v>
      </c>
      <c r="O259">
        <f t="shared" ref="O259:O322" si="170">IF(H259&lt;=0,0,N259)</f>
        <v>0</v>
      </c>
      <c r="P259">
        <f t="shared" ref="P259:P322" si="171">IF(H259&lt;=0,0,MIN(0.45*H259,R258))</f>
        <v>0</v>
      </c>
      <c r="Q259">
        <f t="shared" ref="Q259:Q322" si="172">IF(H259&lt;=0,N259,0)</f>
        <v>0</v>
      </c>
      <c r="R259">
        <f t="shared" si="138"/>
        <v>0</v>
      </c>
      <c r="S259">
        <f t="shared" ref="S259:S322" si="173">O259+P259</f>
        <v>0</v>
      </c>
      <c r="T259">
        <f t="shared" si="163"/>
        <v>0</v>
      </c>
      <c r="U259">
        <f t="shared" si="141"/>
        <v>18.780326102704979</v>
      </c>
      <c r="V259">
        <f t="shared" si="166"/>
        <v>109.84791774697442</v>
      </c>
      <c r="W259">
        <f t="shared" ref="W259:W322" si="174">V259*0.2</f>
        <v>21.969583549394883</v>
      </c>
      <c r="X259">
        <f t="shared" si="142"/>
        <v>0</v>
      </c>
      <c r="Y259">
        <f t="shared" si="143"/>
        <v>0</v>
      </c>
      <c r="Z259">
        <f t="shared" si="144"/>
        <v>4.7599637591897767E-2</v>
      </c>
      <c r="AA259">
        <f t="shared" si="149"/>
        <v>0</v>
      </c>
      <c r="AB259">
        <f t="shared" si="139"/>
        <v>12.14418306600372</v>
      </c>
      <c r="AC259">
        <f t="shared" si="140"/>
        <v>35.899793531657075</v>
      </c>
      <c r="AD259">
        <f t="shared" si="145"/>
        <v>0.3671471347604045</v>
      </c>
      <c r="AE259">
        <f t="shared" ref="AE259:AE322" si="175">AD259+X259</f>
        <v>0.3671471347604045</v>
      </c>
      <c r="AF259" s="1">
        <f t="shared" si="150"/>
        <v>3811.6519353075023</v>
      </c>
      <c r="AG259" s="2">
        <v>254</v>
      </c>
      <c r="AH259" s="1">
        <f t="shared" si="151"/>
        <v>2312.5772499628451</v>
      </c>
      <c r="AI259">
        <v>164</v>
      </c>
      <c r="AJ259">
        <f t="shared" si="152"/>
        <v>5790.84</v>
      </c>
      <c r="AK259">
        <f t="shared" si="153"/>
        <v>295.78501785016715</v>
      </c>
      <c r="AL259" s="1">
        <f t="shared" si="154"/>
        <v>4107.4369531576694</v>
      </c>
      <c r="AM259">
        <f t="shared" si="155"/>
        <v>2931.8820800781227</v>
      </c>
      <c r="AN259">
        <f t="shared" si="156"/>
        <v>8.376805943080349</v>
      </c>
      <c r="AO259">
        <v>80.000000009999994</v>
      </c>
      <c r="AP259">
        <v>55.999999989999999</v>
      </c>
      <c r="AQ259">
        <f t="shared" si="157"/>
        <v>68</v>
      </c>
      <c r="AR259" s="3">
        <f t="shared" si="158"/>
        <v>20</v>
      </c>
      <c r="AS259">
        <f t="shared" si="159"/>
        <v>10.871666672222219</v>
      </c>
      <c r="AT259">
        <f t="shared" si="160"/>
        <v>-1.2466666722222257</v>
      </c>
      <c r="AU259">
        <f t="shared" si="161"/>
        <v>4.8124999999999964</v>
      </c>
      <c r="AV259">
        <v>6.5</v>
      </c>
      <c r="AW259">
        <f t="shared" si="162"/>
        <v>295.78501785016715</v>
      </c>
    </row>
    <row r="260" spans="1:49" x14ac:dyDescent="0.2">
      <c r="A260">
        <v>2013</v>
      </c>
      <c r="B260">
        <v>6</v>
      </c>
      <c r="C260">
        <v>12</v>
      </c>
      <c r="D260">
        <v>0</v>
      </c>
      <c r="E260">
        <f t="shared" si="167"/>
        <v>62.583999999999996</v>
      </c>
      <c r="F260">
        <f t="shared" si="167"/>
        <v>35.583999999999996</v>
      </c>
      <c r="G260">
        <f t="shared" si="146"/>
        <v>49.083999999999996</v>
      </c>
      <c r="H260" s="3">
        <f t="shared" si="147"/>
        <v>9.4911111111111097</v>
      </c>
      <c r="I260">
        <v>9</v>
      </c>
      <c r="J260">
        <f t="shared" si="168"/>
        <v>11.867105705404771</v>
      </c>
      <c r="K260">
        <f t="shared" si="169"/>
        <v>4.3588725686104342E-2</v>
      </c>
      <c r="L260">
        <f t="shared" ref="L260:L323" si="176">K260/0.61</f>
        <v>7.1456927354269409E-2</v>
      </c>
      <c r="M260">
        <v>92</v>
      </c>
      <c r="N260">
        <f t="shared" si="148"/>
        <v>0</v>
      </c>
      <c r="O260">
        <f t="shared" si="170"/>
        <v>0</v>
      </c>
      <c r="P260">
        <f t="shared" si="171"/>
        <v>0</v>
      </c>
      <c r="Q260">
        <f t="shared" si="172"/>
        <v>0</v>
      </c>
      <c r="R260">
        <f t="shared" ref="R260:R323" si="177">R259+Q260-P260</f>
        <v>0</v>
      </c>
      <c r="S260">
        <f t="shared" si="173"/>
        <v>0</v>
      </c>
      <c r="T260">
        <f t="shared" si="163"/>
        <v>0</v>
      </c>
      <c r="U260">
        <f t="shared" si="141"/>
        <v>18.780326102704979</v>
      </c>
      <c r="V260">
        <f t="shared" si="166"/>
        <v>109.84791774697442</v>
      </c>
      <c r="W260">
        <f t="shared" si="174"/>
        <v>21.969583549394883</v>
      </c>
      <c r="X260">
        <f t="shared" si="142"/>
        <v>0</v>
      </c>
      <c r="Y260">
        <f t="shared" si="143"/>
        <v>0</v>
      </c>
      <c r="Z260">
        <f t="shared" si="144"/>
        <v>4.3588725686104342E-2</v>
      </c>
      <c r="AA260">
        <f t="shared" si="149"/>
        <v>0</v>
      </c>
      <c r="AB260">
        <f t="shared" ref="AB260:AB323" si="178">AB259+Y260-Z260-AA260</f>
        <v>12.100594340317615</v>
      </c>
      <c r="AC260">
        <f t="shared" ref="AC260:AC323" si="179">AC259-AD260+AA260</f>
        <v>35.536363198371674</v>
      </c>
      <c r="AD260">
        <f t="shared" si="145"/>
        <v>0.36343033328540186</v>
      </c>
      <c r="AE260">
        <f t="shared" si="175"/>
        <v>0.36343033328540186</v>
      </c>
      <c r="AF260" s="1">
        <f t="shared" si="150"/>
        <v>3773.0648071671917</v>
      </c>
      <c r="AG260" s="2">
        <v>255</v>
      </c>
      <c r="AH260" s="1">
        <f t="shared" si="151"/>
        <v>2289.1659531830719</v>
      </c>
      <c r="AI260">
        <v>166</v>
      </c>
      <c r="AJ260">
        <f t="shared" si="152"/>
        <v>5861.46</v>
      </c>
      <c r="AK260">
        <f t="shared" si="153"/>
        <v>217.76160876291161</v>
      </c>
      <c r="AL260" s="1">
        <f t="shared" si="154"/>
        <v>3990.8264159301034</v>
      </c>
      <c r="AM260">
        <f t="shared" si="155"/>
        <v>2158.4979628156066</v>
      </c>
      <c r="AN260">
        <f t="shared" si="156"/>
        <v>6.1671370366160181</v>
      </c>
      <c r="AO260">
        <v>79</v>
      </c>
      <c r="AP260">
        <v>52</v>
      </c>
      <c r="AQ260">
        <f t="shared" si="157"/>
        <v>65.5</v>
      </c>
      <c r="AR260" s="3">
        <f t="shared" si="158"/>
        <v>18.611111111111111</v>
      </c>
      <c r="AS260">
        <f t="shared" si="159"/>
        <v>10.316111111111109</v>
      </c>
      <c r="AT260">
        <f t="shared" si="160"/>
        <v>-3.4688888888888911</v>
      </c>
      <c r="AU260">
        <f t="shared" si="161"/>
        <v>3.4236111111111089</v>
      </c>
      <c r="AV260">
        <v>6.5</v>
      </c>
      <c r="AW260">
        <f t="shared" si="162"/>
        <v>217.76160876291161</v>
      </c>
    </row>
    <row r="261" spans="1:49" x14ac:dyDescent="0.2">
      <c r="A261">
        <v>2013</v>
      </c>
      <c r="B261">
        <v>6</v>
      </c>
      <c r="C261">
        <v>13</v>
      </c>
      <c r="D261">
        <v>0</v>
      </c>
      <c r="E261">
        <f t="shared" si="167"/>
        <v>60.583999999999996</v>
      </c>
      <c r="F261">
        <f t="shared" si="167"/>
        <v>37.583999999999996</v>
      </c>
      <c r="G261">
        <f t="shared" si="146"/>
        <v>49.083999999999996</v>
      </c>
      <c r="H261" s="3">
        <f t="shared" si="147"/>
        <v>9.4911111111111097</v>
      </c>
      <c r="I261">
        <v>9</v>
      </c>
      <c r="J261">
        <f t="shared" si="168"/>
        <v>11.867105705404771</v>
      </c>
      <c r="K261">
        <f t="shared" si="169"/>
        <v>4.3588725686104342E-2</v>
      </c>
      <c r="L261">
        <f t="shared" si="176"/>
        <v>7.1456927354269409E-2</v>
      </c>
      <c r="M261">
        <v>92</v>
      </c>
      <c r="N261">
        <f t="shared" si="148"/>
        <v>0</v>
      </c>
      <c r="O261">
        <f t="shared" si="170"/>
        <v>0</v>
      </c>
      <c r="P261">
        <f t="shared" si="171"/>
        <v>0</v>
      </c>
      <c r="Q261">
        <f t="shared" si="172"/>
        <v>0</v>
      </c>
      <c r="R261">
        <f t="shared" si="177"/>
        <v>0</v>
      </c>
      <c r="S261">
        <f t="shared" si="173"/>
        <v>0</v>
      </c>
      <c r="T261">
        <f t="shared" si="163"/>
        <v>0</v>
      </c>
      <c r="U261">
        <f t="shared" ref="U261:U324" si="180">IF(P261&gt;0,F$3,IF(T261&lt;J$1,F$2+(T261*(F$1-F$2)/(J$1)),IF(T261&lt;J$2,F$1+(T261-J$1)*(F$3-F$1)/(J$2-J$1),F$3)))</f>
        <v>18.780326102704979</v>
      </c>
      <c r="V261">
        <f t="shared" si="166"/>
        <v>109.84791774697442</v>
      </c>
      <c r="W261">
        <f t="shared" si="174"/>
        <v>21.969583549394883</v>
      </c>
      <c r="X261">
        <f t="shared" si="142"/>
        <v>0</v>
      </c>
      <c r="Y261">
        <f t="shared" si="143"/>
        <v>0</v>
      </c>
      <c r="Z261">
        <f t="shared" si="144"/>
        <v>4.3588725686104342E-2</v>
      </c>
      <c r="AA261">
        <f t="shared" si="149"/>
        <v>0</v>
      </c>
      <c r="AB261">
        <f t="shared" si="178"/>
        <v>12.05700561463151</v>
      </c>
      <c r="AC261">
        <f t="shared" si="179"/>
        <v>35.176612039648532</v>
      </c>
      <c r="AD261">
        <f t="shared" si="145"/>
        <v>0.35975115872314528</v>
      </c>
      <c r="AE261">
        <f t="shared" si="175"/>
        <v>0.35975115872314528</v>
      </c>
      <c r="AF261" s="1">
        <f t="shared" si="150"/>
        <v>3734.8683145002642</v>
      </c>
      <c r="AG261" s="2">
        <v>256</v>
      </c>
      <c r="AH261" s="1">
        <f t="shared" si="151"/>
        <v>2265.9916598663908</v>
      </c>
      <c r="AI261">
        <v>164</v>
      </c>
      <c r="AJ261">
        <f t="shared" si="152"/>
        <v>5790.84</v>
      </c>
      <c r="AK261">
        <f t="shared" si="153"/>
        <v>217.76160876291161</v>
      </c>
      <c r="AL261" s="1">
        <f t="shared" si="154"/>
        <v>3952.6299232631759</v>
      </c>
      <c r="AM261">
        <f t="shared" si="155"/>
        <v>2158.4979628156066</v>
      </c>
      <c r="AN261">
        <f t="shared" si="156"/>
        <v>6.1671370366160181</v>
      </c>
      <c r="AO261">
        <v>77</v>
      </c>
      <c r="AP261">
        <v>54</v>
      </c>
      <c r="AQ261">
        <f t="shared" si="157"/>
        <v>65.5</v>
      </c>
      <c r="AR261" s="3">
        <f t="shared" si="158"/>
        <v>18.611111111111111</v>
      </c>
      <c r="AS261">
        <f t="shared" si="159"/>
        <v>9.2049999999999983</v>
      </c>
      <c r="AT261">
        <f t="shared" si="160"/>
        <v>-2.3577777777777804</v>
      </c>
      <c r="AU261">
        <f t="shared" si="161"/>
        <v>3.4236111111111089</v>
      </c>
      <c r="AV261">
        <v>6.5</v>
      </c>
      <c r="AW261">
        <f t="shared" si="162"/>
        <v>217.76160876291161</v>
      </c>
    </row>
    <row r="262" spans="1:49" x14ac:dyDescent="0.2">
      <c r="A262">
        <v>2013</v>
      </c>
      <c r="B262">
        <v>6</v>
      </c>
      <c r="C262">
        <v>14</v>
      </c>
      <c r="D262">
        <v>1.5748040000000001E-2</v>
      </c>
      <c r="E262">
        <f t="shared" si="167"/>
        <v>55.583999999999996</v>
      </c>
      <c r="F262">
        <f t="shared" si="167"/>
        <v>33.583999999999996</v>
      </c>
      <c r="G262">
        <f t="shared" si="146"/>
        <v>44.583999999999996</v>
      </c>
      <c r="H262" s="3">
        <f t="shared" si="147"/>
        <v>6.9911111111111088</v>
      </c>
      <c r="I262">
        <v>9</v>
      </c>
      <c r="J262">
        <f t="shared" si="168"/>
        <v>10.012470895986761</v>
      </c>
      <c r="K262">
        <f t="shared" si="169"/>
        <v>3.7104891955880903E-2</v>
      </c>
      <c r="L262">
        <f t="shared" si="176"/>
        <v>6.0827691730952302E-2</v>
      </c>
      <c r="M262">
        <v>92</v>
      </c>
      <c r="N262">
        <f t="shared" si="148"/>
        <v>4.0000021600000005E-2</v>
      </c>
      <c r="O262">
        <f t="shared" si="170"/>
        <v>4.0000021600000005E-2</v>
      </c>
      <c r="P262">
        <f t="shared" si="171"/>
        <v>0</v>
      </c>
      <c r="Q262">
        <f t="shared" si="172"/>
        <v>0</v>
      </c>
      <c r="R262">
        <f t="shared" si="177"/>
        <v>0</v>
      </c>
      <c r="S262">
        <f t="shared" si="173"/>
        <v>4.0000021600000005E-2</v>
      </c>
      <c r="T262">
        <f t="shared" si="163"/>
        <v>0</v>
      </c>
      <c r="U262">
        <f t="shared" si="180"/>
        <v>18.780326102704979</v>
      </c>
      <c r="V262">
        <f t="shared" si="166"/>
        <v>109.84791774697442</v>
      </c>
      <c r="W262">
        <f t="shared" si="174"/>
        <v>21.969583549394883</v>
      </c>
      <c r="X262">
        <f t="shared" ref="X262:X325" si="181">IF(S262&gt;W262,((S262-0.2*V262)^2)/(S262+0.8*V262),0)</f>
        <v>0</v>
      </c>
      <c r="Y262">
        <f t="shared" ref="Y262:Y325" si="182">S262-X262</f>
        <v>4.0000021600000005E-2</v>
      </c>
      <c r="Z262">
        <f t="shared" ref="Z262:Z325" si="183">IF(K262&gt;AB261,AB261,K262)</f>
        <v>3.7104891955880903E-2</v>
      </c>
      <c r="AA262">
        <f t="shared" si="149"/>
        <v>0</v>
      </c>
      <c r="AB262">
        <f t="shared" si="178"/>
        <v>12.059900744275629</v>
      </c>
      <c r="AC262">
        <f t="shared" si="179"/>
        <v>34.82050280948966</v>
      </c>
      <c r="AD262">
        <f t="shared" ref="AD262:AD325" si="184">AC261*(1-AA$1)</f>
        <v>0.35610923015886903</v>
      </c>
      <c r="AE262">
        <f t="shared" si="175"/>
        <v>0.35610923015886903</v>
      </c>
      <c r="AF262" s="1">
        <f t="shared" si="150"/>
        <v>3697.0585027218494</v>
      </c>
      <c r="AG262" s="2">
        <v>257</v>
      </c>
      <c r="AH262" s="1">
        <f t="shared" si="151"/>
        <v>2243.0519707163407</v>
      </c>
      <c r="AI262">
        <v>160</v>
      </c>
      <c r="AJ262">
        <f t="shared" si="152"/>
        <v>5649.6</v>
      </c>
      <c r="AK262">
        <f t="shared" si="153"/>
        <v>114.25738328548113</v>
      </c>
      <c r="AL262" s="1">
        <f t="shared" si="154"/>
        <v>3811.3158860073304</v>
      </c>
      <c r="AM262">
        <f t="shared" si="155"/>
        <v>1132.5427400146812</v>
      </c>
      <c r="AN262">
        <f t="shared" si="156"/>
        <v>3.2358364000419462</v>
      </c>
      <c r="AO262">
        <v>72</v>
      </c>
      <c r="AP262">
        <v>50</v>
      </c>
      <c r="AQ262">
        <f t="shared" si="157"/>
        <v>61</v>
      </c>
      <c r="AR262" s="3">
        <f t="shared" si="158"/>
        <v>16.111111111111111</v>
      </c>
      <c r="AS262">
        <f t="shared" si="159"/>
        <v>6.4272222222222197</v>
      </c>
      <c r="AT262">
        <f t="shared" si="160"/>
        <v>-4.5800000000000018</v>
      </c>
      <c r="AU262">
        <f t="shared" si="161"/>
        <v>0.92361111111110894</v>
      </c>
      <c r="AV262">
        <v>6.5</v>
      </c>
      <c r="AW262">
        <f t="shared" si="162"/>
        <v>114.25738328548113</v>
      </c>
    </row>
    <row r="263" spans="1:49" x14ac:dyDescent="0.2">
      <c r="A263">
        <v>2013</v>
      </c>
      <c r="B263">
        <v>6</v>
      </c>
      <c r="C263">
        <v>15</v>
      </c>
      <c r="D263">
        <v>0</v>
      </c>
      <c r="E263">
        <f t="shared" si="167"/>
        <v>63.584000009999997</v>
      </c>
      <c r="F263">
        <f t="shared" si="167"/>
        <v>29.584</v>
      </c>
      <c r="G263">
        <f t="shared" ref="G263:G326" si="185">(E263+F263)/2</f>
        <v>46.584000005</v>
      </c>
      <c r="H263" s="3">
        <f t="shared" ref="H263:H326" si="186">(G263-32)*5/9</f>
        <v>8.1022222250000002</v>
      </c>
      <c r="I263">
        <v>9</v>
      </c>
      <c r="J263">
        <f t="shared" si="168"/>
        <v>10.802604772423807</v>
      </c>
      <c r="K263">
        <f t="shared" si="169"/>
        <v>3.9874785226503263E-2</v>
      </c>
      <c r="L263">
        <f t="shared" si="176"/>
        <v>6.5368500371316821E-2</v>
      </c>
      <c r="M263">
        <v>92</v>
      </c>
      <c r="N263">
        <f t="shared" ref="N263:N326" si="187">D263*2.54</f>
        <v>0</v>
      </c>
      <c r="O263">
        <f t="shared" si="170"/>
        <v>0</v>
      </c>
      <c r="P263">
        <f t="shared" si="171"/>
        <v>0</v>
      </c>
      <c r="Q263">
        <f t="shared" si="172"/>
        <v>0</v>
      </c>
      <c r="R263">
        <f t="shared" si="177"/>
        <v>0</v>
      </c>
      <c r="S263">
        <f t="shared" si="173"/>
        <v>0</v>
      </c>
      <c r="T263">
        <f t="shared" si="163"/>
        <v>4.0000021600000005E-2</v>
      </c>
      <c r="U263">
        <f t="shared" si="180"/>
        <v>19.280986356328352</v>
      </c>
      <c r="V263">
        <f t="shared" si="166"/>
        <v>106.33599903338597</v>
      </c>
      <c r="W263">
        <f t="shared" si="174"/>
        <v>21.267199806677198</v>
      </c>
      <c r="X263">
        <f t="shared" si="181"/>
        <v>0</v>
      </c>
      <c r="Y263">
        <f t="shared" si="182"/>
        <v>0</v>
      </c>
      <c r="Z263">
        <f t="shared" si="183"/>
        <v>3.9874785226503263E-2</v>
      </c>
      <c r="AA263">
        <f t="shared" ref="AA263:AA326" si="188">MAX(0,AB262+Y263-Z263-$AA$2)</f>
        <v>0</v>
      </c>
      <c r="AB263">
        <f t="shared" si="178"/>
        <v>12.020025959049125</v>
      </c>
      <c r="AC263">
        <f t="shared" si="179"/>
        <v>34.467998638955677</v>
      </c>
      <c r="AD263">
        <f t="shared" si="184"/>
        <v>0.35250417053398508</v>
      </c>
      <c r="AE263">
        <f t="shared" si="175"/>
        <v>0.35250417053398508</v>
      </c>
      <c r="AF263" s="1">
        <f t="shared" ref="AF263:AF326" si="189">AE263*$AF$1*5280*5280/(2.54*12*24*60*60)</f>
        <v>3659.6314572811834</v>
      </c>
      <c r="AG263">
        <v>258</v>
      </c>
      <c r="AH263" s="1">
        <f t="shared" ref="AH263:AH326" si="190">AE263*595*5280*5280/(2.54*12*24*60*60)</f>
        <v>2220.3445107256571</v>
      </c>
      <c r="AI263">
        <v>152</v>
      </c>
      <c r="AJ263">
        <f t="shared" ref="AJ263:AJ326" si="191">AI263*35.31</f>
        <v>5367.1200000000008</v>
      </c>
      <c r="AK263">
        <f t="shared" ref="AK263:AK326" si="192">AN263*35.31</f>
        <v>154.82856712657815</v>
      </c>
      <c r="AL263" s="1">
        <f t="shared" ref="AL263:AL326" si="193">AF263+AW263</f>
        <v>3814.4600244077615</v>
      </c>
      <c r="AM263">
        <f t="shared" ref="AM263:AM326" si="194">(9.5+AU263)^3</f>
        <v>1534.6926789663648</v>
      </c>
      <c r="AN263">
        <f t="shared" ref="AN263:AN326" si="195">1/(31.5*10^3)*AM263*$AH$1</f>
        <v>4.3848362256181854</v>
      </c>
      <c r="AO263">
        <v>80.000000009999994</v>
      </c>
      <c r="AP263">
        <v>46</v>
      </c>
      <c r="AQ263">
        <f t="shared" ref="AQ263:AQ326" si="196">(AO263+AP263)/2</f>
        <v>63.000000004999997</v>
      </c>
      <c r="AR263" s="3">
        <f t="shared" ref="AR263:AR326" si="197">(AQ263-32)*5/9</f>
        <v>17.222222224999999</v>
      </c>
      <c r="AS263">
        <f t="shared" ref="AS263:AS326" si="198">(AO263-32)*5/9-($AP$3-1250)/1000*AV263</f>
        <v>10.871666672222219</v>
      </c>
      <c r="AT263">
        <f t="shared" ref="AT263:AT326" si="199">(AP263-32)*5/9-($AP$3-1250)/1000*$AV$6</f>
        <v>-6.8022222222222242</v>
      </c>
      <c r="AU263">
        <f t="shared" ref="AU263:AU326" si="200">(AS263+AT263)/2</f>
        <v>2.0347222249999972</v>
      </c>
      <c r="AV263">
        <v>6.5</v>
      </c>
      <c r="AW263">
        <f t="shared" ref="AW263:AW326" si="201">IF(AK263&lt;0,0,AK263)</f>
        <v>154.82856712657815</v>
      </c>
    </row>
    <row r="264" spans="1:49" x14ac:dyDescent="0.2">
      <c r="A264">
        <v>2013</v>
      </c>
      <c r="B264">
        <v>6</v>
      </c>
      <c r="C264">
        <v>16</v>
      </c>
      <c r="D264">
        <v>0</v>
      </c>
      <c r="E264">
        <f t="shared" si="167"/>
        <v>61.584000009999997</v>
      </c>
      <c r="F264">
        <f t="shared" si="167"/>
        <v>34.584000010000004</v>
      </c>
      <c r="G264">
        <f t="shared" si="185"/>
        <v>48.084000009999997</v>
      </c>
      <c r="H264" s="3">
        <f t="shared" si="186"/>
        <v>8.9355555611111086</v>
      </c>
      <c r="I264">
        <v>9</v>
      </c>
      <c r="J264">
        <f t="shared" si="168"/>
        <v>11.43071864669748</v>
      </c>
      <c r="K264">
        <f t="shared" si="169"/>
        <v>4.2068578230208049E-2</v>
      </c>
      <c r="L264">
        <f t="shared" si="176"/>
        <v>6.8964882344603365E-2</v>
      </c>
      <c r="M264">
        <v>92</v>
      </c>
      <c r="N264">
        <f t="shared" si="187"/>
        <v>0</v>
      </c>
      <c r="O264">
        <f t="shared" si="170"/>
        <v>0</v>
      </c>
      <c r="P264">
        <f t="shared" si="171"/>
        <v>0</v>
      </c>
      <c r="Q264">
        <f t="shared" si="172"/>
        <v>0</v>
      </c>
      <c r="R264">
        <f t="shared" si="177"/>
        <v>0</v>
      </c>
      <c r="S264">
        <f t="shared" si="173"/>
        <v>0</v>
      </c>
      <c r="T264">
        <f t="shared" ref="T264:T327" si="202">SUM(S259:S263)</f>
        <v>4.0000021600000005E-2</v>
      </c>
      <c r="U264">
        <f t="shared" si="180"/>
        <v>19.280986356328352</v>
      </c>
      <c r="V264">
        <f t="shared" si="166"/>
        <v>106.33599903338597</v>
      </c>
      <c r="W264">
        <f t="shared" si="174"/>
        <v>21.267199806677198</v>
      </c>
      <c r="X264">
        <f t="shared" si="181"/>
        <v>0</v>
      </c>
      <c r="Y264">
        <f t="shared" si="182"/>
        <v>0</v>
      </c>
      <c r="Z264">
        <f t="shared" si="183"/>
        <v>4.2068578230208049E-2</v>
      </c>
      <c r="AA264">
        <f t="shared" si="188"/>
        <v>0</v>
      </c>
      <c r="AB264">
        <f t="shared" si="178"/>
        <v>11.977957380818918</v>
      </c>
      <c r="AC264">
        <f t="shared" si="179"/>
        <v>34.119063032348635</v>
      </c>
      <c r="AD264">
        <f t="shared" si="184"/>
        <v>0.34893560660704526</v>
      </c>
      <c r="AE264">
        <f t="shared" si="175"/>
        <v>0.34893560660704526</v>
      </c>
      <c r="AF264" s="1">
        <f t="shared" si="189"/>
        <v>3622.583303256326</v>
      </c>
      <c r="AG264">
        <v>259</v>
      </c>
      <c r="AH264" s="1">
        <f t="shared" si="190"/>
        <v>2197.8669289303784</v>
      </c>
      <c r="AI264">
        <v>149</v>
      </c>
      <c r="AJ264">
        <f t="shared" si="191"/>
        <v>5261.1900000000005</v>
      </c>
      <c r="AK264">
        <f t="shared" si="192"/>
        <v>190.86836614138835</v>
      </c>
      <c r="AL264" s="1">
        <f t="shared" si="193"/>
        <v>3813.4516693977143</v>
      </c>
      <c r="AM264">
        <f t="shared" si="194"/>
        <v>1891.9265972666644</v>
      </c>
      <c r="AN264">
        <f t="shared" si="195"/>
        <v>5.4055045636190409</v>
      </c>
      <c r="AO264">
        <v>78.000000009999994</v>
      </c>
      <c r="AP264">
        <v>51.000000010000001</v>
      </c>
      <c r="AQ264">
        <f t="shared" si="196"/>
        <v>64.500000009999994</v>
      </c>
      <c r="AR264" s="3">
        <f t="shared" si="197"/>
        <v>18.05555556111111</v>
      </c>
      <c r="AS264">
        <f t="shared" si="198"/>
        <v>9.7605555611111079</v>
      </c>
      <c r="AT264">
        <f t="shared" si="199"/>
        <v>-4.0244444388888887</v>
      </c>
      <c r="AU264">
        <f t="shared" si="200"/>
        <v>2.8680555611111096</v>
      </c>
      <c r="AV264">
        <v>6.5</v>
      </c>
      <c r="AW264">
        <f t="shared" si="201"/>
        <v>190.86836614138835</v>
      </c>
    </row>
    <row r="265" spans="1:49" x14ac:dyDescent="0.2">
      <c r="A265">
        <v>2013</v>
      </c>
      <c r="B265">
        <v>6</v>
      </c>
      <c r="C265">
        <v>17</v>
      </c>
      <c r="D265">
        <v>0</v>
      </c>
      <c r="E265">
        <f t="shared" si="167"/>
        <v>59.583999990000002</v>
      </c>
      <c r="F265">
        <f t="shared" si="167"/>
        <v>31.584</v>
      </c>
      <c r="G265">
        <f t="shared" si="185"/>
        <v>45.583999994999999</v>
      </c>
      <c r="H265" s="3">
        <f t="shared" si="186"/>
        <v>7.5466666638888888</v>
      </c>
      <c r="I265">
        <v>9</v>
      </c>
      <c r="J265">
        <f t="shared" si="168"/>
        <v>10.400933045934798</v>
      </c>
      <c r="K265">
        <f t="shared" si="169"/>
        <v>3.8468153145879209E-2</v>
      </c>
      <c r="L265">
        <f t="shared" si="176"/>
        <v>6.3062546140785589E-2</v>
      </c>
      <c r="M265">
        <v>92</v>
      </c>
      <c r="N265">
        <f t="shared" si="187"/>
        <v>0</v>
      </c>
      <c r="O265">
        <f t="shared" si="170"/>
        <v>0</v>
      </c>
      <c r="P265">
        <f t="shared" si="171"/>
        <v>0</v>
      </c>
      <c r="Q265">
        <f t="shared" si="172"/>
        <v>0</v>
      </c>
      <c r="R265">
        <f t="shared" si="177"/>
        <v>0</v>
      </c>
      <c r="S265">
        <f t="shared" si="173"/>
        <v>0</v>
      </c>
      <c r="T265">
        <f t="shared" si="202"/>
        <v>4.0000021600000005E-2</v>
      </c>
      <c r="U265">
        <f t="shared" si="180"/>
        <v>19.280986356328352</v>
      </c>
      <c r="V265">
        <f t="shared" si="166"/>
        <v>106.33599903338597</v>
      </c>
      <c r="W265">
        <f t="shared" si="174"/>
        <v>21.267199806677198</v>
      </c>
      <c r="X265">
        <f t="shared" si="181"/>
        <v>0</v>
      </c>
      <c r="Y265">
        <f t="shared" si="182"/>
        <v>0</v>
      </c>
      <c r="Z265">
        <f t="shared" si="183"/>
        <v>3.8468153145879209E-2</v>
      </c>
      <c r="AA265">
        <f t="shared" si="188"/>
        <v>0</v>
      </c>
      <c r="AB265">
        <f t="shared" si="178"/>
        <v>11.939489227673038</v>
      </c>
      <c r="AC265">
        <f t="shared" si="179"/>
        <v>33.773659863433537</v>
      </c>
      <c r="AD265">
        <f t="shared" si="184"/>
        <v>0.3454031689150982</v>
      </c>
      <c r="AE265">
        <f t="shared" si="175"/>
        <v>0.3454031689150982</v>
      </c>
      <c r="AF265" s="1">
        <f t="shared" si="189"/>
        <v>3585.9102049529715</v>
      </c>
      <c r="AG265">
        <v>260</v>
      </c>
      <c r="AH265" s="1">
        <f t="shared" si="190"/>
        <v>2175.6168981664473</v>
      </c>
      <c r="AI265">
        <v>145</v>
      </c>
      <c r="AJ265">
        <f t="shared" si="191"/>
        <v>5119.9500000000007</v>
      </c>
      <c r="AK265">
        <f t="shared" si="192"/>
        <v>133.51738146410369</v>
      </c>
      <c r="AL265" s="1">
        <f t="shared" si="193"/>
        <v>3719.4275864170754</v>
      </c>
      <c r="AM265">
        <f t="shared" si="194"/>
        <v>1323.4518128699035</v>
      </c>
      <c r="AN265">
        <f t="shared" si="195"/>
        <v>3.7812908939140097</v>
      </c>
      <c r="AO265">
        <v>75.999999990000006</v>
      </c>
      <c r="AP265">
        <v>48</v>
      </c>
      <c r="AQ265">
        <f t="shared" si="196"/>
        <v>61.999999995000003</v>
      </c>
      <c r="AR265" s="3">
        <f t="shared" si="197"/>
        <v>16.66666666388889</v>
      </c>
      <c r="AS265">
        <f t="shared" si="198"/>
        <v>8.6494444388888887</v>
      </c>
      <c r="AT265">
        <f t="shared" si="199"/>
        <v>-5.6911111111111126</v>
      </c>
      <c r="AU265">
        <f t="shared" si="200"/>
        <v>1.4791666638888881</v>
      </c>
      <c r="AV265">
        <v>6.5</v>
      </c>
      <c r="AW265">
        <f t="shared" si="201"/>
        <v>133.51738146410369</v>
      </c>
    </row>
    <row r="266" spans="1:49" x14ac:dyDescent="0.2">
      <c r="A266">
        <v>2013</v>
      </c>
      <c r="B266">
        <v>6</v>
      </c>
      <c r="C266">
        <v>18</v>
      </c>
      <c r="D266">
        <v>0</v>
      </c>
      <c r="E266">
        <f t="shared" ref="E266:F285" si="203">E1368*9/5+32</f>
        <v>59.583999990000002</v>
      </c>
      <c r="F266">
        <f t="shared" si="203"/>
        <v>32.583999999999996</v>
      </c>
      <c r="G266">
        <f t="shared" si="185"/>
        <v>46.083999994999999</v>
      </c>
      <c r="H266" s="3">
        <f t="shared" si="186"/>
        <v>7.8244444416666665</v>
      </c>
      <c r="I266">
        <v>9</v>
      </c>
      <c r="J266">
        <f t="shared" si="168"/>
        <v>10.600094035802423</v>
      </c>
      <c r="K266">
        <f t="shared" si="169"/>
        <v>3.9165976431847375E-2</v>
      </c>
      <c r="L266">
        <f t="shared" si="176"/>
        <v>6.4206518740733409E-2</v>
      </c>
      <c r="M266">
        <v>92</v>
      </c>
      <c r="N266">
        <f t="shared" si="187"/>
        <v>0</v>
      </c>
      <c r="O266">
        <f t="shared" si="170"/>
        <v>0</v>
      </c>
      <c r="P266">
        <f t="shared" si="171"/>
        <v>0</v>
      </c>
      <c r="Q266">
        <f t="shared" si="172"/>
        <v>0</v>
      </c>
      <c r="R266">
        <f t="shared" si="177"/>
        <v>0</v>
      </c>
      <c r="S266">
        <f t="shared" si="173"/>
        <v>0</v>
      </c>
      <c r="T266">
        <f t="shared" si="202"/>
        <v>4.0000021600000005E-2</v>
      </c>
      <c r="U266">
        <f t="shared" si="180"/>
        <v>19.280986356328352</v>
      </c>
      <c r="V266">
        <f t="shared" si="166"/>
        <v>106.33599903338597</v>
      </c>
      <c r="W266">
        <f t="shared" si="174"/>
        <v>21.267199806677198</v>
      </c>
      <c r="X266">
        <f t="shared" si="181"/>
        <v>0</v>
      </c>
      <c r="Y266">
        <f t="shared" si="182"/>
        <v>0</v>
      </c>
      <c r="Z266">
        <f t="shared" si="183"/>
        <v>3.9165976431847375E-2</v>
      </c>
      <c r="AA266">
        <f t="shared" si="188"/>
        <v>0</v>
      </c>
      <c r="AB266">
        <f t="shared" si="178"/>
        <v>11.90032325124119</v>
      </c>
      <c r="AC266">
        <f t="shared" si="179"/>
        <v>33.4317533716981</v>
      </c>
      <c r="AD266">
        <f t="shared" si="184"/>
        <v>0.3419064917354383</v>
      </c>
      <c r="AE266">
        <f t="shared" si="175"/>
        <v>0.3419064917354383</v>
      </c>
      <c r="AF266" s="1">
        <f t="shared" si="189"/>
        <v>3549.6083655073389</v>
      </c>
      <c r="AG266">
        <v>261</v>
      </c>
      <c r="AH266" s="1">
        <f t="shared" si="190"/>
        <v>2153.5921148287734</v>
      </c>
      <c r="AI266">
        <v>143</v>
      </c>
      <c r="AJ266">
        <f t="shared" si="191"/>
        <v>5049.33</v>
      </c>
      <c r="AK266">
        <f t="shared" si="192"/>
        <v>143.91008879443956</v>
      </c>
      <c r="AL266" s="1">
        <f t="shared" si="193"/>
        <v>3693.5184543017785</v>
      </c>
      <c r="AM266">
        <f t="shared" si="194"/>
        <v>1426.4664706330739</v>
      </c>
      <c r="AN266">
        <f t="shared" si="195"/>
        <v>4.0756184875230685</v>
      </c>
      <c r="AO266">
        <v>75.999999990000006</v>
      </c>
      <c r="AP266">
        <v>49</v>
      </c>
      <c r="AQ266">
        <f t="shared" si="196"/>
        <v>62.499999995000003</v>
      </c>
      <c r="AR266" s="3">
        <f t="shared" si="197"/>
        <v>16.944444441666668</v>
      </c>
      <c r="AS266">
        <f t="shared" si="198"/>
        <v>8.6494444388888887</v>
      </c>
      <c r="AT266">
        <f t="shared" si="199"/>
        <v>-5.1355555555555572</v>
      </c>
      <c r="AU266">
        <f t="shared" si="200"/>
        <v>1.7569444416666657</v>
      </c>
      <c r="AV266">
        <v>6.5</v>
      </c>
      <c r="AW266">
        <f t="shared" si="201"/>
        <v>143.91008879443956</v>
      </c>
    </row>
    <row r="267" spans="1:49" x14ac:dyDescent="0.2">
      <c r="A267">
        <v>2013</v>
      </c>
      <c r="B267">
        <v>6</v>
      </c>
      <c r="C267">
        <v>19</v>
      </c>
      <c r="D267">
        <v>0</v>
      </c>
      <c r="E267">
        <f t="shared" si="203"/>
        <v>66.583999989999995</v>
      </c>
      <c r="F267">
        <f t="shared" si="203"/>
        <v>32.583999999999996</v>
      </c>
      <c r="G267">
        <f t="shared" si="185"/>
        <v>49.583999994999999</v>
      </c>
      <c r="H267" s="3">
        <f t="shared" si="186"/>
        <v>9.7688888861111103</v>
      </c>
      <c r="I267">
        <v>9</v>
      </c>
      <c r="J267">
        <f t="shared" si="168"/>
        <v>12.090743505836283</v>
      </c>
      <c r="K267">
        <f t="shared" si="169"/>
        <v>4.4366536992489443E-2</v>
      </c>
      <c r="L267">
        <f t="shared" si="176"/>
        <v>7.2732027856540066E-2</v>
      </c>
      <c r="M267">
        <v>92</v>
      </c>
      <c r="N267">
        <f t="shared" si="187"/>
        <v>0</v>
      </c>
      <c r="O267">
        <f t="shared" si="170"/>
        <v>0</v>
      </c>
      <c r="P267">
        <f t="shared" si="171"/>
        <v>0</v>
      </c>
      <c r="Q267">
        <f t="shared" si="172"/>
        <v>0</v>
      </c>
      <c r="R267">
        <f t="shared" si="177"/>
        <v>0</v>
      </c>
      <c r="S267">
        <f t="shared" si="173"/>
        <v>0</v>
      </c>
      <c r="T267">
        <f t="shared" si="202"/>
        <v>4.0000021600000005E-2</v>
      </c>
      <c r="U267">
        <f t="shared" si="180"/>
        <v>19.280986356328352</v>
      </c>
      <c r="V267">
        <f t="shared" si="166"/>
        <v>106.33599903338597</v>
      </c>
      <c r="W267">
        <f t="shared" si="174"/>
        <v>21.267199806677198</v>
      </c>
      <c r="X267">
        <f t="shared" si="181"/>
        <v>0</v>
      </c>
      <c r="Y267">
        <f t="shared" si="182"/>
        <v>0</v>
      </c>
      <c r="Z267">
        <f t="shared" si="183"/>
        <v>4.4366536992489443E-2</v>
      </c>
      <c r="AA267">
        <f t="shared" si="188"/>
        <v>0</v>
      </c>
      <c r="AB267">
        <f t="shared" si="178"/>
        <v>11.8559567142487</v>
      </c>
      <c r="AC267">
        <f t="shared" si="179"/>
        <v>33.093308158650359</v>
      </c>
      <c r="AD267">
        <f t="shared" si="184"/>
        <v>0.33844521304774117</v>
      </c>
      <c r="AE267">
        <f t="shared" si="175"/>
        <v>0.33844521304774117</v>
      </c>
      <c r="AF267" s="1">
        <f t="shared" si="189"/>
        <v>3513.6740264930659</v>
      </c>
      <c r="AG267" s="2">
        <v>262</v>
      </c>
      <c r="AH267" s="1">
        <f t="shared" si="190"/>
        <v>2131.7902986327322</v>
      </c>
      <c r="AI267">
        <v>145</v>
      </c>
      <c r="AJ267">
        <f t="shared" si="191"/>
        <v>5119.9500000000007</v>
      </c>
      <c r="AK267">
        <f t="shared" si="192"/>
        <v>232.10716510315817</v>
      </c>
      <c r="AL267" s="1">
        <f t="shared" si="193"/>
        <v>3745.7811915962238</v>
      </c>
      <c r="AM267">
        <f t="shared" si="194"/>
        <v>2300.6940749392625</v>
      </c>
      <c r="AN267">
        <f t="shared" si="195"/>
        <v>6.5734116426836069</v>
      </c>
      <c r="AO267">
        <v>82.999999990000006</v>
      </c>
      <c r="AP267">
        <v>49</v>
      </c>
      <c r="AQ267">
        <f t="shared" si="196"/>
        <v>65.999999994999996</v>
      </c>
      <c r="AR267" s="3">
        <f t="shared" si="197"/>
        <v>18.888888886111108</v>
      </c>
      <c r="AS267">
        <f t="shared" si="198"/>
        <v>12.538333327777778</v>
      </c>
      <c r="AT267">
        <f t="shared" si="199"/>
        <v>-5.1355555555555572</v>
      </c>
      <c r="AU267">
        <f t="shared" si="200"/>
        <v>3.7013888861111104</v>
      </c>
      <c r="AV267">
        <v>6.5</v>
      </c>
      <c r="AW267">
        <f t="shared" si="201"/>
        <v>232.10716510315817</v>
      </c>
    </row>
    <row r="268" spans="1:49" x14ac:dyDescent="0.2">
      <c r="A268">
        <v>2013</v>
      </c>
      <c r="B268">
        <v>6</v>
      </c>
      <c r="C268">
        <v>20</v>
      </c>
      <c r="D268">
        <v>0</v>
      </c>
      <c r="E268">
        <f t="shared" si="203"/>
        <v>70.584000009999997</v>
      </c>
      <c r="F268">
        <f t="shared" si="203"/>
        <v>36.584000010000004</v>
      </c>
      <c r="G268">
        <f t="shared" si="185"/>
        <v>53.584000009999997</v>
      </c>
      <c r="H268" s="3">
        <f t="shared" si="186"/>
        <v>11.991111116666666</v>
      </c>
      <c r="I268">
        <v>9</v>
      </c>
      <c r="J268">
        <f t="shared" si="168"/>
        <v>14.017420021843886</v>
      </c>
      <c r="K268">
        <f t="shared" si="169"/>
        <v>5.1035329248957914E-2</v>
      </c>
      <c r="L268">
        <f t="shared" si="176"/>
        <v>8.3664474178619538E-2</v>
      </c>
      <c r="M268">
        <v>92</v>
      </c>
      <c r="N268">
        <f t="shared" si="187"/>
        <v>0</v>
      </c>
      <c r="O268">
        <f t="shared" si="170"/>
        <v>0</v>
      </c>
      <c r="P268">
        <f t="shared" si="171"/>
        <v>0</v>
      </c>
      <c r="Q268">
        <f t="shared" si="172"/>
        <v>0</v>
      </c>
      <c r="R268">
        <f t="shared" si="177"/>
        <v>0</v>
      </c>
      <c r="S268">
        <f t="shared" si="173"/>
        <v>0</v>
      </c>
      <c r="T268">
        <f t="shared" si="202"/>
        <v>0</v>
      </c>
      <c r="U268">
        <f t="shared" si="180"/>
        <v>18.780326102704979</v>
      </c>
      <c r="V268">
        <f t="shared" si="166"/>
        <v>109.84791774697442</v>
      </c>
      <c r="W268">
        <f t="shared" si="174"/>
        <v>21.969583549394883</v>
      </c>
      <c r="X268">
        <f t="shared" si="181"/>
        <v>0</v>
      </c>
      <c r="Y268">
        <f t="shared" si="182"/>
        <v>0</v>
      </c>
      <c r="Z268">
        <f t="shared" si="183"/>
        <v>5.1035329248957914E-2</v>
      </c>
      <c r="AA268">
        <f t="shared" si="188"/>
        <v>0</v>
      </c>
      <c r="AB268">
        <f t="shared" si="178"/>
        <v>11.804921384999743</v>
      </c>
      <c r="AC268">
        <f t="shared" si="179"/>
        <v>32.758289184153774</v>
      </c>
      <c r="AD268">
        <f t="shared" si="184"/>
        <v>0.3350189744965828</v>
      </c>
      <c r="AE268">
        <f t="shared" si="175"/>
        <v>0.3350189744965828</v>
      </c>
      <c r="AF268" s="1">
        <f t="shared" si="189"/>
        <v>3478.1034675320911</v>
      </c>
      <c r="AG268" s="2">
        <v>263</v>
      </c>
      <c r="AH268" s="1">
        <f t="shared" si="190"/>
        <v>2110.2091923780822</v>
      </c>
      <c r="AI268">
        <v>147</v>
      </c>
      <c r="AJ268">
        <f t="shared" si="191"/>
        <v>5190.5700000000006</v>
      </c>
      <c r="AK268">
        <f t="shared" si="192"/>
        <v>370.15862481890491</v>
      </c>
      <c r="AL268" s="1">
        <f t="shared" si="193"/>
        <v>3848.2620923509962</v>
      </c>
      <c r="AM268">
        <f t="shared" si="194"/>
        <v>3669.0886062479954</v>
      </c>
      <c r="AN268">
        <f t="shared" si="195"/>
        <v>10.483110303565701</v>
      </c>
      <c r="AO268">
        <v>87.000000009999994</v>
      </c>
      <c r="AP268">
        <v>53.000000010000001</v>
      </c>
      <c r="AQ268">
        <f t="shared" si="196"/>
        <v>70.000000009999994</v>
      </c>
      <c r="AR268" s="3">
        <f t="shared" si="197"/>
        <v>21.111111116666663</v>
      </c>
      <c r="AS268">
        <f t="shared" si="198"/>
        <v>14.760555561111108</v>
      </c>
      <c r="AT268">
        <f t="shared" si="199"/>
        <v>-2.913333327777778</v>
      </c>
      <c r="AU268">
        <f t="shared" si="200"/>
        <v>5.923611116666665</v>
      </c>
      <c r="AV268">
        <v>6.5</v>
      </c>
      <c r="AW268">
        <f t="shared" si="201"/>
        <v>370.15862481890491</v>
      </c>
    </row>
    <row r="269" spans="1:49" x14ac:dyDescent="0.2">
      <c r="A269">
        <v>2013</v>
      </c>
      <c r="B269">
        <v>6</v>
      </c>
      <c r="C269">
        <v>21</v>
      </c>
      <c r="D269">
        <v>0</v>
      </c>
      <c r="E269">
        <f t="shared" si="203"/>
        <v>73.584000000000003</v>
      </c>
      <c r="F269">
        <f t="shared" si="203"/>
        <v>39.583999989999995</v>
      </c>
      <c r="G269">
        <f t="shared" si="185"/>
        <v>56.583999994999999</v>
      </c>
      <c r="H269" s="3">
        <f t="shared" si="186"/>
        <v>13.657777775</v>
      </c>
      <c r="I269">
        <v>9</v>
      </c>
      <c r="J269">
        <f t="shared" si="168"/>
        <v>15.634466951779594</v>
      </c>
      <c r="K269">
        <f t="shared" si="169"/>
        <v>5.6591798693734305E-2</v>
      </c>
      <c r="L269">
        <f t="shared" si="176"/>
        <v>9.2773440481531647E-2</v>
      </c>
      <c r="M269">
        <v>92</v>
      </c>
      <c r="N269">
        <f t="shared" si="187"/>
        <v>0</v>
      </c>
      <c r="O269">
        <f t="shared" si="170"/>
        <v>0</v>
      </c>
      <c r="P269">
        <f t="shared" si="171"/>
        <v>0</v>
      </c>
      <c r="Q269">
        <f t="shared" si="172"/>
        <v>0</v>
      </c>
      <c r="R269">
        <f t="shared" si="177"/>
        <v>0</v>
      </c>
      <c r="S269">
        <f t="shared" si="173"/>
        <v>0</v>
      </c>
      <c r="T269">
        <f t="shared" si="202"/>
        <v>0</v>
      </c>
      <c r="U269">
        <f t="shared" si="180"/>
        <v>18.780326102704979</v>
      </c>
      <c r="V269">
        <f t="shared" si="166"/>
        <v>109.84791774697442</v>
      </c>
      <c r="W269">
        <f t="shared" si="174"/>
        <v>21.969583549394883</v>
      </c>
      <c r="X269">
        <f t="shared" si="181"/>
        <v>0</v>
      </c>
      <c r="Y269">
        <f t="shared" si="182"/>
        <v>0</v>
      </c>
      <c r="Z269">
        <f t="shared" si="183"/>
        <v>5.6591798693734305E-2</v>
      </c>
      <c r="AA269">
        <f t="shared" si="188"/>
        <v>0</v>
      </c>
      <c r="AB269">
        <f t="shared" si="178"/>
        <v>11.748329586306008</v>
      </c>
      <c r="AC269">
        <f t="shared" si="179"/>
        <v>32.426661762799434</v>
      </c>
      <c r="AD269">
        <f t="shared" si="184"/>
        <v>0.33162742135433809</v>
      </c>
      <c r="AE269">
        <f t="shared" si="175"/>
        <v>0.33162742135433809</v>
      </c>
      <c r="AF269" s="1">
        <f t="shared" si="189"/>
        <v>3442.8930059094737</v>
      </c>
      <c r="AG269" s="2">
        <v>264</v>
      </c>
      <c r="AH269" s="1">
        <f t="shared" si="190"/>
        <v>2088.8465617152729</v>
      </c>
      <c r="AI269">
        <v>150</v>
      </c>
      <c r="AJ269">
        <f t="shared" si="191"/>
        <v>5296.5</v>
      </c>
      <c r="AK269">
        <f t="shared" si="192"/>
        <v>503.58993074164664</v>
      </c>
      <c r="AL269" s="1">
        <f t="shared" si="193"/>
        <v>3946.4829366511203</v>
      </c>
      <c r="AM269">
        <f t="shared" si="194"/>
        <v>4991.6872206053904</v>
      </c>
      <c r="AN269">
        <f t="shared" si="195"/>
        <v>14.261963487443971</v>
      </c>
      <c r="AO269">
        <v>90</v>
      </c>
      <c r="AP269">
        <v>55.999999989999999</v>
      </c>
      <c r="AQ269">
        <f t="shared" si="196"/>
        <v>72.999999994999996</v>
      </c>
      <c r="AR269" s="3">
        <f t="shared" si="197"/>
        <v>22.777777774999997</v>
      </c>
      <c r="AS269">
        <f t="shared" si="198"/>
        <v>16.42722222222222</v>
      </c>
      <c r="AT269">
        <f t="shared" si="199"/>
        <v>-1.2466666722222257</v>
      </c>
      <c r="AU269">
        <f t="shared" si="200"/>
        <v>7.590277774999997</v>
      </c>
      <c r="AV269">
        <v>6.5</v>
      </c>
      <c r="AW269">
        <f t="shared" si="201"/>
        <v>503.58993074164664</v>
      </c>
    </row>
    <row r="270" spans="1:49" x14ac:dyDescent="0.2">
      <c r="A270">
        <v>2013</v>
      </c>
      <c r="B270">
        <v>6</v>
      </c>
      <c r="C270">
        <v>22</v>
      </c>
      <c r="D270">
        <v>0</v>
      </c>
      <c r="E270">
        <f t="shared" si="203"/>
        <v>73.584000000000003</v>
      </c>
      <c r="F270">
        <f t="shared" si="203"/>
        <v>39.583999989999995</v>
      </c>
      <c r="G270">
        <f t="shared" si="185"/>
        <v>56.583999994999999</v>
      </c>
      <c r="H270" s="3">
        <f t="shared" si="186"/>
        <v>13.657777775</v>
      </c>
      <c r="I270">
        <v>9</v>
      </c>
      <c r="J270">
        <f t="shared" si="168"/>
        <v>15.634466951779594</v>
      </c>
      <c r="K270">
        <f t="shared" si="169"/>
        <v>5.6591798693734305E-2</v>
      </c>
      <c r="L270">
        <f t="shared" si="176"/>
        <v>9.2773440481531647E-2</v>
      </c>
      <c r="M270">
        <v>92</v>
      </c>
      <c r="N270">
        <f t="shared" si="187"/>
        <v>0</v>
      </c>
      <c r="O270">
        <f t="shared" si="170"/>
        <v>0</v>
      </c>
      <c r="P270">
        <f t="shared" si="171"/>
        <v>0</v>
      </c>
      <c r="Q270">
        <f t="shared" si="172"/>
        <v>0</v>
      </c>
      <c r="R270">
        <f t="shared" si="177"/>
        <v>0</v>
      </c>
      <c r="S270">
        <f t="shared" si="173"/>
        <v>0</v>
      </c>
      <c r="T270">
        <f t="shared" si="202"/>
        <v>0</v>
      </c>
      <c r="U270">
        <f t="shared" si="180"/>
        <v>18.780326102704979</v>
      </c>
      <c r="V270">
        <f t="shared" si="166"/>
        <v>109.84791774697442</v>
      </c>
      <c r="W270">
        <f t="shared" si="174"/>
        <v>21.969583549394883</v>
      </c>
      <c r="X270">
        <f t="shared" si="181"/>
        <v>0</v>
      </c>
      <c r="Y270">
        <f t="shared" si="182"/>
        <v>0</v>
      </c>
      <c r="Z270">
        <f t="shared" si="183"/>
        <v>5.6591798693734305E-2</v>
      </c>
      <c r="AA270">
        <f t="shared" si="188"/>
        <v>0</v>
      </c>
      <c r="AB270">
        <f t="shared" si="178"/>
        <v>11.691737787612274</v>
      </c>
      <c r="AC270">
        <f t="shared" si="179"/>
        <v>32.09839156031498</v>
      </c>
      <c r="AD270">
        <f t="shared" si="184"/>
        <v>0.32827020248445499</v>
      </c>
      <c r="AE270">
        <f t="shared" si="175"/>
        <v>0.32827020248445499</v>
      </c>
      <c r="AF270" s="1">
        <f t="shared" si="189"/>
        <v>3408.0389961921114</v>
      </c>
      <c r="AG270" s="2">
        <v>265</v>
      </c>
      <c r="AH270" s="1">
        <f t="shared" si="190"/>
        <v>2067.7001949141154</v>
      </c>
      <c r="AI270">
        <v>150</v>
      </c>
      <c r="AJ270">
        <f t="shared" si="191"/>
        <v>5296.5</v>
      </c>
      <c r="AK270">
        <f t="shared" si="192"/>
        <v>503.58993074164664</v>
      </c>
      <c r="AL270" s="1">
        <f t="shared" si="193"/>
        <v>3911.6289269337581</v>
      </c>
      <c r="AM270">
        <f t="shared" si="194"/>
        <v>4991.6872206053904</v>
      </c>
      <c r="AN270">
        <f t="shared" si="195"/>
        <v>14.261963487443971</v>
      </c>
      <c r="AO270">
        <v>90</v>
      </c>
      <c r="AP270">
        <v>55.999999989999999</v>
      </c>
      <c r="AQ270">
        <f t="shared" si="196"/>
        <v>72.999999994999996</v>
      </c>
      <c r="AR270" s="3">
        <f t="shared" si="197"/>
        <v>22.777777774999997</v>
      </c>
      <c r="AS270">
        <f t="shared" si="198"/>
        <v>16.42722222222222</v>
      </c>
      <c r="AT270">
        <f t="shared" si="199"/>
        <v>-1.2466666722222257</v>
      </c>
      <c r="AU270">
        <f t="shared" si="200"/>
        <v>7.590277774999997</v>
      </c>
      <c r="AV270">
        <v>6.5</v>
      </c>
      <c r="AW270">
        <f t="shared" si="201"/>
        <v>503.58993074164664</v>
      </c>
    </row>
    <row r="271" spans="1:49" x14ac:dyDescent="0.2">
      <c r="A271">
        <v>2013</v>
      </c>
      <c r="B271">
        <v>6</v>
      </c>
      <c r="C271">
        <v>23</v>
      </c>
      <c r="D271">
        <v>0</v>
      </c>
      <c r="E271">
        <f t="shared" si="203"/>
        <v>73.584000000000003</v>
      </c>
      <c r="F271">
        <f t="shared" si="203"/>
        <v>41.583999989999995</v>
      </c>
      <c r="G271">
        <f t="shared" si="185"/>
        <v>57.583999994999999</v>
      </c>
      <c r="H271" s="3">
        <f t="shared" si="186"/>
        <v>14.213333330555555</v>
      </c>
      <c r="I271">
        <v>9</v>
      </c>
      <c r="J271">
        <f t="shared" si="168"/>
        <v>16.208709274124864</v>
      </c>
      <c r="K271">
        <f t="shared" si="169"/>
        <v>5.8556887435892109E-2</v>
      </c>
      <c r="L271">
        <f t="shared" si="176"/>
        <v>9.599489743588871E-2</v>
      </c>
      <c r="M271">
        <v>92</v>
      </c>
      <c r="N271">
        <f t="shared" si="187"/>
        <v>0</v>
      </c>
      <c r="O271">
        <f t="shared" si="170"/>
        <v>0</v>
      </c>
      <c r="P271">
        <f t="shared" si="171"/>
        <v>0</v>
      </c>
      <c r="Q271">
        <f t="shared" si="172"/>
        <v>0</v>
      </c>
      <c r="R271">
        <f t="shared" si="177"/>
        <v>0</v>
      </c>
      <c r="S271">
        <f t="shared" si="173"/>
        <v>0</v>
      </c>
      <c r="T271">
        <f t="shared" si="202"/>
        <v>0</v>
      </c>
      <c r="U271">
        <f t="shared" si="180"/>
        <v>18.780326102704979</v>
      </c>
      <c r="V271">
        <f t="shared" si="166"/>
        <v>109.84791774697442</v>
      </c>
      <c r="W271">
        <f t="shared" si="174"/>
        <v>21.969583549394883</v>
      </c>
      <c r="X271">
        <f t="shared" si="181"/>
        <v>0</v>
      </c>
      <c r="Y271">
        <f t="shared" si="182"/>
        <v>0</v>
      </c>
      <c r="Z271">
        <f t="shared" si="183"/>
        <v>5.8556887435892109E-2</v>
      </c>
      <c r="AA271">
        <f t="shared" si="188"/>
        <v>0</v>
      </c>
      <c r="AB271">
        <f t="shared" si="178"/>
        <v>11.633180900176383</v>
      </c>
      <c r="AC271">
        <f t="shared" si="179"/>
        <v>31.773444590009881</v>
      </c>
      <c r="AD271">
        <f t="shared" si="184"/>
        <v>0.32494697030510034</v>
      </c>
      <c r="AE271">
        <f t="shared" si="175"/>
        <v>0.32494697030510034</v>
      </c>
      <c r="AF271" s="1">
        <f t="shared" si="189"/>
        <v>3373.537829851321</v>
      </c>
      <c r="AG271" s="2">
        <v>266</v>
      </c>
      <c r="AH271" s="1">
        <f t="shared" si="190"/>
        <v>2046.7679026347942</v>
      </c>
      <c r="AI271">
        <v>153</v>
      </c>
      <c r="AJ271">
        <f t="shared" si="191"/>
        <v>5402.43</v>
      </c>
      <c r="AK271">
        <f t="shared" si="192"/>
        <v>554.31443958739749</v>
      </c>
      <c r="AL271" s="1">
        <f t="shared" si="193"/>
        <v>3927.8522694387184</v>
      </c>
      <c r="AM271">
        <f t="shared" si="194"/>
        <v>5494.4790103536989</v>
      </c>
      <c r="AN271">
        <f t="shared" si="195"/>
        <v>15.698511458153424</v>
      </c>
      <c r="AO271">
        <v>90</v>
      </c>
      <c r="AP271">
        <v>57.999999989999999</v>
      </c>
      <c r="AQ271">
        <f t="shared" si="196"/>
        <v>73.999999994999996</v>
      </c>
      <c r="AR271" s="3">
        <f t="shared" si="197"/>
        <v>23.333333330555554</v>
      </c>
      <c r="AS271">
        <f t="shared" si="198"/>
        <v>16.42722222222222</v>
      </c>
      <c r="AT271">
        <f t="shared" si="199"/>
        <v>-0.135555561111115</v>
      </c>
      <c r="AU271">
        <f t="shared" si="200"/>
        <v>8.1458333305555524</v>
      </c>
      <c r="AV271">
        <v>6.5</v>
      </c>
      <c r="AW271">
        <f t="shared" si="201"/>
        <v>554.31443958739749</v>
      </c>
    </row>
    <row r="272" spans="1:49" x14ac:dyDescent="0.2">
      <c r="A272">
        <v>2013</v>
      </c>
      <c r="B272">
        <v>6</v>
      </c>
      <c r="C272">
        <v>24</v>
      </c>
      <c r="D272">
        <v>0</v>
      </c>
      <c r="E272">
        <f t="shared" si="203"/>
        <v>75.583999989999995</v>
      </c>
      <c r="F272">
        <f t="shared" si="203"/>
        <v>41.583999989999995</v>
      </c>
      <c r="G272">
        <f t="shared" si="185"/>
        <v>58.583999989999995</v>
      </c>
      <c r="H272" s="3">
        <f t="shared" si="186"/>
        <v>14.76888888333333</v>
      </c>
      <c r="I272">
        <v>9</v>
      </c>
      <c r="J272">
        <f t="shared" si="168"/>
        <v>16.801371474007055</v>
      </c>
      <c r="K272">
        <f t="shared" si="169"/>
        <v>6.058080539141332E-2</v>
      </c>
      <c r="L272">
        <f t="shared" si="176"/>
        <v>9.9312795723628389E-2</v>
      </c>
      <c r="M272">
        <v>92</v>
      </c>
      <c r="N272">
        <f t="shared" si="187"/>
        <v>0</v>
      </c>
      <c r="O272">
        <f t="shared" si="170"/>
        <v>0</v>
      </c>
      <c r="P272">
        <f t="shared" si="171"/>
        <v>0</v>
      </c>
      <c r="Q272">
        <f t="shared" si="172"/>
        <v>0</v>
      </c>
      <c r="R272">
        <f t="shared" si="177"/>
        <v>0</v>
      </c>
      <c r="S272">
        <f t="shared" si="173"/>
        <v>0</v>
      </c>
      <c r="T272">
        <f t="shared" si="202"/>
        <v>0</v>
      </c>
      <c r="U272">
        <f t="shared" si="180"/>
        <v>18.780326102704979</v>
      </c>
      <c r="V272">
        <f t="shared" si="166"/>
        <v>109.84791774697442</v>
      </c>
      <c r="W272">
        <f t="shared" si="174"/>
        <v>21.969583549394883</v>
      </c>
      <c r="X272">
        <f t="shared" si="181"/>
        <v>0</v>
      </c>
      <c r="Y272">
        <f t="shared" si="182"/>
        <v>0</v>
      </c>
      <c r="Z272">
        <f t="shared" si="183"/>
        <v>6.058080539141332E-2</v>
      </c>
      <c r="AA272">
        <f t="shared" si="188"/>
        <v>0</v>
      </c>
      <c r="AB272">
        <f t="shared" si="178"/>
        <v>11.572600094784969</v>
      </c>
      <c r="AC272">
        <f t="shared" si="179"/>
        <v>31.451787209256707</v>
      </c>
      <c r="AD272">
        <f t="shared" si="184"/>
        <v>0.32165738075317363</v>
      </c>
      <c r="AE272">
        <f t="shared" si="175"/>
        <v>0.32165738075317363</v>
      </c>
      <c r="AF272" s="1">
        <f t="shared" si="189"/>
        <v>3339.3859348892333</v>
      </c>
      <c r="AG272" s="2">
        <v>267</v>
      </c>
      <c r="AH272" s="1">
        <f t="shared" si="190"/>
        <v>2026.0475177012015</v>
      </c>
      <c r="AI272">
        <v>154</v>
      </c>
      <c r="AJ272">
        <f t="shared" si="191"/>
        <v>5437.7400000000007</v>
      </c>
      <c r="AK272">
        <f t="shared" si="192"/>
        <v>608.33563796892304</v>
      </c>
      <c r="AL272" s="1">
        <f t="shared" si="193"/>
        <v>3947.7215728581564</v>
      </c>
      <c r="AM272">
        <f t="shared" si="194"/>
        <v>6029.9482664719071</v>
      </c>
      <c r="AN272">
        <f t="shared" si="195"/>
        <v>17.228423618491163</v>
      </c>
      <c r="AO272">
        <v>91.999999990000006</v>
      </c>
      <c r="AP272">
        <v>57.999999989999999</v>
      </c>
      <c r="AQ272">
        <f t="shared" si="196"/>
        <v>74.999999990000006</v>
      </c>
      <c r="AR272" s="3">
        <f t="shared" si="197"/>
        <v>23.888888883333337</v>
      </c>
      <c r="AS272">
        <f t="shared" si="198"/>
        <v>17.538333327777778</v>
      </c>
      <c r="AT272">
        <f t="shared" si="199"/>
        <v>-0.135555561111115</v>
      </c>
      <c r="AU272">
        <f t="shared" si="200"/>
        <v>8.7013888833333315</v>
      </c>
      <c r="AV272">
        <v>6.5</v>
      </c>
      <c r="AW272">
        <f t="shared" si="201"/>
        <v>608.33563796892304</v>
      </c>
    </row>
    <row r="273" spans="1:49" x14ac:dyDescent="0.2">
      <c r="A273">
        <v>2013</v>
      </c>
      <c r="B273">
        <v>6</v>
      </c>
      <c r="C273">
        <v>25</v>
      </c>
      <c r="D273">
        <v>0</v>
      </c>
      <c r="E273">
        <f t="shared" si="203"/>
        <v>74.584000000000003</v>
      </c>
      <c r="F273">
        <f t="shared" si="203"/>
        <v>42.583999999999996</v>
      </c>
      <c r="G273">
        <f t="shared" si="185"/>
        <v>58.584000000000003</v>
      </c>
      <c r="H273" s="3">
        <f t="shared" si="186"/>
        <v>14.76888888888889</v>
      </c>
      <c r="I273">
        <v>9</v>
      </c>
      <c r="J273">
        <f t="shared" si="168"/>
        <v>16.801371480027438</v>
      </c>
      <c r="K273">
        <f t="shared" si="169"/>
        <v>6.0580805411951481E-2</v>
      </c>
      <c r="L273">
        <f t="shared" si="176"/>
        <v>9.9312795757297512E-2</v>
      </c>
      <c r="M273">
        <v>92</v>
      </c>
      <c r="N273">
        <f t="shared" si="187"/>
        <v>0</v>
      </c>
      <c r="O273">
        <f t="shared" si="170"/>
        <v>0</v>
      </c>
      <c r="P273">
        <f t="shared" si="171"/>
        <v>0</v>
      </c>
      <c r="Q273">
        <f t="shared" si="172"/>
        <v>0</v>
      </c>
      <c r="R273">
        <f t="shared" si="177"/>
        <v>0</v>
      </c>
      <c r="S273">
        <f t="shared" si="173"/>
        <v>0</v>
      </c>
      <c r="T273">
        <f t="shared" si="202"/>
        <v>0</v>
      </c>
      <c r="U273">
        <f t="shared" si="180"/>
        <v>18.780326102704979</v>
      </c>
      <c r="V273">
        <f t="shared" si="166"/>
        <v>109.84791774697442</v>
      </c>
      <c r="W273">
        <f t="shared" si="174"/>
        <v>21.969583549394883</v>
      </c>
      <c r="X273">
        <f t="shared" si="181"/>
        <v>0</v>
      </c>
      <c r="Y273">
        <f t="shared" si="182"/>
        <v>0</v>
      </c>
      <c r="Z273">
        <f t="shared" si="183"/>
        <v>6.0580805411951481E-2</v>
      </c>
      <c r="AA273">
        <f t="shared" si="188"/>
        <v>0</v>
      </c>
      <c r="AB273">
        <f t="shared" si="178"/>
        <v>11.512019289373017</v>
      </c>
      <c r="AC273">
        <f t="shared" si="179"/>
        <v>31.133386116008023</v>
      </c>
      <c r="AD273">
        <f t="shared" si="184"/>
        <v>0.3184010932486856</v>
      </c>
      <c r="AE273">
        <f t="shared" si="175"/>
        <v>0.3184010932486856</v>
      </c>
      <c r="AF273" s="1">
        <f t="shared" si="189"/>
        <v>3305.5797754689793</v>
      </c>
      <c r="AG273">
        <v>268</v>
      </c>
      <c r="AH273" s="1">
        <f t="shared" si="190"/>
        <v>2005.5368948765636</v>
      </c>
      <c r="AI273">
        <v>156</v>
      </c>
      <c r="AJ273">
        <f t="shared" si="191"/>
        <v>5508.3600000000006</v>
      </c>
      <c r="AK273">
        <f t="shared" si="192"/>
        <v>608.33563852596444</v>
      </c>
      <c r="AL273" s="1">
        <f t="shared" si="193"/>
        <v>3913.9154139949437</v>
      </c>
      <c r="AM273">
        <f t="shared" si="194"/>
        <v>6029.9482719934167</v>
      </c>
      <c r="AN273">
        <f t="shared" si="195"/>
        <v>17.228423634266903</v>
      </c>
      <c r="AO273">
        <v>91</v>
      </c>
      <c r="AP273">
        <v>59</v>
      </c>
      <c r="AQ273">
        <f t="shared" si="196"/>
        <v>75</v>
      </c>
      <c r="AR273" s="3">
        <f t="shared" si="197"/>
        <v>23.888888888888889</v>
      </c>
      <c r="AS273">
        <f t="shared" si="198"/>
        <v>16.982777777777777</v>
      </c>
      <c r="AT273">
        <f t="shared" si="199"/>
        <v>0.41999999999999815</v>
      </c>
      <c r="AU273">
        <f t="shared" si="200"/>
        <v>8.7013888888888875</v>
      </c>
      <c r="AV273">
        <v>6.5</v>
      </c>
      <c r="AW273">
        <f t="shared" si="201"/>
        <v>608.33563852596444</v>
      </c>
    </row>
    <row r="274" spans="1:49" x14ac:dyDescent="0.2">
      <c r="A274">
        <v>2013</v>
      </c>
      <c r="B274">
        <v>6</v>
      </c>
      <c r="C274">
        <v>26</v>
      </c>
      <c r="D274">
        <v>0</v>
      </c>
      <c r="E274">
        <f t="shared" si="203"/>
        <v>69.584000000000003</v>
      </c>
      <c r="F274">
        <f t="shared" si="203"/>
        <v>46.583999999999996</v>
      </c>
      <c r="G274">
        <f t="shared" si="185"/>
        <v>58.084000000000003</v>
      </c>
      <c r="H274" s="3">
        <f t="shared" si="186"/>
        <v>14.491111111111113</v>
      </c>
      <c r="I274">
        <v>9</v>
      </c>
      <c r="J274">
        <f t="shared" si="168"/>
        <v>16.50270690365074</v>
      </c>
      <c r="K274">
        <f t="shared" si="169"/>
        <v>5.9561402243421387E-2</v>
      </c>
      <c r="L274">
        <f t="shared" si="176"/>
        <v>9.7641643022002275E-2</v>
      </c>
      <c r="M274">
        <v>92</v>
      </c>
      <c r="N274">
        <f t="shared" si="187"/>
        <v>0</v>
      </c>
      <c r="O274">
        <f t="shared" si="170"/>
        <v>0</v>
      </c>
      <c r="P274">
        <f t="shared" si="171"/>
        <v>0</v>
      </c>
      <c r="Q274">
        <f t="shared" si="172"/>
        <v>0</v>
      </c>
      <c r="R274">
        <f t="shared" si="177"/>
        <v>0</v>
      </c>
      <c r="S274">
        <f t="shared" si="173"/>
        <v>0</v>
      </c>
      <c r="T274">
        <f t="shared" si="202"/>
        <v>0</v>
      </c>
      <c r="U274">
        <f t="shared" si="180"/>
        <v>18.780326102704979</v>
      </c>
      <c r="V274">
        <f t="shared" si="166"/>
        <v>109.84791774697442</v>
      </c>
      <c r="W274">
        <f t="shared" si="174"/>
        <v>21.969583549394883</v>
      </c>
      <c r="X274">
        <f t="shared" si="181"/>
        <v>0</v>
      </c>
      <c r="Y274">
        <f t="shared" si="182"/>
        <v>0</v>
      </c>
      <c r="Z274">
        <f t="shared" si="183"/>
        <v>5.9561402243421387E-2</v>
      </c>
      <c r="AA274">
        <f t="shared" si="188"/>
        <v>0</v>
      </c>
      <c r="AB274">
        <f t="shared" si="178"/>
        <v>11.452457887129595</v>
      </c>
      <c r="AC274">
        <f t="shared" si="179"/>
        <v>30.818208345348527</v>
      </c>
      <c r="AD274">
        <f t="shared" si="184"/>
        <v>0.31517777065949676</v>
      </c>
      <c r="AE274">
        <f t="shared" si="175"/>
        <v>0.31517777065949676</v>
      </c>
      <c r="AF274" s="1">
        <f t="shared" si="189"/>
        <v>3272.1158515486154</v>
      </c>
      <c r="AG274">
        <v>269</v>
      </c>
      <c r="AH274" s="1">
        <f t="shared" si="190"/>
        <v>1985.233910641336</v>
      </c>
      <c r="AI274">
        <v>156</v>
      </c>
      <c r="AJ274">
        <f t="shared" si="191"/>
        <v>5508.3600000000006</v>
      </c>
      <c r="AK274">
        <f t="shared" si="192"/>
        <v>580.90646596777253</v>
      </c>
      <c r="AL274" s="1">
        <f t="shared" si="193"/>
        <v>3853.0223175163878</v>
      </c>
      <c r="AM274">
        <f t="shared" si="194"/>
        <v>5758.0646584174565</v>
      </c>
      <c r="AN274">
        <f t="shared" si="195"/>
        <v>16.451613309764159</v>
      </c>
      <c r="AO274">
        <v>86</v>
      </c>
      <c r="AP274">
        <v>63</v>
      </c>
      <c r="AQ274">
        <f t="shared" si="196"/>
        <v>74.5</v>
      </c>
      <c r="AR274" s="3">
        <f t="shared" si="197"/>
        <v>23.611111111111111</v>
      </c>
      <c r="AS274">
        <f t="shared" si="198"/>
        <v>14.204999999999998</v>
      </c>
      <c r="AT274">
        <f t="shared" si="199"/>
        <v>2.6422222222222196</v>
      </c>
      <c r="AU274">
        <f t="shared" si="200"/>
        <v>8.4236111111111089</v>
      </c>
      <c r="AV274">
        <v>6.5</v>
      </c>
      <c r="AW274">
        <f t="shared" si="201"/>
        <v>580.90646596777253</v>
      </c>
    </row>
    <row r="275" spans="1:49" x14ac:dyDescent="0.2">
      <c r="A275">
        <v>2013</v>
      </c>
      <c r="B275">
        <v>6</v>
      </c>
      <c r="C275">
        <v>27</v>
      </c>
      <c r="D275">
        <v>0</v>
      </c>
      <c r="E275">
        <f t="shared" si="203"/>
        <v>59.583999990000002</v>
      </c>
      <c r="F275">
        <f t="shared" si="203"/>
        <v>42.250666659999993</v>
      </c>
      <c r="G275">
        <f t="shared" si="185"/>
        <v>50.917333325000001</v>
      </c>
      <c r="H275" s="3">
        <f t="shared" si="186"/>
        <v>10.509629625000001</v>
      </c>
      <c r="I275">
        <v>9</v>
      </c>
      <c r="J275">
        <f t="shared" si="168"/>
        <v>12.705331473685368</v>
      </c>
      <c r="K275">
        <f t="shared" si="169"/>
        <v>4.6499933733637713E-2</v>
      </c>
      <c r="L275">
        <f t="shared" si="176"/>
        <v>7.6229399563340516E-2</v>
      </c>
      <c r="M275">
        <v>92</v>
      </c>
      <c r="N275">
        <f t="shared" si="187"/>
        <v>0</v>
      </c>
      <c r="O275">
        <f t="shared" si="170"/>
        <v>0</v>
      </c>
      <c r="P275">
        <f t="shared" si="171"/>
        <v>0</v>
      </c>
      <c r="Q275">
        <f t="shared" si="172"/>
        <v>0</v>
      </c>
      <c r="R275">
        <f t="shared" si="177"/>
        <v>0</v>
      </c>
      <c r="S275">
        <f t="shared" si="173"/>
        <v>0</v>
      </c>
      <c r="T275">
        <f t="shared" si="202"/>
        <v>0</v>
      </c>
      <c r="U275">
        <f t="shared" si="180"/>
        <v>18.780326102704979</v>
      </c>
      <c r="V275">
        <f t="shared" si="166"/>
        <v>109.84791774697442</v>
      </c>
      <c r="W275">
        <f t="shared" si="174"/>
        <v>21.969583549394883</v>
      </c>
      <c r="X275">
        <f t="shared" si="181"/>
        <v>0</v>
      </c>
      <c r="Y275">
        <f t="shared" si="182"/>
        <v>0</v>
      </c>
      <c r="Z275">
        <f t="shared" si="183"/>
        <v>4.6499933733637713E-2</v>
      </c>
      <c r="AA275">
        <f t="shared" si="188"/>
        <v>0</v>
      </c>
      <c r="AB275">
        <f t="shared" si="178"/>
        <v>11.405957953395959</v>
      </c>
      <c r="AC275">
        <f t="shared" si="179"/>
        <v>30.506221266082115</v>
      </c>
      <c r="AD275">
        <f t="shared" si="184"/>
        <v>0.31198707926641334</v>
      </c>
      <c r="AE275">
        <f t="shared" si="175"/>
        <v>0.31198707926641334</v>
      </c>
      <c r="AF275" s="1">
        <f t="shared" si="189"/>
        <v>3238.9906985187481</v>
      </c>
      <c r="AG275">
        <v>270</v>
      </c>
      <c r="AH275" s="1">
        <f t="shared" si="190"/>
        <v>1965.136462973353</v>
      </c>
      <c r="AI275">
        <v>154</v>
      </c>
      <c r="AJ275">
        <f t="shared" si="191"/>
        <v>5437.7400000000007</v>
      </c>
      <c r="AK275">
        <f t="shared" si="192"/>
        <v>273.41165380570635</v>
      </c>
      <c r="AL275" s="1">
        <f t="shared" si="193"/>
        <v>3512.4023523244546</v>
      </c>
      <c r="AM275">
        <f t="shared" si="194"/>
        <v>2710.1126828659649</v>
      </c>
      <c r="AN275">
        <f t="shared" si="195"/>
        <v>7.7431790939027572</v>
      </c>
      <c r="AO275">
        <v>75.999999990000006</v>
      </c>
      <c r="AP275">
        <v>58.666666659999997</v>
      </c>
      <c r="AQ275">
        <f t="shared" si="196"/>
        <v>67.333333324999998</v>
      </c>
      <c r="AR275" s="3">
        <f t="shared" si="197"/>
        <v>19.629629625</v>
      </c>
      <c r="AS275">
        <f t="shared" si="198"/>
        <v>8.6494444388888887</v>
      </c>
      <c r="AT275">
        <f t="shared" si="199"/>
        <v>0.23481481111110902</v>
      </c>
      <c r="AU275">
        <f t="shared" si="200"/>
        <v>4.4421296249999989</v>
      </c>
      <c r="AV275">
        <v>6.5</v>
      </c>
      <c r="AW275">
        <f t="shared" si="201"/>
        <v>273.41165380570635</v>
      </c>
    </row>
    <row r="276" spans="1:49" x14ac:dyDescent="0.2">
      <c r="A276">
        <v>2013</v>
      </c>
      <c r="B276">
        <v>6</v>
      </c>
      <c r="C276">
        <v>28</v>
      </c>
      <c r="D276">
        <v>0.79133900999999995</v>
      </c>
      <c r="E276">
        <f t="shared" si="203"/>
        <v>56.584000000000003</v>
      </c>
      <c r="F276">
        <f t="shared" si="203"/>
        <v>37.917333339999999</v>
      </c>
      <c r="G276">
        <f t="shared" si="185"/>
        <v>47.250666670000001</v>
      </c>
      <c r="H276" s="3">
        <f t="shared" si="186"/>
        <v>8.4725925944444445</v>
      </c>
      <c r="I276">
        <v>9</v>
      </c>
      <c r="J276">
        <f t="shared" si="168"/>
        <v>11.077912908331873</v>
      </c>
      <c r="K276">
        <f t="shared" si="169"/>
        <v>4.0837202325329017E-2</v>
      </c>
      <c r="L276">
        <f t="shared" si="176"/>
        <v>6.6946233320211504E-2</v>
      </c>
      <c r="M276">
        <v>92</v>
      </c>
      <c r="N276">
        <f t="shared" si="187"/>
        <v>2.0100010853999999</v>
      </c>
      <c r="O276">
        <f t="shared" si="170"/>
        <v>2.0100010853999999</v>
      </c>
      <c r="P276">
        <f t="shared" si="171"/>
        <v>0</v>
      </c>
      <c r="Q276">
        <f t="shared" si="172"/>
        <v>0</v>
      </c>
      <c r="R276">
        <f t="shared" si="177"/>
        <v>0</v>
      </c>
      <c r="S276">
        <f t="shared" si="173"/>
        <v>2.0100010853999999</v>
      </c>
      <c r="T276">
        <f t="shared" si="202"/>
        <v>0</v>
      </c>
      <c r="U276">
        <f t="shared" si="180"/>
        <v>18.780326102704979</v>
      </c>
      <c r="V276">
        <f t="shared" si="166"/>
        <v>109.84791774697442</v>
      </c>
      <c r="W276">
        <f t="shared" si="174"/>
        <v>21.969583549394883</v>
      </c>
      <c r="X276">
        <f t="shared" si="181"/>
        <v>0</v>
      </c>
      <c r="Y276">
        <f t="shared" si="182"/>
        <v>2.0100010853999999</v>
      </c>
      <c r="Z276">
        <f t="shared" si="183"/>
        <v>4.0837202325329017E-2</v>
      </c>
      <c r="AA276">
        <f t="shared" si="188"/>
        <v>0.94920909968020695</v>
      </c>
      <c r="AB276">
        <f t="shared" si="178"/>
        <v>12.425912736790421</v>
      </c>
      <c r="AC276">
        <f t="shared" si="179"/>
        <v>31.146601677033686</v>
      </c>
      <c r="AD276">
        <f t="shared" si="184"/>
        <v>0.30882868872863639</v>
      </c>
      <c r="AE276">
        <f t="shared" si="175"/>
        <v>0.30882868872863639</v>
      </c>
      <c r="AF276" s="1">
        <f t="shared" si="189"/>
        <v>3206.2008868438447</v>
      </c>
      <c r="AG276">
        <v>271</v>
      </c>
      <c r="AH276" s="1">
        <f t="shared" si="190"/>
        <v>1945.2424711301992</v>
      </c>
      <c r="AI276">
        <v>149</v>
      </c>
      <c r="AJ276">
        <f t="shared" si="191"/>
        <v>5261.1900000000005</v>
      </c>
      <c r="AK276">
        <f t="shared" si="192"/>
        <v>170.22682774063944</v>
      </c>
      <c r="AL276" s="1">
        <f t="shared" si="193"/>
        <v>3376.427714584484</v>
      </c>
      <c r="AM276">
        <f t="shared" si="194"/>
        <v>1687.3234128922061</v>
      </c>
      <c r="AN276">
        <f t="shared" si="195"/>
        <v>4.8209240368348745</v>
      </c>
      <c r="AO276">
        <v>73</v>
      </c>
      <c r="AP276">
        <v>54.333333340000003</v>
      </c>
      <c r="AQ276">
        <f t="shared" si="196"/>
        <v>63.666666669999998</v>
      </c>
      <c r="AR276" s="3">
        <f t="shared" si="197"/>
        <v>17.59259259444444</v>
      </c>
      <c r="AS276">
        <f t="shared" si="198"/>
        <v>6.9827777777777769</v>
      </c>
      <c r="AT276">
        <f t="shared" si="199"/>
        <v>-2.1725925888888895</v>
      </c>
      <c r="AU276">
        <f t="shared" si="200"/>
        <v>2.4050925944444437</v>
      </c>
      <c r="AV276">
        <v>6.5</v>
      </c>
      <c r="AW276">
        <f t="shared" si="201"/>
        <v>170.22682774063944</v>
      </c>
    </row>
    <row r="277" spans="1:49" x14ac:dyDescent="0.2">
      <c r="A277">
        <v>2013</v>
      </c>
      <c r="B277">
        <v>6</v>
      </c>
      <c r="C277">
        <v>29</v>
      </c>
      <c r="D277">
        <v>0.43307109999999999</v>
      </c>
      <c r="E277">
        <f t="shared" si="203"/>
        <v>59.583999990000002</v>
      </c>
      <c r="F277">
        <f t="shared" si="203"/>
        <v>33.583999999999996</v>
      </c>
      <c r="G277">
        <f t="shared" si="185"/>
        <v>46.583999994999999</v>
      </c>
      <c r="H277" s="3">
        <f t="shared" si="186"/>
        <v>8.1022222194444442</v>
      </c>
      <c r="I277">
        <v>9</v>
      </c>
      <c r="J277">
        <f t="shared" si="168"/>
        <v>10.802604768339776</v>
      </c>
      <c r="K277">
        <f t="shared" si="169"/>
        <v>3.9874785212216261E-2</v>
      </c>
      <c r="L277">
        <f t="shared" si="176"/>
        <v>6.5368500347895514E-2</v>
      </c>
      <c r="M277">
        <v>92</v>
      </c>
      <c r="N277">
        <f t="shared" si="187"/>
        <v>1.1000005939999999</v>
      </c>
      <c r="O277">
        <f t="shared" si="170"/>
        <v>1.1000005939999999</v>
      </c>
      <c r="P277">
        <f t="shared" si="171"/>
        <v>0</v>
      </c>
      <c r="Q277">
        <f t="shared" si="172"/>
        <v>0</v>
      </c>
      <c r="R277">
        <f t="shared" si="177"/>
        <v>0</v>
      </c>
      <c r="S277">
        <f t="shared" si="173"/>
        <v>1.1000005939999999</v>
      </c>
      <c r="T277">
        <f t="shared" si="202"/>
        <v>2.0100010853999999</v>
      </c>
      <c r="U277">
        <f t="shared" si="180"/>
        <v>45.641196176022554</v>
      </c>
      <c r="V277">
        <f t="shared" si="166"/>
        <v>30.251477454799492</v>
      </c>
      <c r="W277">
        <f t="shared" si="174"/>
        <v>6.0502954909598987</v>
      </c>
      <c r="X277">
        <f t="shared" si="181"/>
        <v>0</v>
      </c>
      <c r="Y277">
        <f t="shared" si="182"/>
        <v>1.1000005939999999</v>
      </c>
      <c r="Z277">
        <f t="shared" si="183"/>
        <v>3.9874785212216261E-2</v>
      </c>
      <c r="AA277">
        <f t="shared" si="188"/>
        <v>1.0601258087877827</v>
      </c>
      <c r="AB277">
        <f t="shared" si="178"/>
        <v>12.425912736790421</v>
      </c>
      <c r="AC277">
        <f t="shared" si="179"/>
        <v>31.891415927881447</v>
      </c>
      <c r="AD277">
        <f t="shared" si="184"/>
        <v>0.31531155794002458</v>
      </c>
      <c r="AE277">
        <f t="shared" si="175"/>
        <v>0.31531155794002458</v>
      </c>
      <c r="AF277" s="1">
        <f t="shared" si="189"/>
        <v>3273.5048057265531</v>
      </c>
      <c r="AG277" s="2">
        <v>272</v>
      </c>
      <c r="AH277" s="1">
        <f t="shared" si="190"/>
        <v>1986.0766066397257</v>
      </c>
      <c r="AI277">
        <v>139</v>
      </c>
      <c r="AJ277">
        <f t="shared" si="191"/>
        <v>4908.09</v>
      </c>
      <c r="AK277">
        <f t="shared" si="192"/>
        <v>154.82856690286442</v>
      </c>
      <c r="AL277" s="1">
        <f t="shared" si="193"/>
        <v>3428.3333726294177</v>
      </c>
      <c r="AM277">
        <f t="shared" si="194"/>
        <v>1534.6926767488685</v>
      </c>
      <c r="AN277">
        <f t="shared" si="195"/>
        <v>4.384836219282481</v>
      </c>
      <c r="AO277">
        <v>75.999999990000006</v>
      </c>
      <c r="AP277">
        <v>50</v>
      </c>
      <c r="AQ277">
        <f t="shared" si="196"/>
        <v>62.999999995000003</v>
      </c>
      <c r="AR277" s="3">
        <f t="shared" si="197"/>
        <v>17.222222219444447</v>
      </c>
      <c r="AS277">
        <f t="shared" si="198"/>
        <v>8.6494444388888887</v>
      </c>
      <c r="AT277">
        <f t="shared" si="199"/>
        <v>-4.5800000000000018</v>
      </c>
      <c r="AU277">
        <f t="shared" si="200"/>
        <v>2.0347222194444434</v>
      </c>
      <c r="AV277">
        <v>6.5</v>
      </c>
      <c r="AW277">
        <f t="shared" si="201"/>
        <v>154.82856690286442</v>
      </c>
    </row>
    <row r="278" spans="1:49" x14ac:dyDescent="0.2">
      <c r="A278">
        <v>2013</v>
      </c>
      <c r="B278">
        <v>6</v>
      </c>
      <c r="C278">
        <v>30</v>
      </c>
      <c r="D278">
        <v>0.10236226</v>
      </c>
      <c r="E278">
        <f t="shared" si="203"/>
        <v>57.583999990000002</v>
      </c>
      <c r="F278">
        <f t="shared" si="203"/>
        <v>33.083999999999996</v>
      </c>
      <c r="G278">
        <f t="shared" si="185"/>
        <v>45.333999994999999</v>
      </c>
      <c r="H278" s="3">
        <f t="shared" si="186"/>
        <v>7.4077777749999996</v>
      </c>
      <c r="I278">
        <v>9</v>
      </c>
      <c r="J278">
        <f t="shared" si="168"/>
        <v>10.302593843152128</v>
      </c>
      <c r="K278">
        <f t="shared" si="169"/>
        <v>3.8123316273241267E-2</v>
      </c>
      <c r="L278">
        <f t="shared" si="176"/>
        <v>6.2497239792198803E-2</v>
      </c>
      <c r="M278">
        <v>92</v>
      </c>
      <c r="N278">
        <f t="shared" si="187"/>
        <v>0.26000014039999997</v>
      </c>
      <c r="O278">
        <f t="shared" si="170"/>
        <v>0.26000014039999997</v>
      </c>
      <c r="P278">
        <f t="shared" si="171"/>
        <v>0</v>
      </c>
      <c r="Q278">
        <f t="shared" si="172"/>
        <v>0</v>
      </c>
      <c r="R278">
        <f t="shared" si="177"/>
        <v>0</v>
      </c>
      <c r="S278">
        <f t="shared" si="173"/>
        <v>0.26000014039999997</v>
      </c>
      <c r="T278">
        <f t="shared" si="202"/>
        <v>3.1100016793999998</v>
      </c>
      <c r="U278">
        <f t="shared" si="180"/>
        <v>57.423756746434847</v>
      </c>
      <c r="V278">
        <f t="shared" si="166"/>
        <v>18.832564079982383</v>
      </c>
      <c r="W278">
        <f t="shared" si="174"/>
        <v>3.7665128159964767</v>
      </c>
      <c r="X278">
        <f t="shared" si="181"/>
        <v>0</v>
      </c>
      <c r="Y278">
        <f t="shared" si="182"/>
        <v>0.26000014039999997</v>
      </c>
      <c r="Z278">
        <f t="shared" si="183"/>
        <v>3.8123316273241267E-2</v>
      </c>
      <c r="AA278">
        <f t="shared" si="188"/>
        <v>0.22187682412675969</v>
      </c>
      <c r="AB278">
        <f t="shared" si="178"/>
        <v>12.425912736790421</v>
      </c>
      <c r="AC278">
        <f t="shared" si="179"/>
        <v>31.790441092446631</v>
      </c>
      <c r="AD278">
        <f t="shared" si="184"/>
        <v>0.32285165956157352</v>
      </c>
      <c r="AE278">
        <f t="shared" si="175"/>
        <v>0.32285165956157352</v>
      </c>
      <c r="AF278" s="1">
        <f t="shared" si="189"/>
        <v>3351.7847110210555</v>
      </c>
      <c r="AG278" s="2">
        <v>273</v>
      </c>
      <c r="AH278" s="1">
        <f t="shared" si="190"/>
        <v>2033.5700113854316</v>
      </c>
      <c r="AI278">
        <v>128</v>
      </c>
      <c r="AJ278">
        <f t="shared" si="191"/>
        <v>4519.68</v>
      </c>
      <c r="AK278">
        <f t="shared" si="192"/>
        <v>128.51413747012825</v>
      </c>
      <c r="AL278" s="1">
        <f t="shared" si="193"/>
        <v>3480.2988484911839</v>
      </c>
      <c r="AM278">
        <f t="shared" si="194"/>
        <v>1273.8586268633501</v>
      </c>
      <c r="AN278">
        <f t="shared" si="195"/>
        <v>3.6395960767524285</v>
      </c>
      <c r="AO278">
        <v>73.999999990000006</v>
      </c>
      <c r="AP278">
        <v>49.5</v>
      </c>
      <c r="AQ278">
        <f t="shared" si="196"/>
        <v>61.749999995000003</v>
      </c>
      <c r="AR278" s="3">
        <f t="shared" si="197"/>
        <v>16.527777775000001</v>
      </c>
      <c r="AS278">
        <f t="shared" si="198"/>
        <v>7.538333327777778</v>
      </c>
      <c r="AT278">
        <f t="shared" si="199"/>
        <v>-4.8577777777777804</v>
      </c>
      <c r="AU278">
        <f t="shared" si="200"/>
        <v>1.3402777749999988</v>
      </c>
      <c r="AV278">
        <v>6.5</v>
      </c>
      <c r="AW278">
        <f t="shared" si="201"/>
        <v>128.51413747012825</v>
      </c>
    </row>
    <row r="279" spans="1:49" x14ac:dyDescent="0.2">
      <c r="A279">
        <v>2013</v>
      </c>
      <c r="B279">
        <v>7</v>
      </c>
      <c r="C279">
        <v>1</v>
      </c>
      <c r="D279">
        <v>0</v>
      </c>
      <c r="E279">
        <f t="shared" si="203"/>
        <v>65.584000000000003</v>
      </c>
      <c r="F279">
        <f t="shared" si="203"/>
        <v>32.583999999999996</v>
      </c>
      <c r="G279">
        <f t="shared" si="185"/>
        <v>49.084000000000003</v>
      </c>
      <c r="H279" s="3">
        <f t="shared" si="186"/>
        <v>9.4911111111111133</v>
      </c>
      <c r="I279">
        <v>9</v>
      </c>
      <c r="J279">
        <f t="shared" si="168"/>
        <v>11.867105705404773</v>
      </c>
      <c r="K279">
        <f t="shared" si="169"/>
        <v>4.3588725686104342E-2</v>
      </c>
      <c r="L279">
        <f t="shared" si="176"/>
        <v>7.1456927354269409E-2</v>
      </c>
      <c r="M279">
        <v>92</v>
      </c>
      <c r="N279">
        <f t="shared" si="187"/>
        <v>0</v>
      </c>
      <c r="O279">
        <f t="shared" si="170"/>
        <v>0</v>
      </c>
      <c r="P279">
        <f t="shared" si="171"/>
        <v>0</v>
      </c>
      <c r="Q279">
        <f t="shared" si="172"/>
        <v>0</v>
      </c>
      <c r="R279">
        <f t="shared" si="177"/>
        <v>0</v>
      </c>
      <c r="S279">
        <f t="shared" si="173"/>
        <v>0</v>
      </c>
      <c r="T279">
        <f t="shared" si="202"/>
        <v>3.3700018197999997</v>
      </c>
      <c r="U279">
        <f t="shared" si="180"/>
        <v>57.423756746434847</v>
      </c>
      <c r="V279">
        <f t="shared" si="166"/>
        <v>18.832564079982383</v>
      </c>
      <c r="W279">
        <f t="shared" si="174"/>
        <v>3.7665128159964767</v>
      </c>
      <c r="X279">
        <f t="shared" si="181"/>
        <v>0</v>
      </c>
      <c r="Y279">
        <f t="shared" si="182"/>
        <v>0</v>
      </c>
      <c r="Z279">
        <f t="shared" si="183"/>
        <v>4.3588725686104342E-2</v>
      </c>
      <c r="AA279">
        <f t="shared" si="188"/>
        <v>0</v>
      </c>
      <c r="AB279">
        <f t="shared" si="178"/>
        <v>12.382324011104316</v>
      </c>
      <c r="AC279">
        <f t="shared" si="179"/>
        <v>31.468611648181732</v>
      </c>
      <c r="AD279">
        <f t="shared" si="184"/>
        <v>0.32182944426489907</v>
      </c>
      <c r="AE279">
        <f t="shared" si="175"/>
        <v>0.32182944426489907</v>
      </c>
      <c r="AF279" s="1">
        <f t="shared" si="189"/>
        <v>3341.172265641595</v>
      </c>
      <c r="AG279" s="2">
        <v>274</v>
      </c>
      <c r="AH279" s="1">
        <f t="shared" si="190"/>
        <v>2027.1313070736139</v>
      </c>
      <c r="AI279">
        <v>121</v>
      </c>
      <c r="AJ279">
        <f t="shared" si="191"/>
        <v>4272.51</v>
      </c>
      <c r="AK279">
        <f t="shared" si="192"/>
        <v>217.76160876291172</v>
      </c>
      <c r="AL279" s="1">
        <f t="shared" si="193"/>
        <v>3558.9338744045067</v>
      </c>
      <c r="AM279">
        <f t="shared" si="194"/>
        <v>2158.4979628156075</v>
      </c>
      <c r="AN279">
        <f t="shared" si="195"/>
        <v>6.1671370366160208</v>
      </c>
      <c r="AO279">
        <v>82</v>
      </c>
      <c r="AP279">
        <v>49</v>
      </c>
      <c r="AQ279">
        <f t="shared" si="196"/>
        <v>65.5</v>
      </c>
      <c r="AR279" s="3">
        <f t="shared" si="197"/>
        <v>18.611111111111111</v>
      </c>
      <c r="AS279">
        <f t="shared" si="198"/>
        <v>11.982777777777777</v>
      </c>
      <c r="AT279">
        <f t="shared" si="199"/>
        <v>-5.1355555555555572</v>
      </c>
      <c r="AU279">
        <f t="shared" si="200"/>
        <v>3.4236111111111098</v>
      </c>
      <c r="AV279">
        <v>6.5</v>
      </c>
      <c r="AW279">
        <f t="shared" si="201"/>
        <v>217.76160876291172</v>
      </c>
    </row>
    <row r="280" spans="1:49" x14ac:dyDescent="0.2">
      <c r="A280">
        <v>2013</v>
      </c>
      <c r="B280">
        <v>7</v>
      </c>
      <c r="C280">
        <v>2</v>
      </c>
      <c r="D280">
        <v>0</v>
      </c>
      <c r="E280">
        <f t="shared" si="203"/>
        <v>68.583999989999995</v>
      </c>
      <c r="F280">
        <f t="shared" si="203"/>
        <v>37.583999999999996</v>
      </c>
      <c r="G280">
        <f t="shared" si="185"/>
        <v>53.083999994999999</v>
      </c>
      <c r="H280" s="3">
        <f t="shared" si="186"/>
        <v>11.713333330555555</v>
      </c>
      <c r="I280">
        <v>9</v>
      </c>
      <c r="J280">
        <f t="shared" si="168"/>
        <v>13.762707519796491</v>
      </c>
      <c r="K280">
        <f t="shared" si="169"/>
        <v>5.0156846476299061E-2</v>
      </c>
      <c r="L280">
        <f t="shared" si="176"/>
        <v>8.2224338485736168E-2</v>
      </c>
      <c r="M280">
        <v>92</v>
      </c>
      <c r="N280">
        <f t="shared" si="187"/>
        <v>0</v>
      </c>
      <c r="O280">
        <f t="shared" si="170"/>
        <v>0</v>
      </c>
      <c r="P280">
        <f t="shared" si="171"/>
        <v>0</v>
      </c>
      <c r="Q280">
        <f t="shared" si="172"/>
        <v>0</v>
      </c>
      <c r="R280">
        <f t="shared" si="177"/>
        <v>0</v>
      </c>
      <c r="S280">
        <f t="shared" si="173"/>
        <v>0</v>
      </c>
      <c r="T280">
        <f t="shared" si="202"/>
        <v>3.3700018197999997</v>
      </c>
      <c r="U280">
        <f t="shared" si="180"/>
        <v>57.423756746434847</v>
      </c>
      <c r="V280">
        <f t="shared" si="166"/>
        <v>18.832564079982383</v>
      </c>
      <c r="W280">
        <f t="shared" si="174"/>
        <v>3.7665128159964767</v>
      </c>
      <c r="X280">
        <f t="shared" si="181"/>
        <v>0</v>
      </c>
      <c r="Y280">
        <f t="shared" si="182"/>
        <v>0</v>
      </c>
      <c r="Z280">
        <f t="shared" si="183"/>
        <v>5.0156846476299061E-2</v>
      </c>
      <c r="AA280">
        <f t="shared" si="188"/>
        <v>0</v>
      </c>
      <c r="AB280">
        <f t="shared" si="178"/>
        <v>12.332167164628018</v>
      </c>
      <c r="AC280">
        <f t="shared" si="179"/>
        <v>31.150040233300402</v>
      </c>
      <c r="AD280">
        <f t="shared" si="184"/>
        <v>0.31857141488132873</v>
      </c>
      <c r="AE280">
        <f t="shared" si="175"/>
        <v>0.31857141488132873</v>
      </c>
      <c r="AF280" s="1">
        <f t="shared" si="189"/>
        <v>3307.3480223630008</v>
      </c>
      <c r="AG280" s="2">
        <v>275</v>
      </c>
      <c r="AH280" s="1">
        <f t="shared" si="190"/>
        <v>2006.6097125442923</v>
      </c>
      <c r="AI280">
        <v>117</v>
      </c>
      <c r="AJ280">
        <f t="shared" si="191"/>
        <v>4131.2700000000004</v>
      </c>
      <c r="AK280">
        <f t="shared" si="192"/>
        <v>350.51708669872926</v>
      </c>
      <c r="AL280" s="1">
        <f t="shared" si="193"/>
        <v>3657.86510906173</v>
      </c>
      <c r="AM280">
        <f t="shared" si="194"/>
        <v>3474.3976308285255</v>
      </c>
      <c r="AN280">
        <f t="shared" si="195"/>
        <v>9.9268503737957872</v>
      </c>
      <c r="AO280">
        <v>84.999999990000006</v>
      </c>
      <c r="AP280">
        <v>54</v>
      </c>
      <c r="AQ280">
        <f t="shared" si="196"/>
        <v>69.499999994999996</v>
      </c>
      <c r="AR280" s="3">
        <f t="shared" si="197"/>
        <v>20.833333330555554</v>
      </c>
      <c r="AS280">
        <f t="shared" si="198"/>
        <v>13.649444438888889</v>
      </c>
      <c r="AT280">
        <f t="shared" si="199"/>
        <v>-2.3577777777777804</v>
      </c>
      <c r="AU280">
        <f t="shared" si="200"/>
        <v>5.6458333305555541</v>
      </c>
      <c r="AV280">
        <v>6.5</v>
      </c>
      <c r="AW280">
        <f t="shared" si="201"/>
        <v>350.51708669872926</v>
      </c>
    </row>
    <row r="281" spans="1:49" x14ac:dyDescent="0.2">
      <c r="A281">
        <v>2013</v>
      </c>
      <c r="B281">
        <v>7</v>
      </c>
      <c r="C281">
        <v>3</v>
      </c>
      <c r="D281">
        <v>3.1496080000000003E-2</v>
      </c>
      <c r="E281">
        <f t="shared" si="203"/>
        <v>63.584000009999997</v>
      </c>
      <c r="F281">
        <f t="shared" si="203"/>
        <v>37.583999999999996</v>
      </c>
      <c r="G281">
        <f t="shared" si="185"/>
        <v>50.584000004999993</v>
      </c>
      <c r="H281" s="3">
        <f t="shared" si="186"/>
        <v>10.324444447222218</v>
      </c>
      <c r="I281">
        <v>9</v>
      </c>
      <c r="J281">
        <f t="shared" si="168"/>
        <v>12.549165005507863</v>
      </c>
      <c r="K281">
        <f t="shared" si="169"/>
        <v>4.5958403366041345E-2</v>
      </c>
      <c r="L281">
        <f t="shared" si="176"/>
        <v>7.5341644862362861E-2</v>
      </c>
      <c r="M281">
        <v>92</v>
      </c>
      <c r="N281">
        <f t="shared" si="187"/>
        <v>8.0000043200000009E-2</v>
      </c>
      <c r="O281">
        <f t="shared" si="170"/>
        <v>8.0000043200000009E-2</v>
      </c>
      <c r="P281">
        <f t="shared" si="171"/>
        <v>0</v>
      </c>
      <c r="Q281">
        <f t="shared" si="172"/>
        <v>0</v>
      </c>
      <c r="R281">
        <f t="shared" si="177"/>
        <v>0</v>
      </c>
      <c r="S281">
        <f t="shared" si="173"/>
        <v>8.0000043200000009E-2</v>
      </c>
      <c r="T281">
        <f t="shared" si="202"/>
        <v>3.3700018197999997</v>
      </c>
      <c r="U281">
        <f t="shared" si="180"/>
        <v>57.423756746434847</v>
      </c>
      <c r="V281">
        <f t="shared" si="166"/>
        <v>18.832564079982383</v>
      </c>
      <c r="W281">
        <f t="shared" si="174"/>
        <v>3.7665128159964767</v>
      </c>
      <c r="X281">
        <f t="shared" si="181"/>
        <v>0</v>
      </c>
      <c r="Y281">
        <f t="shared" si="182"/>
        <v>8.0000043200000009E-2</v>
      </c>
      <c r="Z281">
        <f t="shared" si="183"/>
        <v>4.5958403366041345E-2</v>
      </c>
      <c r="AA281">
        <f t="shared" si="188"/>
        <v>0</v>
      </c>
      <c r="AB281">
        <f t="shared" si="178"/>
        <v>12.366208804461976</v>
      </c>
      <c r="AC281">
        <f t="shared" si="179"/>
        <v>30.834693865253492</v>
      </c>
      <c r="AD281">
        <f t="shared" si="184"/>
        <v>0.31534636804691091</v>
      </c>
      <c r="AE281">
        <f t="shared" si="175"/>
        <v>0.31534636804691091</v>
      </c>
      <c r="AF281" s="1">
        <f t="shared" si="189"/>
        <v>3273.8661976556177</v>
      </c>
      <c r="AG281" s="2">
        <v>276</v>
      </c>
      <c r="AH281" s="1">
        <f t="shared" si="190"/>
        <v>1986.2958676760586</v>
      </c>
      <c r="AI281">
        <v>118</v>
      </c>
      <c r="AJ281">
        <f t="shared" si="191"/>
        <v>4166.58</v>
      </c>
      <c r="AK281">
        <f t="shared" si="192"/>
        <v>262.66101840656006</v>
      </c>
      <c r="AL281" s="1">
        <f t="shared" si="193"/>
        <v>3536.527216062178</v>
      </c>
      <c r="AM281">
        <f t="shared" si="194"/>
        <v>2603.5501682893237</v>
      </c>
      <c r="AN281">
        <f t="shared" si="195"/>
        <v>7.4387147665409241</v>
      </c>
      <c r="AO281">
        <v>80.000000009999994</v>
      </c>
      <c r="AP281">
        <v>54</v>
      </c>
      <c r="AQ281">
        <f t="shared" si="196"/>
        <v>67.000000005000004</v>
      </c>
      <c r="AR281" s="3">
        <f t="shared" si="197"/>
        <v>19.444444447222224</v>
      </c>
      <c r="AS281">
        <f t="shared" si="198"/>
        <v>10.871666672222219</v>
      </c>
      <c r="AT281">
        <f t="shared" si="199"/>
        <v>-2.3577777777777804</v>
      </c>
      <c r="AU281">
        <f t="shared" si="200"/>
        <v>4.2569444472222191</v>
      </c>
      <c r="AV281">
        <v>6.5</v>
      </c>
      <c r="AW281">
        <f t="shared" si="201"/>
        <v>262.66101840656006</v>
      </c>
    </row>
    <row r="282" spans="1:49" x14ac:dyDescent="0.2">
      <c r="A282">
        <v>2013</v>
      </c>
      <c r="B282">
        <v>7</v>
      </c>
      <c r="C282">
        <v>4</v>
      </c>
      <c r="D282">
        <v>9.8425250000000006E-2</v>
      </c>
      <c r="E282">
        <f t="shared" si="203"/>
        <v>50.583999990000002</v>
      </c>
      <c r="F282">
        <f t="shared" si="203"/>
        <v>37.583999999999996</v>
      </c>
      <c r="G282">
        <f t="shared" si="185"/>
        <v>44.083999994999999</v>
      </c>
      <c r="H282" s="3">
        <f t="shared" si="186"/>
        <v>6.7133333305555549</v>
      </c>
      <c r="I282">
        <v>9</v>
      </c>
      <c r="J282">
        <f t="shared" si="168"/>
        <v>9.8230764013800371</v>
      </c>
      <c r="K282">
        <f t="shared" si="169"/>
        <v>3.643917214625865E-2</v>
      </c>
      <c r="L282">
        <f t="shared" si="176"/>
        <v>5.9736347780751889E-2</v>
      </c>
      <c r="M282">
        <v>92</v>
      </c>
      <c r="N282">
        <f t="shared" si="187"/>
        <v>0.25000013500000001</v>
      </c>
      <c r="O282">
        <f t="shared" si="170"/>
        <v>0.25000013500000001</v>
      </c>
      <c r="P282">
        <f t="shared" si="171"/>
        <v>0</v>
      </c>
      <c r="Q282">
        <f t="shared" si="172"/>
        <v>0</v>
      </c>
      <c r="R282">
        <f t="shared" si="177"/>
        <v>0</v>
      </c>
      <c r="S282">
        <f t="shared" si="173"/>
        <v>0.25000013500000001</v>
      </c>
      <c r="T282">
        <f t="shared" si="202"/>
        <v>1.4400007775999999</v>
      </c>
      <c r="U282">
        <f t="shared" si="180"/>
        <v>37.139838734021893</v>
      </c>
      <c r="V282">
        <f t="shared" si="166"/>
        <v>42.990173101996724</v>
      </c>
      <c r="W282">
        <f t="shared" si="174"/>
        <v>8.5980346203993445</v>
      </c>
      <c r="X282">
        <f t="shared" si="181"/>
        <v>0</v>
      </c>
      <c r="Y282">
        <f t="shared" si="182"/>
        <v>0.25000013500000001</v>
      </c>
      <c r="Z282">
        <f t="shared" si="183"/>
        <v>3.643917214625865E-2</v>
      </c>
      <c r="AA282">
        <f t="shared" si="188"/>
        <v>0.1538570305252982</v>
      </c>
      <c r="AB282">
        <f t="shared" si="178"/>
        <v>12.425912736790421</v>
      </c>
      <c r="AC282">
        <f t="shared" si="179"/>
        <v>30.676396925914855</v>
      </c>
      <c r="AD282">
        <f t="shared" si="184"/>
        <v>0.31215396986393618</v>
      </c>
      <c r="AE282">
        <f t="shared" si="175"/>
        <v>0.31215396986393618</v>
      </c>
      <c r="AF282" s="1">
        <f t="shared" si="189"/>
        <v>3240.7233250567378</v>
      </c>
      <c r="AG282" s="2">
        <v>277</v>
      </c>
      <c r="AH282" s="1">
        <f t="shared" si="190"/>
        <v>1966.1876693223173</v>
      </c>
      <c r="AI282">
        <v>118</v>
      </c>
      <c r="AJ282">
        <f t="shared" si="191"/>
        <v>4166.58</v>
      </c>
      <c r="AK282">
        <f t="shared" si="192"/>
        <v>105.3641442827232</v>
      </c>
      <c r="AL282" s="1">
        <f t="shared" si="193"/>
        <v>3346.0874693394612</v>
      </c>
      <c r="AM282">
        <f t="shared" si="194"/>
        <v>1044.3911214656789</v>
      </c>
      <c r="AN282">
        <f t="shared" si="195"/>
        <v>2.9839746327590824</v>
      </c>
      <c r="AO282">
        <v>66.999999990000006</v>
      </c>
      <c r="AP282">
        <v>54</v>
      </c>
      <c r="AQ282">
        <f t="shared" si="196"/>
        <v>60.499999995000003</v>
      </c>
      <c r="AR282" s="3">
        <f t="shared" si="197"/>
        <v>15.833333330555556</v>
      </c>
      <c r="AS282">
        <f t="shared" si="198"/>
        <v>3.6494444388888887</v>
      </c>
      <c r="AT282">
        <f t="shared" si="199"/>
        <v>-2.3577777777777804</v>
      </c>
      <c r="AU282">
        <f t="shared" si="200"/>
        <v>0.64583333055555414</v>
      </c>
      <c r="AV282">
        <v>6.5</v>
      </c>
      <c r="AW282">
        <f t="shared" si="201"/>
        <v>105.3641442827232</v>
      </c>
    </row>
    <row r="283" spans="1:49" x14ac:dyDescent="0.2">
      <c r="A283">
        <v>2013</v>
      </c>
      <c r="B283">
        <v>7</v>
      </c>
      <c r="C283">
        <v>5</v>
      </c>
      <c r="D283">
        <v>0</v>
      </c>
      <c r="E283">
        <f t="shared" si="203"/>
        <v>63.584000009999997</v>
      </c>
      <c r="F283">
        <f t="shared" si="203"/>
        <v>36.584000010000004</v>
      </c>
      <c r="G283">
        <f t="shared" si="185"/>
        <v>50.084000009999997</v>
      </c>
      <c r="H283" s="3">
        <f t="shared" si="186"/>
        <v>10.046666672222221</v>
      </c>
      <c r="I283">
        <v>9</v>
      </c>
      <c r="J283">
        <f t="shared" si="168"/>
        <v>12.318079259743467</v>
      </c>
      <c r="K283">
        <f t="shared" si="169"/>
        <v>4.5156377819151904E-2</v>
      </c>
      <c r="L283">
        <f t="shared" si="176"/>
        <v>7.4026848883855578E-2</v>
      </c>
      <c r="M283">
        <v>92</v>
      </c>
      <c r="N283">
        <f t="shared" si="187"/>
        <v>0</v>
      </c>
      <c r="O283">
        <f t="shared" si="170"/>
        <v>0</v>
      </c>
      <c r="P283">
        <f t="shared" si="171"/>
        <v>0</v>
      </c>
      <c r="Q283">
        <f t="shared" si="172"/>
        <v>0</v>
      </c>
      <c r="R283">
        <f t="shared" si="177"/>
        <v>0</v>
      </c>
      <c r="S283">
        <f t="shared" si="173"/>
        <v>0</v>
      </c>
      <c r="T283">
        <f t="shared" si="202"/>
        <v>0.59000031860000002</v>
      </c>
      <c r="U283">
        <f t="shared" si="180"/>
        <v>26.165064843649738</v>
      </c>
      <c r="V283">
        <f t="shared" si="166"/>
        <v>71.676006315209207</v>
      </c>
      <c r="W283">
        <f t="shared" si="174"/>
        <v>14.335201263041842</v>
      </c>
      <c r="X283">
        <f t="shared" si="181"/>
        <v>0</v>
      </c>
      <c r="Y283">
        <f t="shared" si="182"/>
        <v>0</v>
      </c>
      <c r="Z283">
        <f t="shared" si="183"/>
        <v>4.5156377819151904E-2</v>
      </c>
      <c r="AA283">
        <f t="shared" si="188"/>
        <v>0</v>
      </c>
      <c r="AB283">
        <f t="shared" si="178"/>
        <v>12.380756358971269</v>
      </c>
      <c r="AC283">
        <f t="shared" si="179"/>
        <v>30.365845469708027</v>
      </c>
      <c r="AD283">
        <f t="shared" si="184"/>
        <v>0.31055145620682645</v>
      </c>
      <c r="AE283">
        <f t="shared" si="175"/>
        <v>0.31055145620682645</v>
      </c>
      <c r="AF283" s="1">
        <f t="shared" si="189"/>
        <v>3224.0863321343627</v>
      </c>
      <c r="AG283">
        <v>278</v>
      </c>
      <c r="AH283" s="1">
        <f t="shared" si="190"/>
        <v>1956.0937961164018</v>
      </c>
      <c r="AI283">
        <v>121</v>
      </c>
      <c r="AJ283">
        <f t="shared" si="191"/>
        <v>4272.51</v>
      </c>
      <c r="AK283">
        <f t="shared" si="192"/>
        <v>247.06931072138678</v>
      </c>
      <c r="AL283" s="1">
        <f t="shared" si="193"/>
        <v>3471.1556428557496</v>
      </c>
      <c r="AM283">
        <f t="shared" si="194"/>
        <v>2449.0019471108858</v>
      </c>
      <c r="AN283">
        <f t="shared" si="195"/>
        <v>6.9971484203168162</v>
      </c>
      <c r="AO283">
        <v>80.000000009999994</v>
      </c>
      <c r="AP283">
        <v>53.000000010000001</v>
      </c>
      <c r="AQ283">
        <f t="shared" si="196"/>
        <v>66.500000009999994</v>
      </c>
      <c r="AR283" s="3">
        <f t="shared" si="197"/>
        <v>19.16666667222222</v>
      </c>
      <c r="AS283">
        <f t="shared" si="198"/>
        <v>10.871666672222219</v>
      </c>
      <c r="AT283">
        <f t="shared" si="199"/>
        <v>-2.913333327777778</v>
      </c>
      <c r="AU283">
        <f t="shared" si="200"/>
        <v>3.9791666722222203</v>
      </c>
      <c r="AV283">
        <v>6.5</v>
      </c>
      <c r="AW283">
        <f t="shared" si="201"/>
        <v>247.06931072138678</v>
      </c>
    </row>
    <row r="284" spans="1:49" x14ac:dyDescent="0.2">
      <c r="A284">
        <v>2013</v>
      </c>
      <c r="B284">
        <v>7</v>
      </c>
      <c r="C284">
        <v>6</v>
      </c>
      <c r="D284">
        <v>0</v>
      </c>
      <c r="E284">
        <f t="shared" si="203"/>
        <v>62.583999999999996</v>
      </c>
      <c r="F284">
        <f t="shared" si="203"/>
        <v>34.584000010000004</v>
      </c>
      <c r="G284">
        <f t="shared" si="185"/>
        <v>48.584000005</v>
      </c>
      <c r="H284" s="3">
        <f t="shared" si="186"/>
        <v>9.2133333361111127</v>
      </c>
      <c r="I284">
        <v>9</v>
      </c>
      <c r="J284">
        <f t="shared" si="168"/>
        <v>11.647114380790454</v>
      </c>
      <c r="K284">
        <f t="shared" si="169"/>
        <v>4.282279015590934E-2</v>
      </c>
      <c r="L284">
        <f t="shared" si="176"/>
        <v>7.0201295337556299E-2</v>
      </c>
      <c r="M284">
        <v>92</v>
      </c>
      <c r="N284">
        <f t="shared" si="187"/>
        <v>0</v>
      </c>
      <c r="O284">
        <f t="shared" si="170"/>
        <v>0</v>
      </c>
      <c r="P284">
        <f t="shared" si="171"/>
        <v>0</v>
      </c>
      <c r="Q284">
        <f t="shared" si="172"/>
        <v>0</v>
      </c>
      <c r="R284">
        <f t="shared" si="177"/>
        <v>0</v>
      </c>
      <c r="S284">
        <f t="shared" si="173"/>
        <v>0</v>
      </c>
      <c r="T284">
        <f t="shared" si="202"/>
        <v>0.33000017820000005</v>
      </c>
      <c r="U284">
        <f t="shared" si="180"/>
        <v>22.910773195097811</v>
      </c>
      <c r="V284">
        <f t="shared" si="166"/>
        <v>85.464874719438995</v>
      </c>
      <c r="W284">
        <f t="shared" si="174"/>
        <v>17.0929749438878</v>
      </c>
      <c r="X284">
        <f t="shared" si="181"/>
        <v>0</v>
      </c>
      <c r="Y284">
        <f t="shared" si="182"/>
        <v>0</v>
      </c>
      <c r="Z284">
        <f t="shared" si="183"/>
        <v>4.282279015590934E-2</v>
      </c>
      <c r="AA284">
        <f t="shared" si="188"/>
        <v>0</v>
      </c>
      <c r="AB284">
        <f t="shared" si="178"/>
        <v>12.337933568815359</v>
      </c>
      <c r="AC284">
        <f t="shared" si="179"/>
        <v>30.058437870557984</v>
      </c>
      <c r="AD284">
        <f t="shared" si="184"/>
        <v>0.30740759915004451</v>
      </c>
      <c r="AE284">
        <f t="shared" si="175"/>
        <v>0.30740759915004451</v>
      </c>
      <c r="AF284" s="1">
        <f t="shared" si="189"/>
        <v>3191.4474043033365</v>
      </c>
      <c r="AG284">
        <v>279</v>
      </c>
      <c r="AH284" s="1">
        <f t="shared" si="190"/>
        <v>1936.2913474022271</v>
      </c>
      <c r="AI284">
        <v>119</v>
      </c>
      <c r="AJ284">
        <f t="shared" si="191"/>
        <v>4201.8900000000003</v>
      </c>
      <c r="AK284">
        <f t="shared" si="192"/>
        <v>204.01966710415562</v>
      </c>
      <c r="AL284" s="1">
        <f t="shared" si="193"/>
        <v>3395.4670714074923</v>
      </c>
      <c r="AM284">
        <f t="shared" si="194"/>
        <v>2022.2850038644708</v>
      </c>
      <c r="AN284">
        <f t="shared" si="195"/>
        <v>5.7779571538984875</v>
      </c>
      <c r="AO284">
        <v>79</v>
      </c>
      <c r="AP284">
        <v>51.000000010000001</v>
      </c>
      <c r="AQ284">
        <f t="shared" si="196"/>
        <v>65.000000005000004</v>
      </c>
      <c r="AR284" s="3">
        <f t="shared" si="197"/>
        <v>18.333333336111114</v>
      </c>
      <c r="AS284">
        <f t="shared" si="198"/>
        <v>10.316111111111109</v>
      </c>
      <c r="AT284">
        <f t="shared" si="199"/>
        <v>-4.0244444388888887</v>
      </c>
      <c r="AU284">
        <f t="shared" si="200"/>
        <v>3.1458333361111102</v>
      </c>
      <c r="AV284">
        <v>6.5</v>
      </c>
      <c r="AW284">
        <f t="shared" si="201"/>
        <v>204.01966710415562</v>
      </c>
    </row>
    <row r="285" spans="1:49" x14ac:dyDescent="0.2">
      <c r="A285">
        <v>2013</v>
      </c>
      <c r="B285">
        <v>7</v>
      </c>
      <c r="C285">
        <v>7</v>
      </c>
      <c r="D285">
        <v>0</v>
      </c>
      <c r="E285">
        <f t="shared" si="203"/>
        <v>63.584000009999997</v>
      </c>
      <c r="F285">
        <f t="shared" si="203"/>
        <v>33.583999999999996</v>
      </c>
      <c r="G285">
        <f t="shared" si="185"/>
        <v>48.584000004999993</v>
      </c>
      <c r="H285" s="3">
        <f t="shared" si="186"/>
        <v>9.2133333361111074</v>
      </c>
      <c r="I285">
        <v>9</v>
      </c>
      <c r="J285">
        <f t="shared" si="168"/>
        <v>11.64711438079045</v>
      </c>
      <c r="K285">
        <f t="shared" si="169"/>
        <v>4.2822790155909327E-2</v>
      </c>
      <c r="L285">
        <f t="shared" si="176"/>
        <v>7.0201295337556271E-2</v>
      </c>
      <c r="M285">
        <v>92</v>
      </c>
      <c r="N285">
        <f t="shared" si="187"/>
        <v>0</v>
      </c>
      <c r="O285">
        <f t="shared" si="170"/>
        <v>0</v>
      </c>
      <c r="P285">
        <f t="shared" si="171"/>
        <v>0</v>
      </c>
      <c r="Q285">
        <f t="shared" si="172"/>
        <v>0</v>
      </c>
      <c r="R285">
        <f t="shared" si="177"/>
        <v>0</v>
      </c>
      <c r="S285">
        <f t="shared" si="173"/>
        <v>0</v>
      </c>
      <c r="T285">
        <f t="shared" si="202"/>
        <v>0.33000017820000005</v>
      </c>
      <c r="U285">
        <f t="shared" si="180"/>
        <v>22.910773195097811</v>
      </c>
      <c r="V285">
        <f t="shared" si="166"/>
        <v>85.464874719438995</v>
      </c>
      <c r="W285">
        <f t="shared" si="174"/>
        <v>17.0929749438878</v>
      </c>
      <c r="X285">
        <f t="shared" si="181"/>
        <v>0</v>
      </c>
      <c r="Y285">
        <f t="shared" si="182"/>
        <v>0</v>
      </c>
      <c r="Z285">
        <f t="shared" si="183"/>
        <v>4.2822790155909327E-2</v>
      </c>
      <c r="AA285">
        <f t="shared" si="188"/>
        <v>0</v>
      </c>
      <c r="AB285">
        <f t="shared" si="178"/>
        <v>12.295110778659449</v>
      </c>
      <c r="AC285">
        <f t="shared" si="179"/>
        <v>29.754142301735218</v>
      </c>
      <c r="AD285">
        <f t="shared" si="184"/>
        <v>0.30429556882276571</v>
      </c>
      <c r="AE285">
        <f t="shared" si="175"/>
        <v>0.30429556882276571</v>
      </c>
      <c r="AF285" s="1">
        <f t="shared" si="189"/>
        <v>3159.1388955430843</v>
      </c>
      <c r="AG285">
        <v>280</v>
      </c>
      <c r="AH285" s="1">
        <f t="shared" si="190"/>
        <v>1916.6893681010515</v>
      </c>
      <c r="AI285">
        <v>119</v>
      </c>
      <c r="AJ285">
        <f t="shared" si="191"/>
        <v>4201.8900000000003</v>
      </c>
      <c r="AK285">
        <f t="shared" si="192"/>
        <v>204.0196671041555</v>
      </c>
      <c r="AL285" s="1">
        <f t="shared" si="193"/>
        <v>3363.1585626472397</v>
      </c>
      <c r="AM285">
        <f t="shared" si="194"/>
        <v>2022.2850038644699</v>
      </c>
      <c r="AN285">
        <f t="shared" si="195"/>
        <v>5.7779571538984849</v>
      </c>
      <c r="AO285">
        <v>80.000000009999994</v>
      </c>
      <c r="AP285">
        <v>50</v>
      </c>
      <c r="AQ285">
        <f t="shared" si="196"/>
        <v>65.000000005000004</v>
      </c>
      <c r="AR285" s="3">
        <f t="shared" si="197"/>
        <v>18.333333336111114</v>
      </c>
      <c r="AS285">
        <f t="shared" si="198"/>
        <v>10.871666672222219</v>
      </c>
      <c r="AT285">
        <f t="shared" si="199"/>
        <v>-4.5800000000000018</v>
      </c>
      <c r="AU285">
        <f t="shared" si="200"/>
        <v>3.1458333361111084</v>
      </c>
      <c r="AV285">
        <v>6.5</v>
      </c>
      <c r="AW285">
        <f t="shared" si="201"/>
        <v>204.0196671041555</v>
      </c>
    </row>
    <row r="286" spans="1:49" x14ac:dyDescent="0.2">
      <c r="A286">
        <v>2013</v>
      </c>
      <c r="B286">
        <v>7</v>
      </c>
      <c r="C286">
        <v>8</v>
      </c>
      <c r="D286">
        <v>0</v>
      </c>
      <c r="E286">
        <f t="shared" ref="E286:F305" si="204">E1388*9/5+32</f>
        <v>65.584000000000003</v>
      </c>
      <c r="F286">
        <f t="shared" si="204"/>
        <v>35.583999999999996</v>
      </c>
      <c r="G286">
        <f t="shared" si="185"/>
        <v>50.584000000000003</v>
      </c>
      <c r="H286" s="3">
        <f t="shared" si="186"/>
        <v>10.324444444444445</v>
      </c>
      <c r="I286">
        <v>9</v>
      </c>
      <c r="J286">
        <f t="shared" si="168"/>
        <v>12.549165003178086</v>
      </c>
      <c r="K286">
        <f t="shared" si="169"/>
        <v>4.5958403357959664E-2</v>
      </c>
      <c r="L286">
        <f t="shared" si="176"/>
        <v>7.5341644849114209E-2</v>
      </c>
      <c r="M286">
        <v>92</v>
      </c>
      <c r="N286">
        <f t="shared" si="187"/>
        <v>0</v>
      </c>
      <c r="O286">
        <f t="shared" si="170"/>
        <v>0</v>
      </c>
      <c r="P286">
        <f t="shared" si="171"/>
        <v>0</v>
      </c>
      <c r="Q286">
        <f t="shared" si="172"/>
        <v>0</v>
      </c>
      <c r="R286">
        <f t="shared" si="177"/>
        <v>0</v>
      </c>
      <c r="S286">
        <f t="shared" si="173"/>
        <v>0</v>
      </c>
      <c r="T286">
        <f t="shared" si="202"/>
        <v>0.33000017820000005</v>
      </c>
      <c r="U286">
        <f t="shared" si="180"/>
        <v>22.910773195097811</v>
      </c>
      <c r="V286">
        <f t="shared" si="166"/>
        <v>85.464874719438995</v>
      </c>
      <c r="W286">
        <f t="shared" si="174"/>
        <v>17.0929749438878</v>
      </c>
      <c r="X286">
        <f t="shared" si="181"/>
        <v>0</v>
      </c>
      <c r="Y286">
        <f t="shared" si="182"/>
        <v>0</v>
      </c>
      <c r="Z286">
        <f t="shared" si="183"/>
        <v>4.5958403357959664E-2</v>
      </c>
      <c r="AA286">
        <f t="shared" si="188"/>
        <v>0</v>
      </c>
      <c r="AB286">
        <f t="shared" si="178"/>
        <v>12.24915237530149</v>
      </c>
      <c r="AC286">
        <f t="shared" si="179"/>
        <v>29.452927258707035</v>
      </c>
      <c r="AD286">
        <f t="shared" si="184"/>
        <v>0.30121504302818114</v>
      </c>
      <c r="AE286">
        <f t="shared" si="175"/>
        <v>0.30121504302818114</v>
      </c>
      <c r="AF286" s="1">
        <f t="shared" si="189"/>
        <v>3127.1574608674323</v>
      </c>
      <c r="AG286">
        <v>281</v>
      </c>
      <c r="AH286" s="1">
        <f t="shared" si="190"/>
        <v>1897.2858287676204</v>
      </c>
      <c r="AI286">
        <v>119</v>
      </c>
      <c r="AJ286">
        <f t="shared" si="191"/>
        <v>4201.8900000000003</v>
      </c>
      <c r="AK286">
        <f t="shared" si="192"/>
        <v>262.66101824745203</v>
      </c>
      <c r="AL286" s="1">
        <f t="shared" si="193"/>
        <v>3389.8184791148842</v>
      </c>
      <c r="AM286">
        <f t="shared" si="194"/>
        <v>2603.5501667122121</v>
      </c>
      <c r="AN286">
        <f t="shared" si="195"/>
        <v>7.4387147620348912</v>
      </c>
      <c r="AO286">
        <v>82</v>
      </c>
      <c r="AP286">
        <v>52</v>
      </c>
      <c r="AQ286">
        <f t="shared" si="196"/>
        <v>67</v>
      </c>
      <c r="AR286" s="3">
        <f t="shared" si="197"/>
        <v>19.444444444444443</v>
      </c>
      <c r="AS286">
        <f t="shared" si="198"/>
        <v>11.982777777777777</v>
      </c>
      <c r="AT286">
        <f t="shared" si="199"/>
        <v>-3.4688888888888911</v>
      </c>
      <c r="AU286">
        <f t="shared" si="200"/>
        <v>4.2569444444444429</v>
      </c>
      <c r="AV286">
        <v>6.5</v>
      </c>
      <c r="AW286">
        <f t="shared" si="201"/>
        <v>262.66101824745203</v>
      </c>
    </row>
    <row r="287" spans="1:49" x14ac:dyDescent="0.2">
      <c r="A287">
        <v>2013</v>
      </c>
      <c r="B287">
        <v>7</v>
      </c>
      <c r="C287">
        <v>9</v>
      </c>
      <c r="D287">
        <v>0</v>
      </c>
      <c r="E287">
        <f t="shared" si="204"/>
        <v>65.584000000000003</v>
      </c>
      <c r="F287">
        <f t="shared" si="204"/>
        <v>36.584000010000004</v>
      </c>
      <c r="G287">
        <f t="shared" si="185"/>
        <v>51.084000005000007</v>
      </c>
      <c r="H287" s="3">
        <f t="shared" si="186"/>
        <v>10.602222225000004</v>
      </c>
      <c r="I287">
        <v>9</v>
      </c>
      <c r="J287">
        <f t="shared" si="168"/>
        <v>12.784053404062655</v>
      </c>
      <c r="K287">
        <f t="shared" si="169"/>
        <v>4.6772770497071695E-2</v>
      </c>
      <c r="L287">
        <f t="shared" si="176"/>
        <v>7.6676672946019167E-2</v>
      </c>
      <c r="M287">
        <v>92</v>
      </c>
      <c r="N287">
        <f t="shared" si="187"/>
        <v>0</v>
      </c>
      <c r="O287">
        <f t="shared" si="170"/>
        <v>0</v>
      </c>
      <c r="P287">
        <f t="shared" si="171"/>
        <v>0</v>
      </c>
      <c r="Q287">
        <f t="shared" si="172"/>
        <v>0</v>
      </c>
      <c r="R287">
        <f t="shared" si="177"/>
        <v>0</v>
      </c>
      <c r="S287">
        <f t="shared" si="173"/>
        <v>0</v>
      </c>
      <c r="T287">
        <f t="shared" si="202"/>
        <v>0.25000013500000001</v>
      </c>
      <c r="U287">
        <f t="shared" si="180"/>
        <v>21.909452687851061</v>
      </c>
      <c r="V287">
        <f t="shared" si="166"/>
        <v>90.53169561047261</v>
      </c>
      <c r="W287">
        <f t="shared" si="174"/>
        <v>18.106339122094521</v>
      </c>
      <c r="X287">
        <f t="shared" si="181"/>
        <v>0</v>
      </c>
      <c r="Y287">
        <f t="shared" si="182"/>
        <v>0</v>
      </c>
      <c r="Z287">
        <f t="shared" si="183"/>
        <v>4.6772770497071695E-2</v>
      </c>
      <c r="AA287">
        <f t="shared" si="188"/>
        <v>0</v>
      </c>
      <c r="AB287">
        <f t="shared" si="178"/>
        <v>12.202379604804419</v>
      </c>
      <c r="AC287">
        <f t="shared" si="179"/>
        <v>29.154761555875805</v>
      </c>
      <c r="AD287">
        <f t="shared" si="184"/>
        <v>0.29816570283123056</v>
      </c>
      <c r="AE287">
        <f t="shared" si="175"/>
        <v>0.29816570283123056</v>
      </c>
      <c r="AF287" s="1">
        <f t="shared" si="189"/>
        <v>3095.4997891530584</v>
      </c>
      <c r="AG287" s="2">
        <v>282</v>
      </c>
      <c r="AH287" s="1">
        <f t="shared" si="190"/>
        <v>1878.0787205017011</v>
      </c>
      <c r="AI287">
        <v>118</v>
      </c>
      <c r="AJ287">
        <f t="shared" si="191"/>
        <v>4166.58</v>
      </c>
      <c r="AK287">
        <f t="shared" si="192"/>
        <v>278.89526289584552</v>
      </c>
      <c r="AL287" s="1">
        <f t="shared" si="193"/>
        <v>3374.3950520489038</v>
      </c>
      <c r="AM287">
        <f t="shared" si="194"/>
        <v>2764.4673467444327</v>
      </c>
      <c r="AN287">
        <f t="shared" si="195"/>
        <v>7.8984781335555221</v>
      </c>
      <c r="AO287">
        <v>82</v>
      </c>
      <c r="AP287">
        <v>53.000000010000001</v>
      </c>
      <c r="AQ287">
        <f t="shared" si="196"/>
        <v>67.500000005000004</v>
      </c>
      <c r="AR287" s="3">
        <f t="shared" si="197"/>
        <v>19.722222225000003</v>
      </c>
      <c r="AS287">
        <f t="shared" si="198"/>
        <v>11.982777777777777</v>
      </c>
      <c r="AT287">
        <f t="shared" si="199"/>
        <v>-2.913333327777778</v>
      </c>
      <c r="AU287">
        <f t="shared" si="200"/>
        <v>4.5347222249999994</v>
      </c>
      <c r="AV287">
        <v>6.5</v>
      </c>
      <c r="AW287">
        <f t="shared" si="201"/>
        <v>278.89526289584552</v>
      </c>
    </row>
    <row r="288" spans="1:49" x14ac:dyDescent="0.2">
      <c r="A288">
        <v>2013</v>
      </c>
      <c r="B288">
        <v>7</v>
      </c>
      <c r="C288">
        <v>10</v>
      </c>
      <c r="D288">
        <v>0</v>
      </c>
      <c r="E288">
        <f t="shared" si="204"/>
        <v>61.584000009999997</v>
      </c>
      <c r="F288">
        <f t="shared" si="204"/>
        <v>36.584000010000004</v>
      </c>
      <c r="G288">
        <f t="shared" si="185"/>
        <v>49.084000009999997</v>
      </c>
      <c r="H288" s="3">
        <f t="shared" si="186"/>
        <v>9.4911111166666657</v>
      </c>
      <c r="I288">
        <v>9</v>
      </c>
      <c r="J288">
        <f t="shared" si="168"/>
        <v>11.867105709840891</v>
      </c>
      <c r="K288">
        <f t="shared" si="169"/>
        <v>4.3588725701541292E-2</v>
      </c>
      <c r="L288">
        <f t="shared" si="176"/>
        <v>7.1456927379575888E-2</v>
      </c>
      <c r="M288">
        <v>92</v>
      </c>
      <c r="N288">
        <f t="shared" si="187"/>
        <v>0</v>
      </c>
      <c r="O288">
        <f t="shared" si="170"/>
        <v>0</v>
      </c>
      <c r="P288">
        <f t="shared" si="171"/>
        <v>0</v>
      </c>
      <c r="Q288">
        <f t="shared" si="172"/>
        <v>0</v>
      </c>
      <c r="R288">
        <f t="shared" si="177"/>
        <v>0</v>
      </c>
      <c r="S288">
        <f t="shared" si="173"/>
        <v>0</v>
      </c>
      <c r="T288">
        <f t="shared" si="202"/>
        <v>0</v>
      </c>
      <c r="U288">
        <f t="shared" si="180"/>
        <v>18.780326102704979</v>
      </c>
      <c r="V288">
        <f t="shared" si="166"/>
        <v>109.84791774697442</v>
      </c>
      <c r="W288">
        <f t="shared" si="174"/>
        <v>21.969583549394883</v>
      </c>
      <c r="X288">
        <f t="shared" si="181"/>
        <v>0</v>
      </c>
      <c r="Y288">
        <f t="shared" si="182"/>
        <v>0</v>
      </c>
      <c r="Z288">
        <f t="shared" si="183"/>
        <v>4.3588725701541292E-2</v>
      </c>
      <c r="AA288">
        <f t="shared" si="188"/>
        <v>0</v>
      </c>
      <c r="AB288">
        <f t="shared" si="178"/>
        <v>12.158790879102877</v>
      </c>
      <c r="AC288">
        <f t="shared" si="179"/>
        <v>28.859614323350222</v>
      </c>
      <c r="AD288">
        <f t="shared" si="184"/>
        <v>0.29514723252558173</v>
      </c>
      <c r="AE288">
        <f t="shared" si="175"/>
        <v>0.29514723252558173</v>
      </c>
      <c r="AF288" s="1">
        <f t="shared" si="189"/>
        <v>3064.1626027966872</v>
      </c>
      <c r="AG288" s="2">
        <v>283</v>
      </c>
      <c r="AH288" s="1">
        <f t="shared" si="190"/>
        <v>1859.0660547400923</v>
      </c>
      <c r="AI288">
        <v>114</v>
      </c>
      <c r="AJ288">
        <f t="shared" si="191"/>
        <v>4025.34</v>
      </c>
      <c r="AK288">
        <f t="shared" si="192"/>
        <v>217.76160904374339</v>
      </c>
      <c r="AL288" s="1">
        <f t="shared" si="193"/>
        <v>3281.9242118404304</v>
      </c>
      <c r="AM288">
        <f t="shared" si="194"/>
        <v>2158.4979655992693</v>
      </c>
      <c r="AN288">
        <f t="shared" si="195"/>
        <v>6.1671370445693396</v>
      </c>
      <c r="AO288">
        <v>78.000000009999994</v>
      </c>
      <c r="AP288">
        <v>53.000000010000001</v>
      </c>
      <c r="AQ288">
        <f t="shared" si="196"/>
        <v>65.500000009999994</v>
      </c>
      <c r="AR288" s="3">
        <f t="shared" si="197"/>
        <v>18.611111116666663</v>
      </c>
      <c r="AS288">
        <f t="shared" si="198"/>
        <v>9.7605555611111079</v>
      </c>
      <c r="AT288">
        <f t="shared" si="199"/>
        <v>-2.913333327777778</v>
      </c>
      <c r="AU288">
        <f t="shared" si="200"/>
        <v>3.423611116666665</v>
      </c>
      <c r="AV288">
        <v>6.5</v>
      </c>
      <c r="AW288">
        <f t="shared" si="201"/>
        <v>217.76160904374339</v>
      </c>
    </row>
    <row r="289" spans="1:49" x14ac:dyDescent="0.2">
      <c r="A289">
        <v>2013</v>
      </c>
      <c r="B289">
        <v>7</v>
      </c>
      <c r="C289">
        <v>11</v>
      </c>
      <c r="D289">
        <v>0</v>
      </c>
      <c r="E289">
        <f t="shared" si="204"/>
        <v>70.584000009999997</v>
      </c>
      <c r="F289">
        <f t="shared" si="204"/>
        <v>37.917333339999999</v>
      </c>
      <c r="G289">
        <f t="shared" si="185"/>
        <v>54.250666674999998</v>
      </c>
      <c r="H289" s="3">
        <f t="shared" si="186"/>
        <v>12.36148148611111</v>
      </c>
      <c r="I289">
        <v>9</v>
      </c>
      <c r="J289">
        <f t="shared" si="168"/>
        <v>14.363472935276866</v>
      </c>
      <c r="K289">
        <f t="shared" si="169"/>
        <v>5.2227382177709947E-2</v>
      </c>
      <c r="L289">
        <f t="shared" si="176"/>
        <v>8.5618659307721223E-2</v>
      </c>
      <c r="M289">
        <v>92</v>
      </c>
      <c r="N289">
        <f t="shared" si="187"/>
        <v>0</v>
      </c>
      <c r="O289">
        <f t="shared" si="170"/>
        <v>0</v>
      </c>
      <c r="P289">
        <f t="shared" si="171"/>
        <v>0</v>
      </c>
      <c r="Q289">
        <f t="shared" si="172"/>
        <v>0</v>
      </c>
      <c r="R289">
        <f t="shared" si="177"/>
        <v>0</v>
      </c>
      <c r="S289">
        <f t="shared" si="173"/>
        <v>0</v>
      </c>
      <c r="T289">
        <f t="shared" si="202"/>
        <v>0</v>
      </c>
      <c r="U289">
        <f t="shared" si="180"/>
        <v>18.780326102704979</v>
      </c>
      <c r="V289">
        <f t="shared" si="166"/>
        <v>109.84791774697442</v>
      </c>
      <c r="W289">
        <f t="shared" si="174"/>
        <v>21.969583549394883</v>
      </c>
      <c r="X289">
        <f t="shared" si="181"/>
        <v>0</v>
      </c>
      <c r="Y289">
        <f t="shared" si="182"/>
        <v>0</v>
      </c>
      <c r="Z289">
        <f t="shared" si="183"/>
        <v>5.2227382177709947E-2</v>
      </c>
      <c r="AA289">
        <f t="shared" si="188"/>
        <v>0</v>
      </c>
      <c r="AB289">
        <f t="shared" si="178"/>
        <v>12.106563496925167</v>
      </c>
      <c r="AC289">
        <f t="shared" si="179"/>
        <v>28.567455003749277</v>
      </c>
      <c r="AD289">
        <f t="shared" si="184"/>
        <v>0.29215931960094477</v>
      </c>
      <c r="AE289">
        <f t="shared" si="175"/>
        <v>0.29215931960094477</v>
      </c>
      <c r="AF289" s="1">
        <f t="shared" si="189"/>
        <v>3033.1426573757458</v>
      </c>
      <c r="AG289" s="2">
        <v>284</v>
      </c>
      <c r="AH289" s="1">
        <f t="shared" si="190"/>
        <v>1840.2458630507454</v>
      </c>
      <c r="AI289">
        <v>110</v>
      </c>
      <c r="AJ289">
        <f t="shared" si="191"/>
        <v>3884.1000000000004</v>
      </c>
      <c r="AK289">
        <f t="shared" si="192"/>
        <v>397.47017588131371</v>
      </c>
      <c r="AL289" s="1">
        <f t="shared" si="193"/>
        <v>3430.6128332570597</v>
      </c>
      <c r="AM289">
        <f t="shared" si="194"/>
        <v>3939.806331307273</v>
      </c>
      <c r="AN289">
        <f t="shared" si="195"/>
        <v>11.256589518020778</v>
      </c>
      <c r="AO289">
        <v>87.000000009999994</v>
      </c>
      <c r="AP289">
        <v>54.333333340000003</v>
      </c>
      <c r="AQ289">
        <f t="shared" si="196"/>
        <v>70.666666675000002</v>
      </c>
      <c r="AR289" s="3">
        <f t="shared" si="197"/>
        <v>21.481481486111111</v>
      </c>
      <c r="AS289">
        <f t="shared" si="198"/>
        <v>14.760555561111108</v>
      </c>
      <c r="AT289">
        <f t="shared" si="199"/>
        <v>-2.1725925888888895</v>
      </c>
      <c r="AU289">
        <f t="shared" si="200"/>
        <v>6.2939814861111092</v>
      </c>
      <c r="AV289">
        <v>6.5</v>
      </c>
      <c r="AW289">
        <f t="shared" si="201"/>
        <v>397.47017588131371</v>
      </c>
    </row>
    <row r="290" spans="1:49" x14ac:dyDescent="0.2">
      <c r="A290">
        <v>2013</v>
      </c>
      <c r="B290">
        <v>7</v>
      </c>
      <c r="C290">
        <v>12</v>
      </c>
      <c r="D290">
        <v>0</v>
      </c>
      <c r="E290">
        <f t="shared" si="204"/>
        <v>71.584000000000003</v>
      </c>
      <c r="F290">
        <f t="shared" si="204"/>
        <v>39.250666669999994</v>
      </c>
      <c r="G290">
        <f t="shared" si="185"/>
        <v>55.417333334999995</v>
      </c>
      <c r="H290" s="3">
        <f t="shared" si="186"/>
        <v>13.009629630555553</v>
      </c>
      <c r="I290">
        <v>9</v>
      </c>
      <c r="J290">
        <f t="shared" si="168"/>
        <v>14.98714623429206</v>
      </c>
      <c r="K290">
        <f t="shared" si="169"/>
        <v>5.437164064808267E-2</v>
      </c>
      <c r="L290">
        <f t="shared" si="176"/>
        <v>8.9133837128004378E-2</v>
      </c>
      <c r="M290">
        <v>92</v>
      </c>
      <c r="N290">
        <f t="shared" si="187"/>
        <v>0</v>
      </c>
      <c r="O290">
        <f t="shared" si="170"/>
        <v>0</v>
      </c>
      <c r="P290">
        <f t="shared" si="171"/>
        <v>0</v>
      </c>
      <c r="Q290">
        <f t="shared" si="172"/>
        <v>0</v>
      </c>
      <c r="R290">
        <f t="shared" si="177"/>
        <v>0</v>
      </c>
      <c r="S290">
        <f t="shared" si="173"/>
        <v>0</v>
      </c>
      <c r="T290">
        <f t="shared" si="202"/>
        <v>0</v>
      </c>
      <c r="U290">
        <f t="shared" si="180"/>
        <v>18.780326102704979</v>
      </c>
      <c r="V290">
        <f t="shared" si="166"/>
        <v>109.84791774697442</v>
      </c>
      <c r="W290">
        <f t="shared" si="174"/>
        <v>21.969583549394883</v>
      </c>
      <c r="X290">
        <f t="shared" si="181"/>
        <v>0</v>
      </c>
      <c r="Y290">
        <f t="shared" si="182"/>
        <v>0</v>
      </c>
      <c r="Z290">
        <f t="shared" si="183"/>
        <v>5.437164064808267E-2</v>
      </c>
      <c r="AA290">
        <f t="shared" si="188"/>
        <v>0</v>
      </c>
      <c r="AB290">
        <f t="shared" si="178"/>
        <v>12.052191856277085</v>
      </c>
      <c r="AC290">
        <f t="shared" si="179"/>
        <v>28.278253349038561</v>
      </c>
      <c r="AD290">
        <f t="shared" si="184"/>
        <v>0.28920165471071702</v>
      </c>
      <c r="AE290">
        <f t="shared" si="175"/>
        <v>0.28920165471071702</v>
      </c>
      <c r="AF290" s="1">
        <f t="shared" si="189"/>
        <v>3002.4367413124633</v>
      </c>
      <c r="AG290" s="2">
        <v>285</v>
      </c>
      <c r="AH290" s="1">
        <f t="shared" si="190"/>
        <v>1821.6161969289653</v>
      </c>
      <c r="AI290">
        <v>108</v>
      </c>
      <c r="AJ290">
        <f t="shared" si="191"/>
        <v>3813.4800000000005</v>
      </c>
      <c r="AK290">
        <f t="shared" si="192"/>
        <v>448.43951774854867</v>
      </c>
      <c r="AL290" s="1">
        <f t="shared" si="193"/>
        <v>3450.8762590610118</v>
      </c>
      <c r="AM290">
        <f t="shared" si="194"/>
        <v>4445.0249564427086</v>
      </c>
      <c r="AN290">
        <f t="shared" si="195"/>
        <v>12.700071304122023</v>
      </c>
      <c r="AO290">
        <v>88</v>
      </c>
      <c r="AP290">
        <v>55.666666669999998</v>
      </c>
      <c r="AQ290">
        <f t="shared" si="196"/>
        <v>71.833333334999992</v>
      </c>
      <c r="AR290" s="3">
        <f t="shared" si="197"/>
        <v>22.129629630555552</v>
      </c>
      <c r="AS290">
        <f t="shared" si="198"/>
        <v>15.316111111111109</v>
      </c>
      <c r="AT290">
        <f t="shared" si="199"/>
        <v>-1.4318518500000028</v>
      </c>
      <c r="AU290">
        <f t="shared" si="200"/>
        <v>6.9421296305555531</v>
      </c>
      <c r="AV290">
        <v>6.5</v>
      </c>
      <c r="AW290">
        <f t="shared" si="201"/>
        <v>448.43951774854867</v>
      </c>
    </row>
    <row r="291" spans="1:49" x14ac:dyDescent="0.2">
      <c r="A291">
        <v>2013</v>
      </c>
      <c r="B291">
        <v>7</v>
      </c>
      <c r="C291">
        <v>13</v>
      </c>
      <c r="D291">
        <v>0</v>
      </c>
      <c r="E291">
        <f t="shared" si="204"/>
        <v>68.583999989999995</v>
      </c>
      <c r="F291">
        <f t="shared" si="204"/>
        <v>40.584000000000003</v>
      </c>
      <c r="G291">
        <f t="shared" si="185"/>
        <v>54.583999994999999</v>
      </c>
      <c r="H291" s="3">
        <f t="shared" si="186"/>
        <v>12.546666663888889</v>
      </c>
      <c r="I291">
        <v>9</v>
      </c>
      <c r="J291">
        <f t="shared" si="168"/>
        <v>14.539295775073233</v>
      </c>
      <c r="K291">
        <f t="shared" si="169"/>
        <v>5.2832410426738738E-2</v>
      </c>
      <c r="L291">
        <f t="shared" si="176"/>
        <v>8.6610508896293015E-2</v>
      </c>
      <c r="M291">
        <v>92</v>
      </c>
      <c r="N291">
        <f t="shared" si="187"/>
        <v>0</v>
      </c>
      <c r="O291">
        <f t="shared" si="170"/>
        <v>0</v>
      </c>
      <c r="P291">
        <f t="shared" si="171"/>
        <v>0</v>
      </c>
      <c r="Q291">
        <f t="shared" si="172"/>
        <v>0</v>
      </c>
      <c r="R291">
        <f t="shared" si="177"/>
        <v>0</v>
      </c>
      <c r="S291">
        <f t="shared" si="173"/>
        <v>0</v>
      </c>
      <c r="T291">
        <f t="shared" si="202"/>
        <v>0</v>
      </c>
      <c r="U291">
        <f t="shared" si="180"/>
        <v>18.780326102704979</v>
      </c>
      <c r="V291">
        <f t="shared" si="166"/>
        <v>109.84791774697442</v>
      </c>
      <c r="W291">
        <f t="shared" si="174"/>
        <v>21.969583549394883</v>
      </c>
      <c r="X291">
        <f t="shared" si="181"/>
        <v>0</v>
      </c>
      <c r="Y291">
        <f t="shared" si="182"/>
        <v>0</v>
      </c>
      <c r="Z291">
        <f t="shared" si="183"/>
        <v>5.2832410426738738E-2</v>
      </c>
      <c r="AA291">
        <f t="shared" si="188"/>
        <v>0</v>
      </c>
      <c r="AB291">
        <f t="shared" si="178"/>
        <v>11.999359445850347</v>
      </c>
      <c r="AC291">
        <f t="shared" si="179"/>
        <v>27.991979417398607</v>
      </c>
      <c r="AD291">
        <f t="shared" si="184"/>
        <v>0.28627393163995557</v>
      </c>
      <c r="AE291">
        <f t="shared" si="175"/>
        <v>0.28627393163995557</v>
      </c>
      <c r="AF291" s="1">
        <f t="shared" si="189"/>
        <v>2972.0416755413667</v>
      </c>
      <c r="AG291" s="2">
        <v>286</v>
      </c>
      <c r="AH291" s="1">
        <f t="shared" si="190"/>
        <v>1803.1751275956778</v>
      </c>
      <c r="AI291">
        <v>110</v>
      </c>
      <c r="AJ291">
        <f t="shared" si="191"/>
        <v>3884.1000000000004</v>
      </c>
      <c r="AK291">
        <f t="shared" si="192"/>
        <v>411.61581494453236</v>
      </c>
      <c r="AL291" s="1">
        <f t="shared" si="193"/>
        <v>3383.657490485899</v>
      </c>
      <c r="AM291">
        <f t="shared" si="194"/>
        <v>4080.0208221633056</v>
      </c>
      <c r="AN291">
        <f t="shared" si="195"/>
        <v>11.657202349038016</v>
      </c>
      <c r="AO291">
        <v>84.999999990000006</v>
      </c>
      <c r="AP291">
        <v>57</v>
      </c>
      <c r="AQ291">
        <f t="shared" si="196"/>
        <v>70.999999994999996</v>
      </c>
      <c r="AR291" s="3">
        <f t="shared" si="197"/>
        <v>21.666666663888886</v>
      </c>
      <c r="AS291">
        <f t="shared" si="198"/>
        <v>13.649444438888889</v>
      </c>
      <c r="AT291">
        <f t="shared" si="199"/>
        <v>-0.69111111111111256</v>
      </c>
      <c r="AU291">
        <f t="shared" si="200"/>
        <v>6.4791666638888881</v>
      </c>
      <c r="AV291">
        <v>6.5</v>
      </c>
      <c r="AW291">
        <f t="shared" si="201"/>
        <v>411.61581494453236</v>
      </c>
    </row>
    <row r="292" spans="1:49" x14ac:dyDescent="0.2">
      <c r="A292">
        <v>2013</v>
      </c>
      <c r="B292">
        <v>7</v>
      </c>
      <c r="C292">
        <v>14</v>
      </c>
      <c r="D292">
        <v>0.33464585000000002</v>
      </c>
      <c r="E292">
        <f t="shared" si="204"/>
        <v>64.584000000000003</v>
      </c>
      <c r="F292">
        <f t="shared" si="204"/>
        <v>38.083999999999996</v>
      </c>
      <c r="G292">
        <f t="shared" si="185"/>
        <v>51.334000000000003</v>
      </c>
      <c r="H292" s="3">
        <f t="shared" si="186"/>
        <v>10.741111111111113</v>
      </c>
      <c r="I292">
        <v>9</v>
      </c>
      <c r="J292">
        <f t="shared" si="168"/>
        <v>12.902940211227328</v>
      </c>
      <c r="K292">
        <f t="shared" si="169"/>
        <v>4.7184631582445763E-2</v>
      </c>
      <c r="L292">
        <f t="shared" si="176"/>
        <v>7.7351855053189783E-2</v>
      </c>
      <c r="M292">
        <v>92</v>
      </c>
      <c r="N292">
        <f t="shared" si="187"/>
        <v>0.8500004590000001</v>
      </c>
      <c r="O292">
        <f t="shared" si="170"/>
        <v>0.8500004590000001</v>
      </c>
      <c r="P292">
        <f t="shared" si="171"/>
        <v>0</v>
      </c>
      <c r="Q292">
        <f t="shared" si="172"/>
        <v>0</v>
      </c>
      <c r="R292">
        <f t="shared" si="177"/>
        <v>0</v>
      </c>
      <c r="S292">
        <f t="shared" si="173"/>
        <v>0.8500004590000001</v>
      </c>
      <c r="T292">
        <f t="shared" si="202"/>
        <v>0</v>
      </c>
      <c r="U292">
        <f t="shared" si="180"/>
        <v>18.780326102704979</v>
      </c>
      <c r="V292">
        <f t="shared" si="166"/>
        <v>109.84791774697442</v>
      </c>
      <c r="W292">
        <f t="shared" si="174"/>
        <v>21.969583549394883</v>
      </c>
      <c r="X292">
        <f t="shared" si="181"/>
        <v>0</v>
      </c>
      <c r="Y292">
        <f t="shared" si="182"/>
        <v>0.8500004590000001</v>
      </c>
      <c r="Z292">
        <f t="shared" si="183"/>
        <v>4.7184631582445763E-2</v>
      </c>
      <c r="AA292">
        <f t="shared" si="188"/>
        <v>0.37626253647747987</v>
      </c>
      <c r="AB292">
        <f t="shared" si="178"/>
        <v>12.425912736790421</v>
      </c>
      <c r="AC292">
        <f t="shared" si="179"/>
        <v>28.084866106602412</v>
      </c>
      <c r="AD292">
        <f t="shared" si="184"/>
        <v>0.28337584727367399</v>
      </c>
      <c r="AE292">
        <f t="shared" si="175"/>
        <v>0.28337584727367399</v>
      </c>
      <c r="AF292" s="1">
        <f t="shared" si="189"/>
        <v>2941.9543131801415</v>
      </c>
      <c r="AG292" s="2">
        <v>287</v>
      </c>
      <c r="AH292" s="1">
        <f t="shared" si="190"/>
        <v>1784.9207457977393</v>
      </c>
      <c r="AI292">
        <v>112</v>
      </c>
      <c r="AJ292">
        <f t="shared" si="191"/>
        <v>3954.7200000000003</v>
      </c>
      <c r="AK292">
        <f t="shared" si="192"/>
        <v>287.25739058644837</v>
      </c>
      <c r="AL292" s="1">
        <f t="shared" si="193"/>
        <v>3229.2117037665898</v>
      </c>
      <c r="AM292">
        <f t="shared" si="194"/>
        <v>2847.3544804660692</v>
      </c>
      <c r="AN292">
        <f t="shared" si="195"/>
        <v>8.1352985156173414</v>
      </c>
      <c r="AO292">
        <v>81</v>
      </c>
      <c r="AP292">
        <v>54.5</v>
      </c>
      <c r="AQ292">
        <f t="shared" si="196"/>
        <v>67.75</v>
      </c>
      <c r="AR292" s="3">
        <f t="shared" si="197"/>
        <v>19.861111111111111</v>
      </c>
      <c r="AS292">
        <f t="shared" si="198"/>
        <v>11.42722222222222</v>
      </c>
      <c r="AT292">
        <f t="shared" si="199"/>
        <v>-2.0800000000000018</v>
      </c>
      <c r="AU292">
        <f t="shared" si="200"/>
        <v>4.6736111111111089</v>
      </c>
      <c r="AV292">
        <v>6.5</v>
      </c>
      <c r="AW292">
        <f t="shared" si="201"/>
        <v>287.25739058644837</v>
      </c>
    </row>
    <row r="293" spans="1:49" x14ac:dyDescent="0.2">
      <c r="A293">
        <v>2013</v>
      </c>
      <c r="B293">
        <v>7</v>
      </c>
      <c r="C293">
        <v>15</v>
      </c>
      <c r="D293">
        <v>0.10629927</v>
      </c>
      <c r="E293">
        <f t="shared" si="204"/>
        <v>66.583999989999995</v>
      </c>
      <c r="F293">
        <f t="shared" si="204"/>
        <v>35.583999999999996</v>
      </c>
      <c r="G293">
        <f t="shared" si="185"/>
        <v>51.083999994999999</v>
      </c>
      <c r="H293" s="3">
        <f t="shared" si="186"/>
        <v>10.602222219444444</v>
      </c>
      <c r="I293">
        <v>9</v>
      </c>
      <c r="J293">
        <f t="shared" si="168"/>
        <v>12.784053399326506</v>
      </c>
      <c r="K293">
        <f t="shared" si="169"/>
        <v>4.6772770480659878E-2</v>
      </c>
      <c r="L293">
        <f t="shared" si="176"/>
        <v>7.667667291911455E-2</v>
      </c>
      <c r="M293">
        <v>92</v>
      </c>
      <c r="N293">
        <f t="shared" si="187"/>
        <v>0.27000014579999998</v>
      </c>
      <c r="O293">
        <f t="shared" si="170"/>
        <v>0.27000014579999998</v>
      </c>
      <c r="P293">
        <f t="shared" si="171"/>
        <v>0</v>
      </c>
      <c r="Q293">
        <f t="shared" si="172"/>
        <v>0</v>
      </c>
      <c r="R293">
        <f t="shared" si="177"/>
        <v>0</v>
      </c>
      <c r="S293">
        <f t="shared" si="173"/>
        <v>0.27000014579999998</v>
      </c>
      <c r="T293">
        <f t="shared" si="202"/>
        <v>0.8500004590000001</v>
      </c>
      <c r="U293">
        <f t="shared" si="180"/>
        <v>29.419356492201665</v>
      </c>
      <c r="V293">
        <f t="shared" si="166"/>
        <v>60.937714445701438</v>
      </c>
      <c r="W293">
        <f t="shared" si="174"/>
        <v>12.187542889140289</v>
      </c>
      <c r="X293">
        <f t="shared" si="181"/>
        <v>0</v>
      </c>
      <c r="Y293">
        <f t="shared" si="182"/>
        <v>0.27000014579999998</v>
      </c>
      <c r="Z293">
        <f t="shared" si="183"/>
        <v>4.6772770480659878E-2</v>
      </c>
      <c r="AA293">
        <f t="shared" si="188"/>
        <v>0.22322737531933967</v>
      </c>
      <c r="AB293">
        <f t="shared" si="178"/>
        <v>12.425912736790421</v>
      </c>
      <c r="AC293">
        <f t="shared" si="179"/>
        <v>28.023777299423436</v>
      </c>
      <c r="AD293">
        <f t="shared" si="184"/>
        <v>0.28431618249831392</v>
      </c>
      <c r="AE293">
        <f t="shared" si="175"/>
        <v>0.28431618249831392</v>
      </c>
      <c r="AF293" s="1">
        <f t="shared" si="189"/>
        <v>2951.7166951776908</v>
      </c>
      <c r="AG293">
        <v>288</v>
      </c>
      <c r="AH293" s="1">
        <f t="shared" si="190"/>
        <v>1790.843705946291</v>
      </c>
      <c r="AI293">
        <v>117</v>
      </c>
      <c r="AJ293">
        <f t="shared" si="191"/>
        <v>4131.2700000000004</v>
      </c>
      <c r="AK293">
        <f t="shared" si="192"/>
        <v>278.8952625646487</v>
      </c>
      <c r="AL293" s="1">
        <f t="shared" si="193"/>
        <v>3230.6119577423397</v>
      </c>
      <c r="AM293">
        <f t="shared" si="194"/>
        <v>2764.467343461542</v>
      </c>
      <c r="AN293">
        <f t="shared" si="195"/>
        <v>7.8984781241758339</v>
      </c>
      <c r="AO293">
        <v>82.999999990000006</v>
      </c>
      <c r="AP293">
        <v>52</v>
      </c>
      <c r="AQ293">
        <f t="shared" si="196"/>
        <v>67.499999994999996</v>
      </c>
      <c r="AR293" s="3">
        <f t="shared" si="197"/>
        <v>19.722222219444443</v>
      </c>
      <c r="AS293">
        <f t="shared" si="198"/>
        <v>12.538333327777778</v>
      </c>
      <c r="AT293">
        <f t="shared" si="199"/>
        <v>-3.4688888888888911</v>
      </c>
      <c r="AU293">
        <f t="shared" si="200"/>
        <v>4.5347222194444434</v>
      </c>
      <c r="AV293">
        <v>6.5</v>
      </c>
      <c r="AW293">
        <f t="shared" si="201"/>
        <v>278.8952625646487</v>
      </c>
    </row>
    <row r="294" spans="1:49" x14ac:dyDescent="0.2">
      <c r="A294">
        <v>2013</v>
      </c>
      <c r="B294">
        <v>7</v>
      </c>
      <c r="C294">
        <v>16</v>
      </c>
      <c r="D294">
        <v>0</v>
      </c>
      <c r="E294">
        <f t="shared" si="204"/>
        <v>66.583999989999995</v>
      </c>
      <c r="F294">
        <f t="shared" si="204"/>
        <v>37.583999999999996</v>
      </c>
      <c r="G294">
        <f t="shared" si="185"/>
        <v>52.083999994999999</v>
      </c>
      <c r="H294" s="3">
        <f t="shared" si="186"/>
        <v>11.157777775</v>
      </c>
      <c r="I294">
        <v>9</v>
      </c>
      <c r="J294">
        <f t="shared" si="168"/>
        <v>13.265451740428942</v>
      </c>
      <c r="K294">
        <f t="shared" si="169"/>
        <v>4.8439164636504467E-2</v>
      </c>
      <c r="L294">
        <f t="shared" si="176"/>
        <v>7.9408466617220438E-2</v>
      </c>
      <c r="M294">
        <v>92</v>
      </c>
      <c r="N294">
        <f t="shared" si="187"/>
        <v>0</v>
      </c>
      <c r="O294">
        <f t="shared" si="170"/>
        <v>0</v>
      </c>
      <c r="P294">
        <f t="shared" si="171"/>
        <v>0</v>
      </c>
      <c r="Q294">
        <f t="shared" si="172"/>
        <v>0</v>
      </c>
      <c r="R294">
        <f t="shared" si="177"/>
        <v>0</v>
      </c>
      <c r="S294">
        <f t="shared" si="173"/>
        <v>0</v>
      </c>
      <c r="T294">
        <f t="shared" si="202"/>
        <v>1.1200006048</v>
      </c>
      <c r="U294">
        <f t="shared" si="180"/>
        <v>32.79881320415943</v>
      </c>
      <c r="V294">
        <f t="shared" ref="V294:V357" si="205">2540/U294-25.4</f>
        <v>52.041826452363416</v>
      </c>
      <c r="W294">
        <f t="shared" si="174"/>
        <v>10.408365290472684</v>
      </c>
      <c r="X294">
        <f t="shared" si="181"/>
        <v>0</v>
      </c>
      <c r="Y294">
        <f t="shared" si="182"/>
        <v>0</v>
      </c>
      <c r="Z294">
        <f t="shared" si="183"/>
        <v>4.8439164636504467E-2</v>
      </c>
      <c r="AA294">
        <f t="shared" si="188"/>
        <v>0</v>
      </c>
      <c r="AB294">
        <f t="shared" si="178"/>
        <v>12.377473572153917</v>
      </c>
      <c r="AC294">
        <f t="shared" si="179"/>
        <v>27.740079547377473</v>
      </c>
      <c r="AD294">
        <f t="shared" si="184"/>
        <v>0.28369775204596365</v>
      </c>
      <c r="AE294">
        <f t="shared" si="175"/>
        <v>0.28369775204596365</v>
      </c>
      <c r="AF294" s="1">
        <f t="shared" si="189"/>
        <v>2945.2962674870532</v>
      </c>
      <c r="AG294">
        <v>289</v>
      </c>
      <c r="AH294" s="1">
        <f t="shared" si="190"/>
        <v>1786.9483515791037</v>
      </c>
      <c r="AI294">
        <v>114</v>
      </c>
      <c r="AJ294">
        <f t="shared" si="191"/>
        <v>4025.34</v>
      </c>
      <c r="AK294">
        <f t="shared" si="192"/>
        <v>313.34325741413545</v>
      </c>
      <c r="AL294" s="1">
        <f t="shared" si="193"/>
        <v>3258.6395249011885</v>
      </c>
      <c r="AM294">
        <f t="shared" si="194"/>
        <v>3105.9229706867004</v>
      </c>
      <c r="AN294">
        <f t="shared" si="195"/>
        <v>8.8740656305334298</v>
      </c>
      <c r="AO294">
        <v>82.999999990000006</v>
      </c>
      <c r="AP294">
        <v>54</v>
      </c>
      <c r="AQ294">
        <f t="shared" si="196"/>
        <v>68.499999994999996</v>
      </c>
      <c r="AR294" s="3">
        <f t="shared" si="197"/>
        <v>20.277777774999997</v>
      </c>
      <c r="AS294">
        <f t="shared" si="198"/>
        <v>12.538333327777778</v>
      </c>
      <c r="AT294">
        <f t="shared" si="199"/>
        <v>-2.3577777777777804</v>
      </c>
      <c r="AU294">
        <f t="shared" si="200"/>
        <v>5.0902777749999988</v>
      </c>
      <c r="AV294">
        <v>6.5</v>
      </c>
      <c r="AW294">
        <f t="shared" si="201"/>
        <v>313.34325741413545</v>
      </c>
    </row>
    <row r="295" spans="1:49" x14ac:dyDescent="0.2">
      <c r="A295">
        <v>2013</v>
      </c>
      <c r="B295">
        <v>7</v>
      </c>
      <c r="C295">
        <v>17</v>
      </c>
      <c r="D295">
        <v>0</v>
      </c>
      <c r="E295">
        <f t="shared" si="204"/>
        <v>70.584000009999997</v>
      </c>
      <c r="F295">
        <f t="shared" si="204"/>
        <v>35.583999999999996</v>
      </c>
      <c r="G295">
        <f t="shared" si="185"/>
        <v>53.084000004999993</v>
      </c>
      <c r="H295" s="3">
        <f t="shared" si="186"/>
        <v>11.713333336111107</v>
      </c>
      <c r="I295">
        <v>9</v>
      </c>
      <c r="J295">
        <f t="shared" si="168"/>
        <v>13.762707524849802</v>
      </c>
      <c r="K295">
        <f t="shared" si="169"/>
        <v>5.0156846493736661E-2</v>
      </c>
      <c r="L295">
        <f t="shared" si="176"/>
        <v>8.2224338514322398E-2</v>
      </c>
      <c r="M295">
        <v>92</v>
      </c>
      <c r="N295">
        <f t="shared" si="187"/>
        <v>0</v>
      </c>
      <c r="O295">
        <f t="shared" si="170"/>
        <v>0</v>
      </c>
      <c r="P295">
        <f t="shared" si="171"/>
        <v>0</v>
      </c>
      <c r="Q295">
        <f t="shared" si="172"/>
        <v>0</v>
      </c>
      <c r="R295">
        <f t="shared" si="177"/>
        <v>0</v>
      </c>
      <c r="S295">
        <f t="shared" si="173"/>
        <v>0</v>
      </c>
      <c r="T295">
        <f t="shared" si="202"/>
        <v>1.1200006048</v>
      </c>
      <c r="U295">
        <f t="shared" si="180"/>
        <v>32.79881320415943</v>
      </c>
      <c r="V295">
        <f t="shared" si="205"/>
        <v>52.041826452363416</v>
      </c>
      <c r="W295">
        <f t="shared" si="174"/>
        <v>10.408365290472684</v>
      </c>
      <c r="X295">
        <f t="shared" si="181"/>
        <v>0</v>
      </c>
      <c r="Y295">
        <f t="shared" si="182"/>
        <v>0</v>
      </c>
      <c r="Z295">
        <f t="shared" si="183"/>
        <v>5.0156846493736661E-2</v>
      </c>
      <c r="AA295">
        <f t="shared" si="188"/>
        <v>0</v>
      </c>
      <c r="AB295">
        <f t="shared" si="178"/>
        <v>12.327316725660181</v>
      </c>
      <c r="AC295">
        <f t="shared" si="179"/>
        <v>27.459253799831686</v>
      </c>
      <c r="AD295">
        <f t="shared" si="184"/>
        <v>0.28082574754578554</v>
      </c>
      <c r="AE295">
        <f t="shared" si="175"/>
        <v>0.28082574754578554</v>
      </c>
      <c r="AF295" s="1">
        <f t="shared" si="189"/>
        <v>2915.4796613504977</v>
      </c>
      <c r="AG295">
        <v>290</v>
      </c>
      <c r="AH295" s="1">
        <f t="shared" si="190"/>
        <v>1768.8582409937733</v>
      </c>
      <c r="AI295">
        <v>115</v>
      </c>
      <c r="AJ295">
        <f t="shared" si="191"/>
        <v>4060.65</v>
      </c>
      <c r="AK295">
        <f t="shared" si="192"/>
        <v>350.51708708444261</v>
      </c>
      <c r="AL295" s="1">
        <f t="shared" si="193"/>
        <v>3265.9967484349404</v>
      </c>
      <c r="AM295">
        <f t="shared" si="194"/>
        <v>3474.3976346517957</v>
      </c>
      <c r="AN295">
        <f t="shared" si="195"/>
        <v>9.9268503847194154</v>
      </c>
      <c r="AO295">
        <v>87.000000009999994</v>
      </c>
      <c r="AP295">
        <v>52</v>
      </c>
      <c r="AQ295">
        <f t="shared" si="196"/>
        <v>69.500000005000004</v>
      </c>
      <c r="AR295" s="3">
        <f t="shared" si="197"/>
        <v>20.833333336111114</v>
      </c>
      <c r="AS295">
        <f t="shared" si="198"/>
        <v>14.760555561111108</v>
      </c>
      <c r="AT295">
        <f t="shared" si="199"/>
        <v>-3.4688888888888911</v>
      </c>
      <c r="AU295">
        <f t="shared" si="200"/>
        <v>5.6458333361111084</v>
      </c>
      <c r="AV295">
        <v>6.5</v>
      </c>
      <c r="AW295">
        <f t="shared" si="201"/>
        <v>350.51708708444261</v>
      </c>
    </row>
    <row r="296" spans="1:49" x14ac:dyDescent="0.2">
      <c r="A296">
        <v>2013</v>
      </c>
      <c r="B296">
        <v>7</v>
      </c>
      <c r="C296">
        <v>18</v>
      </c>
      <c r="D296">
        <v>0</v>
      </c>
      <c r="E296">
        <f t="shared" si="204"/>
        <v>67.584000000000003</v>
      </c>
      <c r="F296">
        <f t="shared" si="204"/>
        <v>38.584000000000003</v>
      </c>
      <c r="G296">
        <f t="shared" si="185"/>
        <v>53.084000000000003</v>
      </c>
      <c r="H296" s="3">
        <f t="shared" si="186"/>
        <v>11.713333333333335</v>
      </c>
      <c r="I296">
        <v>9</v>
      </c>
      <c r="J296">
        <f t="shared" si="168"/>
        <v>13.762707522323149</v>
      </c>
      <c r="K296">
        <f t="shared" si="169"/>
        <v>5.0156846485017878E-2</v>
      </c>
      <c r="L296">
        <f t="shared" si="176"/>
        <v>8.2224338500029304E-2</v>
      </c>
      <c r="M296">
        <v>92</v>
      </c>
      <c r="N296">
        <f t="shared" si="187"/>
        <v>0</v>
      </c>
      <c r="O296">
        <f t="shared" si="170"/>
        <v>0</v>
      </c>
      <c r="P296">
        <f t="shared" si="171"/>
        <v>0</v>
      </c>
      <c r="Q296">
        <f t="shared" si="172"/>
        <v>0</v>
      </c>
      <c r="R296">
        <f t="shared" si="177"/>
        <v>0</v>
      </c>
      <c r="S296">
        <f t="shared" si="173"/>
        <v>0</v>
      </c>
      <c r="T296">
        <f t="shared" si="202"/>
        <v>1.1200006048</v>
      </c>
      <c r="U296">
        <f t="shared" si="180"/>
        <v>32.79881320415943</v>
      </c>
      <c r="V296">
        <f t="shared" si="205"/>
        <v>52.041826452363416</v>
      </c>
      <c r="W296">
        <f t="shared" si="174"/>
        <v>10.408365290472684</v>
      </c>
      <c r="X296">
        <f t="shared" si="181"/>
        <v>0</v>
      </c>
      <c r="Y296">
        <f t="shared" si="182"/>
        <v>0</v>
      </c>
      <c r="Z296">
        <f t="shared" si="183"/>
        <v>5.0156846485017878E-2</v>
      </c>
      <c r="AA296">
        <f t="shared" si="188"/>
        <v>0</v>
      </c>
      <c r="AB296">
        <f t="shared" si="178"/>
        <v>12.277159879175162</v>
      </c>
      <c r="AC296">
        <f t="shared" si="179"/>
        <v>27.181270982146643</v>
      </c>
      <c r="AD296">
        <f t="shared" si="184"/>
        <v>0.27798281768504168</v>
      </c>
      <c r="AE296">
        <f t="shared" si="175"/>
        <v>0.27798281768504168</v>
      </c>
      <c r="AF296" s="1">
        <f t="shared" si="189"/>
        <v>2885.9649026074685</v>
      </c>
      <c r="AG296">
        <v>291</v>
      </c>
      <c r="AH296" s="1">
        <f t="shared" si="190"/>
        <v>1750.9512650248976</v>
      </c>
      <c r="AI296">
        <v>117</v>
      </c>
      <c r="AJ296">
        <f t="shared" si="191"/>
        <v>4131.2700000000004</v>
      </c>
      <c r="AK296">
        <f t="shared" si="192"/>
        <v>350.51708689158596</v>
      </c>
      <c r="AL296" s="1">
        <f t="shared" si="193"/>
        <v>3236.4819894990546</v>
      </c>
      <c r="AM296">
        <f t="shared" si="194"/>
        <v>3474.3976327401615</v>
      </c>
      <c r="AN296">
        <f t="shared" si="195"/>
        <v>9.9268503792576031</v>
      </c>
      <c r="AO296">
        <v>84</v>
      </c>
      <c r="AP296">
        <v>55</v>
      </c>
      <c r="AQ296">
        <f t="shared" si="196"/>
        <v>69.5</v>
      </c>
      <c r="AR296" s="3">
        <f t="shared" si="197"/>
        <v>20.833333333333332</v>
      </c>
      <c r="AS296">
        <f t="shared" si="198"/>
        <v>13.093888888888888</v>
      </c>
      <c r="AT296">
        <f t="shared" si="199"/>
        <v>-1.8022222222222233</v>
      </c>
      <c r="AU296">
        <f t="shared" si="200"/>
        <v>5.6458333333333321</v>
      </c>
      <c r="AV296">
        <v>6.5</v>
      </c>
      <c r="AW296">
        <f t="shared" si="201"/>
        <v>350.51708689158596</v>
      </c>
    </row>
    <row r="297" spans="1:49" x14ac:dyDescent="0.2">
      <c r="A297">
        <v>2013</v>
      </c>
      <c r="B297">
        <v>7</v>
      </c>
      <c r="C297">
        <v>19</v>
      </c>
      <c r="D297">
        <v>0</v>
      </c>
      <c r="E297">
        <f t="shared" si="204"/>
        <v>71.584000000000003</v>
      </c>
      <c r="F297">
        <f t="shared" si="204"/>
        <v>38.584000000000003</v>
      </c>
      <c r="G297">
        <f t="shared" si="185"/>
        <v>55.084000000000003</v>
      </c>
      <c r="H297" s="3">
        <f t="shared" si="186"/>
        <v>12.824444444444445</v>
      </c>
      <c r="I297">
        <v>9</v>
      </c>
      <c r="J297">
        <f t="shared" si="168"/>
        <v>14.806573556252751</v>
      </c>
      <c r="K297">
        <f t="shared" si="169"/>
        <v>5.3751346626651451E-2</v>
      </c>
      <c r="L297">
        <f t="shared" si="176"/>
        <v>8.8116961683035164E-2</v>
      </c>
      <c r="M297">
        <v>92</v>
      </c>
      <c r="N297">
        <f t="shared" si="187"/>
        <v>0</v>
      </c>
      <c r="O297">
        <f t="shared" si="170"/>
        <v>0</v>
      </c>
      <c r="P297">
        <f t="shared" si="171"/>
        <v>0</v>
      </c>
      <c r="Q297">
        <f t="shared" si="172"/>
        <v>0</v>
      </c>
      <c r="R297">
        <f t="shared" si="177"/>
        <v>0</v>
      </c>
      <c r="S297">
        <f t="shared" si="173"/>
        <v>0</v>
      </c>
      <c r="T297">
        <f t="shared" si="202"/>
        <v>1.1200006048</v>
      </c>
      <c r="U297">
        <f t="shared" si="180"/>
        <v>32.79881320415943</v>
      </c>
      <c r="V297">
        <f t="shared" si="205"/>
        <v>52.041826452363416</v>
      </c>
      <c r="W297">
        <f t="shared" si="174"/>
        <v>10.408365290472684</v>
      </c>
      <c r="X297">
        <f t="shared" si="181"/>
        <v>0</v>
      </c>
      <c r="Y297">
        <f t="shared" si="182"/>
        <v>0</v>
      </c>
      <c r="Z297">
        <f t="shared" si="183"/>
        <v>5.3751346626651451E-2</v>
      </c>
      <c r="AA297">
        <f t="shared" si="188"/>
        <v>0</v>
      </c>
      <c r="AB297">
        <f t="shared" si="178"/>
        <v>12.223408532548511</v>
      </c>
      <c r="AC297">
        <f t="shared" si="179"/>
        <v>26.90610231401903</v>
      </c>
      <c r="AD297">
        <f t="shared" si="184"/>
        <v>0.27516866812761309</v>
      </c>
      <c r="AE297">
        <f t="shared" si="175"/>
        <v>0.27516866812761309</v>
      </c>
      <c r="AF297" s="1">
        <f t="shared" si="189"/>
        <v>2856.7489355161892</v>
      </c>
      <c r="AG297" s="2">
        <v>292</v>
      </c>
      <c r="AH297" s="1">
        <f t="shared" si="190"/>
        <v>1733.2255697154421</v>
      </c>
      <c r="AI297">
        <v>117</v>
      </c>
      <c r="AJ297">
        <f t="shared" si="191"/>
        <v>4131.2700000000004</v>
      </c>
      <c r="AK297">
        <f t="shared" si="192"/>
        <v>433.45741634393016</v>
      </c>
      <c r="AL297" s="1">
        <f t="shared" si="193"/>
        <v>3290.2063518601194</v>
      </c>
      <c r="AM297">
        <f t="shared" si="194"/>
        <v>4296.5192784020264</v>
      </c>
      <c r="AN297">
        <f t="shared" si="195"/>
        <v>12.275769366862932</v>
      </c>
      <c r="AO297">
        <v>88</v>
      </c>
      <c r="AP297">
        <v>55</v>
      </c>
      <c r="AQ297">
        <f t="shared" si="196"/>
        <v>71.5</v>
      </c>
      <c r="AR297" s="3">
        <f t="shared" si="197"/>
        <v>21.944444444444443</v>
      </c>
      <c r="AS297">
        <f t="shared" si="198"/>
        <v>15.316111111111109</v>
      </c>
      <c r="AT297">
        <f t="shared" si="199"/>
        <v>-1.8022222222222233</v>
      </c>
      <c r="AU297">
        <f t="shared" si="200"/>
        <v>6.7569444444444429</v>
      </c>
      <c r="AV297">
        <v>6.5</v>
      </c>
      <c r="AW297">
        <f t="shared" si="201"/>
        <v>433.45741634393016</v>
      </c>
    </row>
    <row r="298" spans="1:49" x14ac:dyDescent="0.2">
      <c r="A298">
        <v>2013</v>
      </c>
      <c r="B298">
        <v>7</v>
      </c>
      <c r="C298">
        <v>20</v>
      </c>
      <c r="D298">
        <v>2.362206E-2</v>
      </c>
      <c r="E298">
        <f t="shared" si="204"/>
        <v>71.584000000000003</v>
      </c>
      <c r="F298">
        <f t="shared" si="204"/>
        <v>43.584000010000004</v>
      </c>
      <c r="G298">
        <f t="shared" si="185"/>
        <v>57.584000005000007</v>
      </c>
      <c r="H298" s="3">
        <f t="shared" si="186"/>
        <v>14.213333336111114</v>
      </c>
      <c r="I298">
        <v>9</v>
      </c>
      <c r="J298">
        <f t="shared" si="168"/>
        <v>16.208709279958565</v>
      </c>
      <c r="K298">
        <f t="shared" si="169"/>
        <v>5.8556887455834733E-2</v>
      </c>
      <c r="L298">
        <f t="shared" si="176"/>
        <v>9.599489746858153E-2</v>
      </c>
      <c r="M298">
        <v>92</v>
      </c>
      <c r="N298">
        <f t="shared" si="187"/>
        <v>6.00000324E-2</v>
      </c>
      <c r="O298">
        <f t="shared" si="170"/>
        <v>6.00000324E-2</v>
      </c>
      <c r="P298">
        <f t="shared" si="171"/>
        <v>0</v>
      </c>
      <c r="Q298">
        <f t="shared" si="172"/>
        <v>0</v>
      </c>
      <c r="R298">
        <f t="shared" si="177"/>
        <v>0</v>
      </c>
      <c r="S298">
        <f t="shared" si="173"/>
        <v>6.00000324E-2</v>
      </c>
      <c r="T298">
        <f t="shared" si="202"/>
        <v>0.27000014579999998</v>
      </c>
      <c r="U298">
        <f t="shared" si="180"/>
        <v>22.159782814662748</v>
      </c>
      <c r="V298">
        <f t="shared" si="205"/>
        <v>89.222062014043104</v>
      </c>
      <c r="W298">
        <f t="shared" si="174"/>
        <v>17.844412402808622</v>
      </c>
      <c r="X298">
        <f t="shared" si="181"/>
        <v>0</v>
      </c>
      <c r="Y298">
        <f t="shared" si="182"/>
        <v>6.00000324E-2</v>
      </c>
      <c r="Z298">
        <f t="shared" si="183"/>
        <v>5.8556887455834733E-2</v>
      </c>
      <c r="AA298">
        <f t="shared" si="188"/>
        <v>0</v>
      </c>
      <c r="AB298">
        <f t="shared" si="178"/>
        <v>12.224851677492676</v>
      </c>
      <c r="AC298">
        <f t="shared" si="179"/>
        <v>26.633719306501948</v>
      </c>
      <c r="AD298">
        <f t="shared" si="184"/>
        <v>0.2723830075170825</v>
      </c>
      <c r="AE298">
        <f t="shared" si="175"/>
        <v>0.2723830075170825</v>
      </c>
      <c r="AF298" s="1">
        <f t="shared" si="189"/>
        <v>2827.8287352695825</v>
      </c>
      <c r="AG298" s="2">
        <v>293</v>
      </c>
      <c r="AH298" s="1">
        <f t="shared" si="190"/>
        <v>1715.6793198768464</v>
      </c>
      <c r="AI298">
        <v>115</v>
      </c>
      <c r="AJ298">
        <f t="shared" si="191"/>
        <v>4060.65</v>
      </c>
      <c r="AK298">
        <f t="shared" si="192"/>
        <v>554.31444011095311</v>
      </c>
      <c r="AL298" s="1">
        <f t="shared" si="193"/>
        <v>3382.1431753805355</v>
      </c>
      <c r="AM298">
        <f t="shared" si="194"/>
        <v>5494.4790155432902</v>
      </c>
      <c r="AN298">
        <f t="shared" si="195"/>
        <v>15.698511472980829</v>
      </c>
      <c r="AO298">
        <v>88</v>
      </c>
      <c r="AP298">
        <v>60.000000010000001</v>
      </c>
      <c r="AQ298">
        <f t="shared" si="196"/>
        <v>74.000000005000004</v>
      </c>
      <c r="AR298" s="3">
        <f t="shared" si="197"/>
        <v>23.333333336111114</v>
      </c>
      <c r="AS298">
        <f t="shared" si="198"/>
        <v>15.316111111111109</v>
      </c>
      <c r="AT298">
        <f t="shared" si="199"/>
        <v>0.9755555611111113</v>
      </c>
      <c r="AU298">
        <f t="shared" si="200"/>
        <v>8.1458333361111102</v>
      </c>
      <c r="AV298">
        <v>6.5</v>
      </c>
      <c r="AW298">
        <f t="shared" si="201"/>
        <v>554.31444011095311</v>
      </c>
    </row>
    <row r="299" spans="1:49" x14ac:dyDescent="0.2">
      <c r="A299">
        <v>2013</v>
      </c>
      <c r="B299">
        <v>7</v>
      </c>
      <c r="C299">
        <v>21</v>
      </c>
      <c r="D299">
        <v>0.26377967000000002</v>
      </c>
      <c r="E299">
        <f t="shared" si="204"/>
        <v>61.584000009999997</v>
      </c>
      <c r="F299">
        <f t="shared" si="204"/>
        <v>40.083999999999996</v>
      </c>
      <c r="G299">
        <f t="shared" si="185"/>
        <v>50.834000004999993</v>
      </c>
      <c r="H299" s="3">
        <f t="shared" si="186"/>
        <v>10.463333336111107</v>
      </c>
      <c r="I299">
        <v>9</v>
      </c>
      <c r="J299">
        <f t="shared" si="168"/>
        <v>12.666130559578479</v>
      </c>
      <c r="K299">
        <f t="shared" si="169"/>
        <v>4.6364034371742732E-2</v>
      </c>
      <c r="L299">
        <f t="shared" si="176"/>
        <v>7.600661372416842E-2</v>
      </c>
      <c r="M299">
        <v>92</v>
      </c>
      <c r="N299">
        <f t="shared" si="187"/>
        <v>0.67000036180000011</v>
      </c>
      <c r="O299">
        <f t="shared" si="170"/>
        <v>0.67000036180000011</v>
      </c>
      <c r="P299">
        <f t="shared" si="171"/>
        <v>0</v>
      </c>
      <c r="Q299">
        <f t="shared" si="172"/>
        <v>0</v>
      </c>
      <c r="R299">
        <f t="shared" si="177"/>
        <v>0</v>
      </c>
      <c r="S299">
        <f t="shared" si="173"/>
        <v>0.67000036180000011</v>
      </c>
      <c r="T299">
        <f t="shared" si="202"/>
        <v>6.00000324E-2</v>
      </c>
      <c r="U299">
        <f t="shared" si="180"/>
        <v>19.531316483140039</v>
      </c>
      <c r="V299">
        <f t="shared" si="205"/>
        <v>104.64755732633776</v>
      </c>
      <c r="W299">
        <f t="shared" si="174"/>
        <v>20.929511465267552</v>
      </c>
      <c r="X299">
        <f t="shared" si="181"/>
        <v>0</v>
      </c>
      <c r="Y299">
        <f t="shared" si="182"/>
        <v>0.67000036180000011</v>
      </c>
      <c r="Z299">
        <f t="shared" si="183"/>
        <v>4.6364034371742732E-2</v>
      </c>
      <c r="AA299">
        <f t="shared" si="188"/>
        <v>0.42257526813051172</v>
      </c>
      <c r="AB299">
        <f t="shared" si="178"/>
        <v>12.425912736790421</v>
      </c>
      <c r="AC299">
        <f t="shared" si="179"/>
        <v>26.786669027185891</v>
      </c>
      <c r="AD299">
        <f t="shared" si="184"/>
        <v>0.2696255474465693</v>
      </c>
      <c r="AE299">
        <f t="shared" si="175"/>
        <v>0.2696255474465693</v>
      </c>
      <c r="AF299" s="1">
        <f t="shared" si="189"/>
        <v>2799.2013076821013</v>
      </c>
      <c r="AG299" s="2">
        <v>294</v>
      </c>
      <c r="AH299" s="1">
        <f t="shared" si="190"/>
        <v>1698.3106988990164</v>
      </c>
      <c r="AI299">
        <v>117</v>
      </c>
      <c r="AJ299">
        <f t="shared" si="191"/>
        <v>4131.2700000000004</v>
      </c>
      <c r="AK299">
        <f t="shared" si="192"/>
        <v>270.697012695664</v>
      </c>
      <c r="AL299" s="1">
        <f t="shared" si="193"/>
        <v>3069.8983203777652</v>
      </c>
      <c r="AM299">
        <f t="shared" si="194"/>
        <v>2683.2046004951117</v>
      </c>
      <c r="AN299">
        <f t="shared" si="195"/>
        <v>7.6662988585574618</v>
      </c>
      <c r="AO299">
        <v>78.000000009999994</v>
      </c>
      <c r="AP299">
        <v>56.5</v>
      </c>
      <c r="AQ299">
        <f t="shared" si="196"/>
        <v>67.250000005000004</v>
      </c>
      <c r="AR299" s="3">
        <f t="shared" si="197"/>
        <v>19.583333336111114</v>
      </c>
      <c r="AS299">
        <f t="shared" si="198"/>
        <v>9.7605555611111079</v>
      </c>
      <c r="AT299">
        <f t="shared" si="199"/>
        <v>-0.96888888888889113</v>
      </c>
      <c r="AU299">
        <f t="shared" si="200"/>
        <v>4.3958333361111084</v>
      </c>
      <c r="AV299">
        <v>6.5</v>
      </c>
      <c r="AW299">
        <f t="shared" si="201"/>
        <v>270.697012695664</v>
      </c>
    </row>
    <row r="300" spans="1:49" x14ac:dyDescent="0.2">
      <c r="A300">
        <v>2013</v>
      </c>
      <c r="B300">
        <v>7</v>
      </c>
      <c r="C300">
        <v>22</v>
      </c>
      <c r="D300">
        <v>0</v>
      </c>
      <c r="E300">
        <f t="shared" si="204"/>
        <v>64.584000000000003</v>
      </c>
      <c r="F300">
        <f t="shared" si="204"/>
        <v>36.584000010000004</v>
      </c>
      <c r="G300">
        <f t="shared" si="185"/>
        <v>50.584000005000007</v>
      </c>
      <c r="H300" s="3">
        <f t="shared" si="186"/>
        <v>10.324444447222227</v>
      </c>
      <c r="I300">
        <v>9</v>
      </c>
      <c r="J300">
        <f t="shared" si="168"/>
        <v>12.549165005507872</v>
      </c>
      <c r="K300">
        <f t="shared" si="169"/>
        <v>4.595840336604138E-2</v>
      </c>
      <c r="L300">
        <f t="shared" si="176"/>
        <v>7.5341644862362916E-2</v>
      </c>
      <c r="M300">
        <v>92</v>
      </c>
      <c r="N300">
        <f t="shared" si="187"/>
        <v>0</v>
      </c>
      <c r="O300">
        <f t="shared" si="170"/>
        <v>0</v>
      </c>
      <c r="P300">
        <f t="shared" si="171"/>
        <v>0</v>
      </c>
      <c r="Q300">
        <f t="shared" si="172"/>
        <v>0</v>
      </c>
      <c r="R300">
        <f t="shared" si="177"/>
        <v>0</v>
      </c>
      <c r="S300">
        <f t="shared" si="173"/>
        <v>0</v>
      </c>
      <c r="T300">
        <f t="shared" si="202"/>
        <v>0.73000039420000007</v>
      </c>
      <c r="U300">
        <f t="shared" si="180"/>
        <v>27.917375731331546</v>
      </c>
      <c r="V300">
        <f t="shared" si="205"/>
        <v>65.582763725509096</v>
      </c>
      <c r="W300">
        <f t="shared" si="174"/>
        <v>13.116552745101821</v>
      </c>
      <c r="X300">
        <f t="shared" si="181"/>
        <v>0</v>
      </c>
      <c r="Y300">
        <f t="shared" si="182"/>
        <v>0</v>
      </c>
      <c r="Z300">
        <f t="shared" si="183"/>
        <v>4.595840336604138E-2</v>
      </c>
      <c r="AA300">
        <f t="shared" si="188"/>
        <v>0</v>
      </c>
      <c r="AB300">
        <f t="shared" si="178"/>
        <v>12.379954333424379</v>
      </c>
      <c r="AC300">
        <f t="shared" si="179"/>
        <v>26.515495098467571</v>
      </c>
      <c r="AD300">
        <f t="shared" si="184"/>
        <v>0.2711739287183183</v>
      </c>
      <c r="AE300">
        <f t="shared" si="175"/>
        <v>0.2711739287183183</v>
      </c>
      <c r="AF300" s="1">
        <f t="shared" si="189"/>
        <v>2815.2763084441453</v>
      </c>
      <c r="AG300" s="2">
        <v>295</v>
      </c>
      <c r="AH300" s="1">
        <f t="shared" si="190"/>
        <v>1708.0636043810434</v>
      </c>
      <c r="AI300">
        <v>115</v>
      </c>
      <c r="AJ300">
        <f t="shared" si="191"/>
        <v>4060.65</v>
      </c>
      <c r="AK300">
        <f t="shared" si="192"/>
        <v>262.66101840656012</v>
      </c>
      <c r="AL300" s="1">
        <f t="shared" si="193"/>
        <v>3077.9373268507056</v>
      </c>
      <c r="AM300">
        <f t="shared" si="194"/>
        <v>2603.5501682893246</v>
      </c>
      <c r="AN300">
        <f t="shared" si="195"/>
        <v>7.4387147665409268</v>
      </c>
      <c r="AO300">
        <v>81</v>
      </c>
      <c r="AP300">
        <v>53.000000010000001</v>
      </c>
      <c r="AQ300">
        <f t="shared" si="196"/>
        <v>67.000000005000004</v>
      </c>
      <c r="AR300" s="3">
        <f t="shared" si="197"/>
        <v>19.444444447222224</v>
      </c>
      <c r="AS300">
        <f t="shared" si="198"/>
        <v>11.42722222222222</v>
      </c>
      <c r="AT300">
        <f t="shared" si="199"/>
        <v>-2.913333327777778</v>
      </c>
      <c r="AU300">
        <f t="shared" si="200"/>
        <v>4.2569444472222209</v>
      </c>
      <c r="AV300">
        <v>6.5</v>
      </c>
      <c r="AW300">
        <f t="shared" si="201"/>
        <v>262.66101840656012</v>
      </c>
    </row>
    <row r="301" spans="1:49" x14ac:dyDescent="0.2">
      <c r="A301">
        <v>2013</v>
      </c>
      <c r="B301">
        <v>7</v>
      </c>
      <c r="C301">
        <v>23</v>
      </c>
      <c r="D301">
        <v>0</v>
      </c>
      <c r="E301">
        <f t="shared" si="204"/>
        <v>69.584000000000003</v>
      </c>
      <c r="F301">
        <f t="shared" si="204"/>
        <v>36.584000010000004</v>
      </c>
      <c r="G301">
        <f t="shared" si="185"/>
        <v>53.084000005000007</v>
      </c>
      <c r="H301" s="3">
        <f t="shared" si="186"/>
        <v>11.713333336111114</v>
      </c>
      <c r="I301">
        <v>9</v>
      </c>
      <c r="J301">
        <f t="shared" si="168"/>
        <v>13.762707524849809</v>
      </c>
      <c r="K301">
        <f t="shared" si="169"/>
        <v>5.0156846493736681E-2</v>
      </c>
      <c r="L301">
        <f t="shared" si="176"/>
        <v>8.2224338514322426E-2</v>
      </c>
      <c r="M301">
        <v>92</v>
      </c>
      <c r="N301">
        <f t="shared" si="187"/>
        <v>0</v>
      </c>
      <c r="O301">
        <f t="shared" si="170"/>
        <v>0</v>
      </c>
      <c r="P301">
        <f t="shared" si="171"/>
        <v>0</v>
      </c>
      <c r="Q301">
        <f t="shared" si="172"/>
        <v>0</v>
      </c>
      <c r="R301">
        <f t="shared" si="177"/>
        <v>0</v>
      </c>
      <c r="S301">
        <f t="shared" si="173"/>
        <v>0</v>
      </c>
      <c r="T301">
        <f t="shared" si="202"/>
        <v>0.73000039420000007</v>
      </c>
      <c r="U301">
        <f t="shared" si="180"/>
        <v>27.917375731331546</v>
      </c>
      <c r="V301">
        <f t="shared" si="205"/>
        <v>65.582763725509096</v>
      </c>
      <c r="W301">
        <f t="shared" si="174"/>
        <v>13.116552745101821</v>
      </c>
      <c r="X301">
        <f t="shared" si="181"/>
        <v>0</v>
      </c>
      <c r="Y301">
        <f t="shared" si="182"/>
        <v>0</v>
      </c>
      <c r="Z301">
        <f t="shared" si="183"/>
        <v>5.0156846493736681E-2</v>
      </c>
      <c r="AA301">
        <f t="shared" si="188"/>
        <v>0</v>
      </c>
      <c r="AB301">
        <f t="shared" si="178"/>
        <v>12.329797486930643</v>
      </c>
      <c r="AC301">
        <f t="shared" si="179"/>
        <v>26.247066389751854</v>
      </c>
      <c r="AD301">
        <f t="shared" si="184"/>
        <v>0.26842870871571567</v>
      </c>
      <c r="AE301">
        <f t="shared" si="175"/>
        <v>0.26842870871571567</v>
      </c>
      <c r="AF301" s="1">
        <f t="shared" si="189"/>
        <v>2786.7759549207717</v>
      </c>
      <c r="AG301" s="2">
        <v>296</v>
      </c>
      <c r="AH301" s="1">
        <f t="shared" si="190"/>
        <v>1690.772080838841</v>
      </c>
      <c r="AI301">
        <v>110</v>
      </c>
      <c r="AJ301">
        <f t="shared" si="191"/>
        <v>3884.1000000000004</v>
      </c>
      <c r="AK301">
        <f t="shared" si="192"/>
        <v>350.51708708444278</v>
      </c>
      <c r="AL301" s="1">
        <f t="shared" si="193"/>
        <v>3137.2930420052144</v>
      </c>
      <c r="AM301">
        <f t="shared" si="194"/>
        <v>3474.397634651797</v>
      </c>
      <c r="AN301">
        <f t="shared" si="195"/>
        <v>9.9268503847194207</v>
      </c>
      <c r="AO301">
        <v>86</v>
      </c>
      <c r="AP301">
        <v>53.000000010000001</v>
      </c>
      <c r="AQ301">
        <f t="shared" si="196"/>
        <v>69.500000005000004</v>
      </c>
      <c r="AR301" s="3">
        <f t="shared" si="197"/>
        <v>20.833333336111114</v>
      </c>
      <c r="AS301">
        <f t="shared" si="198"/>
        <v>14.204999999999998</v>
      </c>
      <c r="AT301">
        <f t="shared" si="199"/>
        <v>-2.913333327777778</v>
      </c>
      <c r="AU301">
        <f t="shared" si="200"/>
        <v>5.6458333361111102</v>
      </c>
      <c r="AV301">
        <v>6.5</v>
      </c>
      <c r="AW301">
        <f t="shared" si="201"/>
        <v>350.51708708444278</v>
      </c>
    </row>
    <row r="302" spans="1:49" x14ac:dyDescent="0.2">
      <c r="A302">
        <v>2013</v>
      </c>
      <c r="B302">
        <v>7</v>
      </c>
      <c r="C302">
        <v>24</v>
      </c>
      <c r="D302">
        <v>0</v>
      </c>
      <c r="E302">
        <f t="shared" si="204"/>
        <v>70.584000009999997</v>
      </c>
      <c r="F302">
        <f t="shared" si="204"/>
        <v>40.584000000000003</v>
      </c>
      <c r="G302">
        <f t="shared" si="185"/>
        <v>55.584000005</v>
      </c>
      <c r="H302" s="3">
        <f t="shared" si="186"/>
        <v>13.102222225</v>
      </c>
      <c r="I302">
        <v>9</v>
      </c>
      <c r="J302">
        <f t="shared" si="168"/>
        <v>15.078155337494177</v>
      </c>
      <c r="K302">
        <f t="shared" si="169"/>
        <v>5.4684107792191169E-2</v>
      </c>
      <c r="L302">
        <f t="shared" si="176"/>
        <v>8.9646078347854374E-2</v>
      </c>
      <c r="M302">
        <v>92</v>
      </c>
      <c r="N302">
        <f t="shared" si="187"/>
        <v>0</v>
      </c>
      <c r="O302">
        <f t="shared" si="170"/>
        <v>0</v>
      </c>
      <c r="P302">
        <f t="shared" si="171"/>
        <v>0</v>
      </c>
      <c r="Q302">
        <f t="shared" si="172"/>
        <v>0</v>
      </c>
      <c r="R302">
        <f t="shared" si="177"/>
        <v>0</v>
      </c>
      <c r="S302">
        <f t="shared" si="173"/>
        <v>0</v>
      </c>
      <c r="T302">
        <f t="shared" si="202"/>
        <v>0.73000039420000007</v>
      </c>
      <c r="U302">
        <f t="shared" si="180"/>
        <v>27.917375731331546</v>
      </c>
      <c r="V302">
        <f t="shared" si="205"/>
        <v>65.582763725509096</v>
      </c>
      <c r="W302">
        <f t="shared" si="174"/>
        <v>13.116552745101821</v>
      </c>
      <c r="X302">
        <f t="shared" si="181"/>
        <v>0</v>
      </c>
      <c r="Y302">
        <f t="shared" si="182"/>
        <v>0</v>
      </c>
      <c r="Z302">
        <f t="shared" si="183"/>
        <v>5.4684107792191169E-2</v>
      </c>
      <c r="AA302">
        <f t="shared" si="188"/>
        <v>0</v>
      </c>
      <c r="AB302">
        <f t="shared" si="178"/>
        <v>12.275113379138451</v>
      </c>
      <c r="AC302">
        <f t="shared" si="179"/>
        <v>25.981355109897837</v>
      </c>
      <c r="AD302">
        <f t="shared" si="184"/>
        <v>0.26571127985401766</v>
      </c>
      <c r="AE302">
        <f t="shared" si="175"/>
        <v>0.26571127985401766</v>
      </c>
      <c r="AF302" s="1">
        <f t="shared" si="189"/>
        <v>2758.5641237525647</v>
      </c>
      <c r="AG302" s="2">
        <v>297</v>
      </c>
      <c r="AH302" s="1">
        <f t="shared" si="190"/>
        <v>1673.6556074444447</v>
      </c>
      <c r="AI302">
        <v>107</v>
      </c>
      <c r="AJ302">
        <f t="shared" si="191"/>
        <v>3778.17</v>
      </c>
      <c r="AK302">
        <f t="shared" si="192"/>
        <v>456.05832028276433</v>
      </c>
      <c r="AL302" s="1">
        <f t="shared" si="193"/>
        <v>3214.622444035329</v>
      </c>
      <c r="AM302">
        <f t="shared" si="194"/>
        <v>4520.5440979599971</v>
      </c>
      <c r="AN302">
        <f t="shared" si="195"/>
        <v>12.915840279885707</v>
      </c>
      <c r="AO302">
        <v>87.000000009999994</v>
      </c>
      <c r="AP302">
        <v>57</v>
      </c>
      <c r="AQ302">
        <f t="shared" si="196"/>
        <v>72.000000005000004</v>
      </c>
      <c r="AR302" s="3">
        <f t="shared" si="197"/>
        <v>22.222222225000003</v>
      </c>
      <c r="AS302">
        <f t="shared" si="198"/>
        <v>14.760555561111108</v>
      </c>
      <c r="AT302">
        <f t="shared" si="199"/>
        <v>-0.69111111111111256</v>
      </c>
      <c r="AU302">
        <f t="shared" si="200"/>
        <v>7.0347222249999977</v>
      </c>
      <c r="AV302">
        <v>6.5</v>
      </c>
      <c r="AW302">
        <f t="shared" si="201"/>
        <v>456.05832028276433</v>
      </c>
    </row>
    <row r="303" spans="1:49" x14ac:dyDescent="0.2">
      <c r="A303">
        <v>2013</v>
      </c>
      <c r="B303">
        <v>7</v>
      </c>
      <c r="C303">
        <v>25</v>
      </c>
      <c r="D303">
        <v>0</v>
      </c>
      <c r="E303">
        <f t="shared" si="204"/>
        <v>72.584000009999997</v>
      </c>
      <c r="F303">
        <f t="shared" si="204"/>
        <v>40.584000000000003</v>
      </c>
      <c r="G303">
        <f t="shared" si="185"/>
        <v>56.584000005</v>
      </c>
      <c r="H303" s="3">
        <f t="shared" si="186"/>
        <v>13.657777780555556</v>
      </c>
      <c r="I303">
        <v>9</v>
      </c>
      <c r="J303">
        <f t="shared" si="168"/>
        <v>15.634466957431558</v>
      </c>
      <c r="K303">
        <f t="shared" si="169"/>
        <v>5.6591798713095838E-2</v>
      </c>
      <c r="L303">
        <f t="shared" si="176"/>
        <v>9.2773440513271868E-2</v>
      </c>
      <c r="M303">
        <v>92</v>
      </c>
      <c r="N303">
        <f t="shared" si="187"/>
        <v>0</v>
      </c>
      <c r="O303">
        <f t="shared" si="170"/>
        <v>0</v>
      </c>
      <c r="P303">
        <f t="shared" si="171"/>
        <v>0</v>
      </c>
      <c r="Q303">
        <f t="shared" si="172"/>
        <v>0</v>
      </c>
      <c r="R303">
        <f t="shared" si="177"/>
        <v>0</v>
      </c>
      <c r="S303">
        <f t="shared" si="173"/>
        <v>0</v>
      </c>
      <c r="T303">
        <f t="shared" si="202"/>
        <v>0.73000039420000007</v>
      </c>
      <c r="U303">
        <f t="shared" si="180"/>
        <v>27.917375731331546</v>
      </c>
      <c r="V303">
        <f t="shared" si="205"/>
        <v>65.582763725509096</v>
      </c>
      <c r="W303">
        <f t="shared" si="174"/>
        <v>13.116552745101821</v>
      </c>
      <c r="X303">
        <f t="shared" si="181"/>
        <v>0</v>
      </c>
      <c r="Y303">
        <f t="shared" si="182"/>
        <v>0</v>
      </c>
      <c r="Z303">
        <f t="shared" si="183"/>
        <v>5.6591798713095838E-2</v>
      </c>
      <c r="AA303">
        <f t="shared" si="188"/>
        <v>0</v>
      </c>
      <c r="AB303">
        <f t="shared" si="178"/>
        <v>12.218521580425355</v>
      </c>
      <c r="AC303">
        <f t="shared" si="179"/>
        <v>25.718333749107277</v>
      </c>
      <c r="AD303">
        <f t="shared" si="184"/>
        <v>0.26302136079055893</v>
      </c>
      <c r="AE303">
        <f t="shared" si="175"/>
        <v>0.26302136079055893</v>
      </c>
      <c r="AF303" s="1">
        <f t="shared" si="189"/>
        <v>2730.6378940933187</v>
      </c>
      <c r="AG303">
        <v>298</v>
      </c>
      <c r="AH303" s="1">
        <f t="shared" si="190"/>
        <v>1656.7124120836647</v>
      </c>
      <c r="AI303">
        <v>107</v>
      </c>
      <c r="AJ303">
        <f t="shared" si="191"/>
        <v>3778.17</v>
      </c>
      <c r="AK303">
        <f t="shared" si="192"/>
        <v>503.5899312327544</v>
      </c>
      <c r="AL303" s="1">
        <f t="shared" si="193"/>
        <v>3234.2278253260729</v>
      </c>
      <c r="AM303">
        <f t="shared" si="194"/>
        <v>4991.6872254733507</v>
      </c>
      <c r="AN303">
        <f t="shared" si="195"/>
        <v>14.261963501352431</v>
      </c>
      <c r="AO303">
        <v>89.000000009999994</v>
      </c>
      <c r="AP303">
        <v>57</v>
      </c>
      <c r="AQ303">
        <f t="shared" si="196"/>
        <v>73.000000005000004</v>
      </c>
      <c r="AR303" s="3">
        <f t="shared" si="197"/>
        <v>22.777777780555557</v>
      </c>
      <c r="AS303">
        <f t="shared" si="198"/>
        <v>15.871666672222219</v>
      </c>
      <c r="AT303">
        <f t="shared" si="199"/>
        <v>-0.69111111111111256</v>
      </c>
      <c r="AU303">
        <f t="shared" si="200"/>
        <v>7.590277780555553</v>
      </c>
      <c r="AV303">
        <v>6.5</v>
      </c>
      <c r="AW303">
        <f t="shared" si="201"/>
        <v>503.5899312327544</v>
      </c>
    </row>
    <row r="304" spans="1:49" x14ac:dyDescent="0.2">
      <c r="A304">
        <v>2013</v>
      </c>
      <c r="B304">
        <v>7</v>
      </c>
      <c r="C304">
        <v>26</v>
      </c>
      <c r="D304">
        <v>0</v>
      </c>
      <c r="E304">
        <f t="shared" si="204"/>
        <v>74.584000000000003</v>
      </c>
      <c r="F304">
        <f t="shared" si="204"/>
        <v>40.584000000000003</v>
      </c>
      <c r="G304">
        <f t="shared" si="185"/>
        <v>57.584000000000003</v>
      </c>
      <c r="H304" s="3">
        <f t="shared" si="186"/>
        <v>14.213333333333335</v>
      </c>
      <c r="I304">
        <v>9</v>
      </c>
      <c r="J304">
        <f t="shared" si="168"/>
        <v>16.208709277041716</v>
      </c>
      <c r="K304">
        <f t="shared" si="169"/>
        <v>5.8556887445863424E-2</v>
      </c>
      <c r="L304">
        <f t="shared" si="176"/>
        <v>9.599489745223512E-2</v>
      </c>
      <c r="M304">
        <v>92</v>
      </c>
      <c r="N304">
        <f t="shared" si="187"/>
        <v>0</v>
      </c>
      <c r="O304">
        <f t="shared" si="170"/>
        <v>0</v>
      </c>
      <c r="P304">
        <f t="shared" si="171"/>
        <v>0</v>
      </c>
      <c r="Q304">
        <f t="shared" si="172"/>
        <v>0</v>
      </c>
      <c r="R304">
        <f t="shared" si="177"/>
        <v>0</v>
      </c>
      <c r="S304">
        <f t="shared" si="173"/>
        <v>0</v>
      </c>
      <c r="T304">
        <f t="shared" si="202"/>
        <v>0.67000036180000011</v>
      </c>
      <c r="U304">
        <f t="shared" si="180"/>
        <v>27.166385350896483</v>
      </c>
      <c r="V304">
        <f t="shared" si="205"/>
        <v>68.097900703090062</v>
      </c>
      <c r="W304">
        <f t="shared" si="174"/>
        <v>13.619580140618012</v>
      </c>
      <c r="X304">
        <f t="shared" si="181"/>
        <v>0</v>
      </c>
      <c r="Y304">
        <f t="shared" si="182"/>
        <v>0</v>
      </c>
      <c r="Z304">
        <f t="shared" si="183"/>
        <v>5.8556887445863424E-2</v>
      </c>
      <c r="AA304">
        <f t="shared" si="188"/>
        <v>0</v>
      </c>
      <c r="AB304">
        <f t="shared" si="178"/>
        <v>12.159964692979491</v>
      </c>
      <c r="AC304">
        <f t="shared" si="179"/>
        <v>25.457975076076441</v>
      </c>
      <c r="AD304">
        <f t="shared" si="184"/>
        <v>0.26035867303083687</v>
      </c>
      <c r="AE304">
        <f t="shared" si="175"/>
        <v>0.26035867303083687</v>
      </c>
      <c r="AF304" s="1">
        <f t="shared" si="189"/>
        <v>2702.9943746659169</v>
      </c>
      <c r="AG304">
        <v>299</v>
      </c>
      <c r="AH304" s="1">
        <f t="shared" si="190"/>
        <v>1639.9407405822487</v>
      </c>
      <c r="AI304">
        <v>108</v>
      </c>
      <c r="AJ304">
        <f t="shared" si="191"/>
        <v>3813.4800000000005</v>
      </c>
      <c r="AK304">
        <f t="shared" si="192"/>
        <v>554.31443984917519</v>
      </c>
      <c r="AL304" s="1">
        <f t="shared" si="193"/>
        <v>3257.3088145150923</v>
      </c>
      <c r="AM304">
        <f t="shared" si="194"/>
        <v>5494.4790129484936</v>
      </c>
      <c r="AN304">
        <f t="shared" si="195"/>
        <v>15.698511465567124</v>
      </c>
      <c r="AO304">
        <v>91</v>
      </c>
      <c r="AP304">
        <v>57</v>
      </c>
      <c r="AQ304">
        <f t="shared" si="196"/>
        <v>74</v>
      </c>
      <c r="AR304" s="3">
        <f t="shared" si="197"/>
        <v>23.333333333333332</v>
      </c>
      <c r="AS304">
        <f t="shared" si="198"/>
        <v>16.982777777777777</v>
      </c>
      <c r="AT304">
        <f t="shared" si="199"/>
        <v>-0.69111111111111256</v>
      </c>
      <c r="AU304">
        <f t="shared" si="200"/>
        <v>8.1458333333333321</v>
      </c>
      <c r="AV304">
        <v>6.5</v>
      </c>
      <c r="AW304">
        <f t="shared" si="201"/>
        <v>554.31443984917519</v>
      </c>
    </row>
    <row r="305" spans="1:49" x14ac:dyDescent="0.2">
      <c r="A305">
        <v>2013</v>
      </c>
      <c r="B305">
        <v>7</v>
      </c>
      <c r="C305">
        <v>27</v>
      </c>
      <c r="D305">
        <v>0</v>
      </c>
      <c r="E305">
        <f t="shared" si="204"/>
        <v>79.584000009999983</v>
      </c>
      <c r="F305">
        <f t="shared" si="204"/>
        <v>45.584000009999997</v>
      </c>
      <c r="G305">
        <f t="shared" si="185"/>
        <v>62.58400000999999</v>
      </c>
      <c r="H305" s="3">
        <f t="shared" si="186"/>
        <v>16.991111116666659</v>
      </c>
      <c r="I305">
        <v>9</v>
      </c>
      <c r="J305">
        <f t="shared" si="168"/>
        <v>19.36638086079401</v>
      </c>
      <c r="K305">
        <f t="shared" si="169"/>
        <v>6.9294366877625191E-2</v>
      </c>
      <c r="L305">
        <f t="shared" si="176"/>
        <v>0.11359732275020523</v>
      </c>
      <c r="M305">
        <v>92</v>
      </c>
      <c r="N305">
        <f t="shared" si="187"/>
        <v>0</v>
      </c>
      <c r="O305">
        <f t="shared" si="170"/>
        <v>0</v>
      </c>
      <c r="P305">
        <f t="shared" si="171"/>
        <v>0</v>
      </c>
      <c r="Q305">
        <f t="shared" si="172"/>
        <v>0</v>
      </c>
      <c r="R305">
        <f t="shared" si="177"/>
        <v>0</v>
      </c>
      <c r="S305">
        <f t="shared" si="173"/>
        <v>0</v>
      </c>
      <c r="T305">
        <f t="shared" si="202"/>
        <v>0</v>
      </c>
      <c r="U305">
        <f t="shared" si="180"/>
        <v>18.780326102704979</v>
      </c>
      <c r="V305">
        <f t="shared" si="205"/>
        <v>109.84791774697442</v>
      </c>
      <c r="W305">
        <f t="shared" si="174"/>
        <v>21.969583549394883</v>
      </c>
      <c r="X305">
        <f t="shared" si="181"/>
        <v>0</v>
      </c>
      <c r="Y305">
        <f t="shared" si="182"/>
        <v>0</v>
      </c>
      <c r="Z305">
        <f t="shared" si="183"/>
        <v>6.9294366877625191E-2</v>
      </c>
      <c r="AA305">
        <f t="shared" si="188"/>
        <v>0</v>
      </c>
      <c r="AB305">
        <f t="shared" si="178"/>
        <v>12.090670326101867</v>
      </c>
      <c r="AC305">
        <f t="shared" si="179"/>
        <v>25.200252135176761</v>
      </c>
      <c r="AD305">
        <f t="shared" si="184"/>
        <v>0.25772294089967845</v>
      </c>
      <c r="AE305">
        <f t="shared" si="175"/>
        <v>0.25772294089967845</v>
      </c>
      <c r="AF305" s="1">
        <f t="shared" si="189"/>
        <v>2675.6307034629854</v>
      </c>
      <c r="AG305">
        <v>300</v>
      </c>
      <c r="AH305" s="1">
        <f t="shared" si="190"/>
        <v>1623.3388565242653</v>
      </c>
      <c r="AI305">
        <v>108</v>
      </c>
      <c r="AJ305">
        <f t="shared" si="191"/>
        <v>3813.4800000000005</v>
      </c>
      <c r="AK305">
        <f t="shared" si="192"/>
        <v>859.46316982513849</v>
      </c>
      <c r="AL305" s="1">
        <f t="shared" si="193"/>
        <v>3535.0938732881241</v>
      </c>
      <c r="AM305">
        <f t="shared" si="194"/>
        <v>8519.1761381704455</v>
      </c>
      <c r="AN305">
        <f t="shared" si="195"/>
        <v>24.34050325191556</v>
      </c>
      <c r="AO305">
        <v>96.00000000999998</v>
      </c>
      <c r="AP305">
        <v>62.000000010000001</v>
      </c>
      <c r="AQ305">
        <f t="shared" si="196"/>
        <v>79.000000009999994</v>
      </c>
      <c r="AR305" s="3">
        <f t="shared" si="197"/>
        <v>26.111111116666663</v>
      </c>
      <c r="AS305">
        <f t="shared" si="198"/>
        <v>19.760555561111104</v>
      </c>
      <c r="AT305">
        <f t="shared" si="199"/>
        <v>2.086666672222222</v>
      </c>
      <c r="AU305">
        <f t="shared" si="200"/>
        <v>10.923611116666663</v>
      </c>
      <c r="AV305">
        <v>6.5</v>
      </c>
      <c r="AW305">
        <f t="shared" si="201"/>
        <v>859.46316982513849</v>
      </c>
    </row>
    <row r="306" spans="1:49" x14ac:dyDescent="0.2">
      <c r="A306">
        <v>2013</v>
      </c>
      <c r="B306">
        <v>7</v>
      </c>
      <c r="C306">
        <v>28</v>
      </c>
      <c r="D306">
        <v>0</v>
      </c>
      <c r="E306">
        <f t="shared" ref="E306:F325" si="206">E1408*9/5+32</f>
        <v>78.584000000000003</v>
      </c>
      <c r="F306">
        <f t="shared" si="206"/>
        <v>50.583999990000002</v>
      </c>
      <c r="G306">
        <f t="shared" si="185"/>
        <v>64.583999994999999</v>
      </c>
      <c r="H306" s="3">
        <f t="shared" si="186"/>
        <v>18.102222219444442</v>
      </c>
      <c r="I306">
        <v>9</v>
      </c>
      <c r="J306">
        <f t="shared" si="168"/>
        <v>20.772926192774939</v>
      </c>
      <c r="K306">
        <f t="shared" si="169"/>
        <v>7.4043391982891796E-2</v>
      </c>
      <c r="L306">
        <f t="shared" si="176"/>
        <v>0.12138260980801933</v>
      </c>
      <c r="M306">
        <v>92</v>
      </c>
      <c r="N306">
        <f t="shared" si="187"/>
        <v>0</v>
      </c>
      <c r="O306">
        <f t="shared" si="170"/>
        <v>0</v>
      </c>
      <c r="P306">
        <f t="shared" si="171"/>
        <v>0</v>
      </c>
      <c r="Q306">
        <f t="shared" si="172"/>
        <v>0</v>
      </c>
      <c r="R306">
        <f t="shared" si="177"/>
        <v>0</v>
      </c>
      <c r="S306">
        <f t="shared" si="173"/>
        <v>0</v>
      </c>
      <c r="T306">
        <f t="shared" si="202"/>
        <v>0</v>
      </c>
      <c r="U306">
        <f t="shared" si="180"/>
        <v>18.780326102704979</v>
      </c>
      <c r="V306">
        <f t="shared" si="205"/>
        <v>109.84791774697442</v>
      </c>
      <c r="W306">
        <f t="shared" si="174"/>
        <v>21.969583549394883</v>
      </c>
      <c r="X306">
        <f t="shared" si="181"/>
        <v>0</v>
      </c>
      <c r="Y306">
        <f t="shared" si="182"/>
        <v>0</v>
      </c>
      <c r="Z306">
        <f t="shared" si="183"/>
        <v>7.4043391982891796E-2</v>
      </c>
      <c r="AA306">
        <f t="shared" si="188"/>
        <v>0</v>
      </c>
      <c r="AB306">
        <f t="shared" si="178"/>
        <v>12.016626934118975</v>
      </c>
      <c r="AC306">
        <f t="shared" si="179"/>
        <v>24.945138243664061</v>
      </c>
      <c r="AD306">
        <f t="shared" si="184"/>
        <v>0.25511389151269886</v>
      </c>
      <c r="AE306">
        <f t="shared" si="175"/>
        <v>0.25511389151269886</v>
      </c>
      <c r="AF306" s="1">
        <f t="shared" si="189"/>
        <v>2648.5440474505845</v>
      </c>
      <c r="AG306">
        <v>301</v>
      </c>
      <c r="AH306" s="1">
        <f t="shared" si="190"/>
        <v>1606.9050410723319</v>
      </c>
      <c r="AI306">
        <v>109</v>
      </c>
      <c r="AJ306">
        <f t="shared" si="191"/>
        <v>3848.7900000000004</v>
      </c>
      <c r="AK306">
        <f t="shared" si="192"/>
        <v>1007.505661986948</v>
      </c>
      <c r="AL306" s="1">
        <f t="shared" si="193"/>
        <v>3656.0497094375323</v>
      </c>
      <c r="AM306">
        <f t="shared" si="194"/>
        <v>9986.6038429745622</v>
      </c>
      <c r="AN306">
        <f t="shared" si="195"/>
        <v>28.533153837070177</v>
      </c>
      <c r="AO306">
        <v>95</v>
      </c>
      <c r="AP306">
        <v>66.999999990000006</v>
      </c>
      <c r="AQ306">
        <f t="shared" si="196"/>
        <v>80.999999994999996</v>
      </c>
      <c r="AR306" s="3">
        <f t="shared" si="197"/>
        <v>27.222222219444443</v>
      </c>
      <c r="AS306">
        <f t="shared" si="198"/>
        <v>19.204999999999998</v>
      </c>
      <c r="AT306">
        <f t="shared" si="199"/>
        <v>4.8644444388888886</v>
      </c>
      <c r="AU306">
        <f t="shared" si="200"/>
        <v>12.034722219444443</v>
      </c>
      <c r="AV306">
        <v>6.5</v>
      </c>
      <c r="AW306">
        <f t="shared" si="201"/>
        <v>1007.505661986948</v>
      </c>
    </row>
    <row r="307" spans="1:49" x14ac:dyDescent="0.2">
      <c r="A307">
        <v>2013</v>
      </c>
      <c r="B307">
        <v>7</v>
      </c>
      <c r="C307">
        <v>29</v>
      </c>
      <c r="D307">
        <v>0</v>
      </c>
      <c r="E307">
        <f t="shared" si="206"/>
        <v>82.584000000000003</v>
      </c>
      <c r="F307">
        <f t="shared" si="206"/>
        <v>48.583999990000002</v>
      </c>
      <c r="G307">
        <f t="shared" si="185"/>
        <v>65.583999994999999</v>
      </c>
      <c r="H307" s="3">
        <f t="shared" si="186"/>
        <v>18.657777775</v>
      </c>
      <c r="I307">
        <v>9</v>
      </c>
      <c r="J307">
        <f t="shared" si="168"/>
        <v>21.50914503836653</v>
      </c>
      <c r="K307">
        <f t="shared" si="169"/>
        <v>7.6521545742822064E-2</v>
      </c>
      <c r="L307">
        <f t="shared" si="176"/>
        <v>0.125445156955446</v>
      </c>
      <c r="M307">
        <v>92</v>
      </c>
      <c r="N307">
        <f t="shared" si="187"/>
        <v>0</v>
      </c>
      <c r="O307">
        <f t="shared" si="170"/>
        <v>0</v>
      </c>
      <c r="P307">
        <f t="shared" si="171"/>
        <v>0</v>
      </c>
      <c r="Q307">
        <f t="shared" si="172"/>
        <v>0</v>
      </c>
      <c r="R307">
        <f t="shared" si="177"/>
        <v>0</v>
      </c>
      <c r="S307">
        <f t="shared" si="173"/>
        <v>0</v>
      </c>
      <c r="T307">
        <f t="shared" si="202"/>
        <v>0</v>
      </c>
      <c r="U307">
        <f t="shared" si="180"/>
        <v>18.780326102704979</v>
      </c>
      <c r="V307">
        <f t="shared" si="205"/>
        <v>109.84791774697442</v>
      </c>
      <c r="W307">
        <f t="shared" si="174"/>
        <v>21.969583549394883</v>
      </c>
      <c r="X307">
        <f t="shared" si="181"/>
        <v>0</v>
      </c>
      <c r="Y307">
        <f t="shared" si="182"/>
        <v>0</v>
      </c>
      <c r="Z307">
        <f t="shared" si="183"/>
        <v>7.6521545742822064E-2</v>
      </c>
      <c r="AA307">
        <f t="shared" si="188"/>
        <v>0</v>
      </c>
      <c r="AB307">
        <f t="shared" si="178"/>
        <v>11.940105388376153</v>
      </c>
      <c r="AC307">
        <f t="shared" si="179"/>
        <v>24.692606988916012</v>
      </c>
      <c r="AD307">
        <f t="shared" si="184"/>
        <v>0.25253125474804899</v>
      </c>
      <c r="AE307">
        <f t="shared" si="175"/>
        <v>0.25253125474804899</v>
      </c>
      <c r="AF307" s="1">
        <f t="shared" si="189"/>
        <v>2621.7316022748978</v>
      </c>
      <c r="AG307" s="2">
        <v>302</v>
      </c>
      <c r="AH307" s="1">
        <f t="shared" si="190"/>
        <v>1590.6375927896574</v>
      </c>
      <c r="AI307">
        <v>114</v>
      </c>
      <c r="AJ307">
        <f t="shared" si="191"/>
        <v>4025.34</v>
      </c>
      <c r="AK307">
        <f t="shared" si="192"/>
        <v>1087.5098621865711</v>
      </c>
      <c r="AL307" s="1">
        <f t="shared" si="193"/>
        <v>3709.2414644614691</v>
      </c>
      <c r="AM307">
        <f t="shared" si="194"/>
        <v>10779.621970130273</v>
      </c>
      <c r="AN307">
        <f t="shared" si="195"/>
        <v>30.798919914657919</v>
      </c>
      <c r="AO307">
        <v>99</v>
      </c>
      <c r="AP307">
        <v>64.999999990000006</v>
      </c>
      <c r="AQ307">
        <f t="shared" si="196"/>
        <v>81.999999994999996</v>
      </c>
      <c r="AR307" s="3">
        <f t="shared" si="197"/>
        <v>27.777777774999997</v>
      </c>
      <c r="AS307">
        <f t="shared" si="198"/>
        <v>21.42722222222222</v>
      </c>
      <c r="AT307">
        <f t="shared" si="199"/>
        <v>3.7533333277777778</v>
      </c>
      <c r="AU307">
        <f t="shared" si="200"/>
        <v>12.590277774999999</v>
      </c>
      <c r="AV307">
        <v>6.5</v>
      </c>
      <c r="AW307">
        <f t="shared" si="201"/>
        <v>1087.5098621865711</v>
      </c>
    </row>
    <row r="308" spans="1:49" x14ac:dyDescent="0.2">
      <c r="A308">
        <v>2013</v>
      </c>
      <c r="B308">
        <v>7</v>
      </c>
      <c r="C308">
        <v>30</v>
      </c>
      <c r="D308">
        <v>0</v>
      </c>
      <c r="E308">
        <f t="shared" si="206"/>
        <v>87.584000000000003</v>
      </c>
      <c r="F308">
        <f t="shared" si="206"/>
        <v>52.584000009999997</v>
      </c>
      <c r="G308">
        <f t="shared" si="185"/>
        <v>70.084000005000007</v>
      </c>
      <c r="H308" s="3">
        <f t="shared" si="186"/>
        <v>21.157777780555559</v>
      </c>
      <c r="I308">
        <v>9</v>
      </c>
      <c r="J308">
        <f t="shared" si="168"/>
        <v>25.112103094079554</v>
      </c>
      <c r="K308">
        <f t="shared" si="169"/>
        <v>8.8580249307180753E-2</v>
      </c>
      <c r="L308">
        <f t="shared" si="176"/>
        <v>0.14521352345439467</v>
      </c>
      <c r="M308">
        <v>92</v>
      </c>
      <c r="N308">
        <f t="shared" si="187"/>
        <v>0</v>
      </c>
      <c r="O308">
        <f t="shared" si="170"/>
        <v>0</v>
      </c>
      <c r="P308">
        <f t="shared" si="171"/>
        <v>0</v>
      </c>
      <c r="Q308">
        <f t="shared" si="172"/>
        <v>0</v>
      </c>
      <c r="R308">
        <f t="shared" si="177"/>
        <v>0</v>
      </c>
      <c r="S308">
        <f t="shared" si="173"/>
        <v>0</v>
      </c>
      <c r="T308">
        <f t="shared" si="202"/>
        <v>0</v>
      </c>
      <c r="U308">
        <f t="shared" si="180"/>
        <v>18.780326102704979</v>
      </c>
      <c r="V308">
        <f t="shared" si="205"/>
        <v>109.84791774697442</v>
      </c>
      <c r="W308">
        <f t="shared" si="174"/>
        <v>21.969583549394883</v>
      </c>
      <c r="X308">
        <f t="shared" si="181"/>
        <v>0</v>
      </c>
      <c r="Y308">
        <f t="shared" si="182"/>
        <v>0</v>
      </c>
      <c r="Z308">
        <f t="shared" si="183"/>
        <v>8.8580249307180753E-2</v>
      </c>
      <c r="AA308">
        <f t="shared" si="188"/>
        <v>0</v>
      </c>
      <c r="AB308">
        <f t="shared" si="178"/>
        <v>11.851525139068972</v>
      </c>
      <c r="AC308">
        <f t="shared" si="179"/>
        <v>24.442632225697562</v>
      </c>
      <c r="AD308">
        <f t="shared" si="184"/>
        <v>0.24997476321844916</v>
      </c>
      <c r="AE308">
        <f t="shared" si="175"/>
        <v>0.24997476321844916</v>
      </c>
      <c r="AF308" s="1">
        <f t="shared" si="189"/>
        <v>2595.1905919718879</v>
      </c>
      <c r="AG308" s="2">
        <v>303</v>
      </c>
      <c r="AH308" s="1">
        <f t="shared" si="190"/>
        <v>1574.5348274638886</v>
      </c>
      <c r="AI308">
        <v>114</v>
      </c>
      <c r="AJ308">
        <f t="shared" si="191"/>
        <v>4025.34</v>
      </c>
      <c r="AK308">
        <f t="shared" si="192"/>
        <v>1500.0991927492853</v>
      </c>
      <c r="AL308" s="1">
        <f t="shared" si="193"/>
        <v>4095.2897847211734</v>
      </c>
      <c r="AM308">
        <f t="shared" si="194"/>
        <v>14869.292479814496</v>
      </c>
      <c r="AN308">
        <f t="shared" si="195"/>
        <v>42.483692799469985</v>
      </c>
      <c r="AO308">
        <v>104</v>
      </c>
      <c r="AP308">
        <v>69.000000009999994</v>
      </c>
      <c r="AQ308">
        <f t="shared" si="196"/>
        <v>86.500000005000004</v>
      </c>
      <c r="AR308" s="3">
        <f t="shared" si="197"/>
        <v>30.277777780555557</v>
      </c>
      <c r="AS308">
        <f t="shared" si="198"/>
        <v>24.204999999999998</v>
      </c>
      <c r="AT308">
        <f t="shared" si="199"/>
        <v>5.9755555611111077</v>
      </c>
      <c r="AU308">
        <f t="shared" si="200"/>
        <v>15.090277780555553</v>
      </c>
      <c r="AV308">
        <v>6.5</v>
      </c>
      <c r="AW308">
        <f t="shared" si="201"/>
        <v>1500.0991927492853</v>
      </c>
    </row>
    <row r="309" spans="1:49" x14ac:dyDescent="0.2">
      <c r="A309">
        <v>2013</v>
      </c>
      <c r="B309">
        <v>7</v>
      </c>
      <c r="C309">
        <v>31</v>
      </c>
      <c r="D309">
        <v>0</v>
      </c>
      <c r="E309">
        <f t="shared" si="206"/>
        <v>85.583999999999989</v>
      </c>
      <c r="F309">
        <f t="shared" si="206"/>
        <v>52.584000009999997</v>
      </c>
      <c r="G309">
        <f t="shared" si="185"/>
        <v>69.084000004999993</v>
      </c>
      <c r="H309" s="3">
        <f t="shared" si="186"/>
        <v>20.602222224999998</v>
      </c>
      <c r="I309">
        <v>9</v>
      </c>
      <c r="J309">
        <f t="shared" si="168"/>
        <v>24.26884582058462</v>
      </c>
      <c r="K309">
        <f t="shared" si="169"/>
        <v>8.5767733367491564E-2</v>
      </c>
      <c r="L309">
        <f t="shared" si="176"/>
        <v>0.14060284158605174</v>
      </c>
      <c r="M309">
        <v>92</v>
      </c>
      <c r="N309">
        <f t="shared" si="187"/>
        <v>0</v>
      </c>
      <c r="O309">
        <f t="shared" si="170"/>
        <v>0</v>
      </c>
      <c r="P309">
        <f t="shared" si="171"/>
        <v>0</v>
      </c>
      <c r="Q309">
        <f t="shared" si="172"/>
        <v>0</v>
      </c>
      <c r="R309">
        <f t="shared" si="177"/>
        <v>0</v>
      </c>
      <c r="S309">
        <f t="shared" si="173"/>
        <v>0</v>
      </c>
      <c r="T309">
        <f t="shared" si="202"/>
        <v>0</v>
      </c>
      <c r="U309">
        <f t="shared" si="180"/>
        <v>18.780326102704979</v>
      </c>
      <c r="V309">
        <f t="shared" si="205"/>
        <v>109.84791774697442</v>
      </c>
      <c r="W309">
        <f t="shared" si="174"/>
        <v>21.969583549394883</v>
      </c>
      <c r="X309">
        <f t="shared" si="181"/>
        <v>0</v>
      </c>
      <c r="Y309">
        <f t="shared" si="182"/>
        <v>0</v>
      </c>
      <c r="Z309">
        <f t="shared" si="183"/>
        <v>8.5767733367491564E-2</v>
      </c>
      <c r="AA309">
        <f t="shared" si="188"/>
        <v>0</v>
      </c>
      <c r="AB309">
        <f t="shared" si="178"/>
        <v>11.76575740570148</v>
      </c>
      <c r="AC309">
        <f t="shared" si="179"/>
        <v>24.195188073454055</v>
      </c>
      <c r="AD309">
        <f t="shared" si="184"/>
        <v>0.24744415224350555</v>
      </c>
      <c r="AE309">
        <f t="shared" si="175"/>
        <v>0.24744415224350555</v>
      </c>
      <c r="AF309" s="1">
        <f t="shared" si="189"/>
        <v>2568.9182686798945</v>
      </c>
      <c r="AG309" s="2">
        <v>304</v>
      </c>
      <c r="AH309" s="1">
        <f t="shared" si="190"/>
        <v>1558.5950779327368</v>
      </c>
      <c r="AI309">
        <v>113</v>
      </c>
      <c r="AJ309">
        <f t="shared" si="191"/>
        <v>3990.03</v>
      </c>
      <c r="AK309">
        <f t="shared" si="192"/>
        <v>1400.7060192922893</v>
      </c>
      <c r="AL309" s="1">
        <f t="shared" si="193"/>
        <v>3969.624287972184</v>
      </c>
      <c r="AM309">
        <f t="shared" si="194"/>
        <v>13884.086852231696</v>
      </c>
      <c r="AN309">
        <f t="shared" si="195"/>
        <v>39.668819577804847</v>
      </c>
      <c r="AO309">
        <v>102</v>
      </c>
      <c r="AP309">
        <v>69.000000009999994</v>
      </c>
      <c r="AQ309">
        <f t="shared" si="196"/>
        <v>85.500000005000004</v>
      </c>
      <c r="AR309" s="3">
        <f t="shared" si="197"/>
        <v>29.722222225000003</v>
      </c>
      <c r="AS309">
        <f t="shared" si="198"/>
        <v>23.093888888888884</v>
      </c>
      <c r="AT309">
        <f t="shared" si="199"/>
        <v>5.9755555611111077</v>
      </c>
      <c r="AU309">
        <f t="shared" si="200"/>
        <v>14.534722224999996</v>
      </c>
      <c r="AV309">
        <v>6.5</v>
      </c>
      <c r="AW309">
        <f t="shared" si="201"/>
        <v>1400.7060192922893</v>
      </c>
    </row>
    <row r="310" spans="1:49" x14ac:dyDescent="0.2">
      <c r="A310">
        <v>2013</v>
      </c>
      <c r="B310">
        <v>8</v>
      </c>
      <c r="C310">
        <v>1</v>
      </c>
      <c r="D310">
        <v>0</v>
      </c>
      <c r="E310">
        <f t="shared" si="206"/>
        <v>75.583999989999995</v>
      </c>
      <c r="F310">
        <f t="shared" si="206"/>
        <v>50.084000009999997</v>
      </c>
      <c r="G310">
        <f t="shared" si="185"/>
        <v>62.833999999999996</v>
      </c>
      <c r="H310" s="3">
        <f t="shared" si="186"/>
        <v>17.13</v>
      </c>
      <c r="I310">
        <v>9</v>
      </c>
      <c r="J310">
        <f t="shared" si="168"/>
        <v>19.537507760022297</v>
      </c>
      <c r="K310">
        <f t="shared" si="169"/>
        <v>6.9873206586277659E-2</v>
      </c>
      <c r="L310">
        <f t="shared" si="176"/>
        <v>0.11454624030537321</v>
      </c>
      <c r="M310">
        <v>92</v>
      </c>
      <c r="N310">
        <f t="shared" si="187"/>
        <v>0</v>
      </c>
      <c r="O310">
        <f t="shared" si="170"/>
        <v>0</v>
      </c>
      <c r="P310">
        <f t="shared" si="171"/>
        <v>0</v>
      </c>
      <c r="Q310">
        <f t="shared" si="172"/>
        <v>0</v>
      </c>
      <c r="R310">
        <f t="shared" si="177"/>
        <v>0</v>
      </c>
      <c r="S310">
        <f t="shared" si="173"/>
        <v>0</v>
      </c>
      <c r="T310">
        <f t="shared" si="202"/>
        <v>0</v>
      </c>
      <c r="U310">
        <f t="shared" si="180"/>
        <v>18.780326102704979</v>
      </c>
      <c r="V310">
        <f t="shared" si="205"/>
        <v>109.84791774697442</v>
      </c>
      <c r="W310">
        <f t="shared" si="174"/>
        <v>21.969583549394883</v>
      </c>
      <c r="X310">
        <f t="shared" si="181"/>
        <v>0</v>
      </c>
      <c r="Y310">
        <f t="shared" si="182"/>
        <v>0</v>
      </c>
      <c r="Z310">
        <f t="shared" si="183"/>
        <v>6.9873206586277659E-2</v>
      </c>
      <c r="AA310">
        <f t="shared" si="188"/>
        <v>0</v>
      </c>
      <c r="AB310">
        <f t="shared" si="178"/>
        <v>11.695884199115202</v>
      </c>
      <c r="AC310">
        <f t="shared" si="179"/>
        <v>23.950248913631746</v>
      </c>
      <c r="AD310">
        <f t="shared" si="184"/>
        <v>0.24493915982230735</v>
      </c>
      <c r="AE310">
        <f t="shared" si="175"/>
        <v>0.24493915982230735</v>
      </c>
      <c r="AF310" s="1">
        <f t="shared" si="189"/>
        <v>2542.9119123551427</v>
      </c>
      <c r="AG310" s="2">
        <v>305</v>
      </c>
      <c r="AH310" s="1">
        <f t="shared" si="190"/>
        <v>1542.8166939113751</v>
      </c>
      <c r="AI310">
        <v>113</v>
      </c>
      <c r="AJ310">
        <f t="shared" si="191"/>
        <v>3990.03</v>
      </c>
      <c r="AK310">
        <f t="shared" si="192"/>
        <v>877.11677915039058</v>
      </c>
      <c r="AL310" s="1">
        <f t="shared" si="193"/>
        <v>3420.0286915055331</v>
      </c>
      <c r="AM310">
        <f t="shared" si="194"/>
        <v>8694.162353515625</v>
      </c>
      <c r="AN310">
        <f t="shared" si="195"/>
        <v>24.840463867187498</v>
      </c>
      <c r="AO310">
        <v>91.999999990000006</v>
      </c>
      <c r="AP310">
        <v>66.500000009999994</v>
      </c>
      <c r="AQ310">
        <f t="shared" si="196"/>
        <v>79.25</v>
      </c>
      <c r="AR310" s="3">
        <f t="shared" si="197"/>
        <v>26.25</v>
      </c>
      <c r="AS310">
        <f t="shared" si="198"/>
        <v>17.538333327777778</v>
      </c>
      <c r="AT310">
        <f t="shared" si="199"/>
        <v>4.5866666722222185</v>
      </c>
      <c r="AU310">
        <f t="shared" si="200"/>
        <v>11.062499999999998</v>
      </c>
      <c r="AV310">
        <v>6.5</v>
      </c>
      <c r="AW310">
        <f t="shared" si="201"/>
        <v>877.11677915039058</v>
      </c>
    </row>
    <row r="311" spans="1:49" x14ac:dyDescent="0.2">
      <c r="A311">
        <v>2013</v>
      </c>
      <c r="B311">
        <v>8</v>
      </c>
      <c r="C311">
        <v>2</v>
      </c>
      <c r="D311">
        <v>0</v>
      </c>
      <c r="E311">
        <f t="shared" si="206"/>
        <v>72.584000009999997</v>
      </c>
      <c r="F311">
        <f t="shared" si="206"/>
        <v>47.584000000000003</v>
      </c>
      <c r="G311">
        <f t="shared" si="185"/>
        <v>60.084000005</v>
      </c>
      <c r="H311" s="3">
        <f t="shared" si="186"/>
        <v>15.602222225</v>
      </c>
      <c r="I311">
        <v>9</v>
      </c>
      <c r="J311">
        <f t="shared" si="168"/>
        <v>17.72599852536533</v>
      </c>
      <c r="K311">
        <f t="shared" si="169"/>
        <v>6.3730186095258226E-2</v>
      </c>
      <c r="L311">
        <f t="shared" si="176"/>
        <v>0.10447571491025939</v>
      </c>
      <c r="M311">
        <v>92</v>
      </c>
      <c r="N311">
        <f t="shared" si="187"/>
        <v>0</v>
      </c>
      <c r="O311">
        <f t="shared" si="170"/>
        <v>0</v>
      </c>
      <c r="P311">
        <f t="shared" si="171"/>
        <v>0</v>
      </c>
      <c r="Q311">
        <f t="shared" si="172"/>
        <v>0</v>
      </c>
      <c r="R311">
        <f t="shared" si="177"/>
        <v>0</v>
      </c>
      <c r="S311">
        <f t="shared" si="173"/>
        <v>0</v>
      </c>
      <c r="T311">
        <f t="shared" si="202"/>
        <v>0</v>
      </c>
      <c r="U311">
        <f t="shared" si="180"/>
        <v>18.780326102704979</v>
      </c>
      <c r="V311">
        <f t="shared" si="205"/>
        <v>109.84791774697442</v>
      </c>
      <c r="W311">
        <f t="shared" si="174"/>
        <v>21.969583549394883</v>
      </c>
      <c r="X311">
        <f t="shared" si="181"/>
        <v>0</v>
      </c>
      <c r="Y311">
        <f t="shared" si="182"/>
        <v>0</v>
      </c>
      <c r="Z311">
        <f t="shared" si="183"/>
        <v>6.3730186095258226E-2</v>
      </c>
      <c r="AA311">
        <f t="shared" si="188"/>
        <v>0</v>
      </c>
      <c r="AB311">
        <f t="shared" si="178"/>
        <v>11.632154013019944</v>
      </c>
      <c r="AC311">
        <f t="shared" si="179"/>
        <v>23.707789387025446</v>
      </c>
      <c r="AD311">
        <f t="shared" si="184"/>
        <v>0.24245952660630096</v>
      </c>
      <c r="AE311">
        <f t="shared" si="175"/>
        <v>0.24245952660630096</v>
      </c>
      <c r="AF311" s="1">
        <f t="shared" si="189"/>
        <v>2517.1688304901259</v>
      </c>
      <c r="AG311" s="2">
        <v>306</v>
      </c>
      <c r="AH311" s="1">
        <f t="shared" si="190"/>
        <v>1527.1980418215778</v>
      </c>
      <c r="AI311">
        <v>113</v>
      </c>
      <c r="AJ311">
        <f t="shared" si="191"/>
        <v>3990.03</v>
      </c>
      <c r="AK311">
        <f t="shared" si="192"/>
        <v>695.77577500162079</v>
      </c>
      <c r="AL311" s="1">
        <f t="shared" si="193"/>
        <v>3212.9446054917466</v>
      </c>
      <c r="AM311">
        <f t="shared" si="194"/>
        <v>6896.6729326130635</v>
      </c>
      <c r="AN311">
        <f t="shared" si="195"/>
        <v>19.704779807465894</v>
      </c>
      <c r="AO311">
        <v>89.000000009999994</v>
      </c>
      <c r="AP311">
        <v>64</v>
      </c>
      <c r="AQ311">
        <f t="shared" si="196"/>
        <v>76.500000005000004</v>
      </c>
      <c r="AR311" s="3">
        <f t="shared" si="197"/>
        <v>24.722222225000003</v>
      </c>
      <c r="AS311">
        <f t="shared" si="198"/>
        <v>15.871666672222219</v>
      </c>
      <c r="AT311">
        <f t="shared" si="199"/>
        <v>3.1977777777777767</v>
      </c>
      <c r="AU311">
        <f t="shared" si="200"/>
        <v>9.5347222249999977</v>
      </c>
      <c r="AV311">
        <v>6.5</v>
      </c>
      <c r="AW311">
        <f t="shared" si="201"/>
        <v>695.77577500162079</v>
      </c>
    </row>
    <row r="312" spans="1:49" x14ac:dyDescent="0.2">
      <c r="A312">
        <v>2013</v>
      </c>
      <c r="B312">
        <v>8</v>
      </c>
      <c r="C312">
        <v>3</v>
      </c>
      <c r="D312">
        <v>0</v>
      </c>
      <c r="E312">
        <f t="shared" si="206"/>
        <v>70.584000009999997</v>
      </c>
      <c r="F312">
        <f t="shared" si="206"/>
        <v>46.083999989999995</v>
      </c>
      <c r="G312">
        <f t="shared" si="185"/>
        <v>58.333999999999996</v>
      </c>
      <c r="H312" s="3">
        <f t="shared" si="186"/>
        <v>14.629999999999999</v>
      </c>
      <c r="I312">
        <v>9</v>
      </c>
      <c r="J312">
        <f t="shared" si="168"/>
        <v>16.651451912660455</v>
      </c>
      <c r="K312">
        <f t="shared" si="169"/>
        <v>6.0069231370495482E-2</v>
      </c>
      <c r="L312">
        <f t="shared" si="176"/>
        <v>9.8474149787697515E-2</v>
      </c>
      <c r="M312">
        <v>92</v>
      </c>
      <c r="N312">
        <f t="shared" si="187"/>
        <v>0</v>
      </c>
      <c r="O312">
        <f t="shared" si="170"/>
        <v>0</v>
      </c>
      <c r="P312">
        <f t="shared" si="171"/>
        <v>0</v>
      </c>
      <c r="Q312">
        <f t="shared" si="172"/>
        <v>0</v>
      </c>
      <c r="R312">
        <f t="shared" si="177"/>
        <v>0</v>
      </c>
      <c r="S312">
        <f t="shared" si="173"/>
        <v>0</v>
      </c>
      <c r="T312">
        <f t="shared" si="202"/>
        <v>0</v>
      </c>
      <c r="U312">
        <f t="shared" si="180"/>
        <v>18.780326102704979</v>
      </c>
      <c r="V312">
        <f t="shared" si="205"/>
        <v>109.84791774697442</v>
      </c>
      <c r="W312">
        <f t="shared" si="174"/>
        <v>21.969583549394883</v>
      </c>
      <c r="X312">
        <f t="shared" si="181"/>
        <v>0</v>
      </c>
      <c r="Y312">
        <f t="shared" si="182"/>
        <v>0</v>
      </c>
      <c r="Z312">
        <f t="shared" si="183"/>
        <v>6.0069231370495482E-2</v>
      </c>
      <c r="AA312">
        <f t="shared" si="188"/>
        <v>0</v>
      </c>
      <c r="AB312">
        <f t="shared" si="178"/>
        <v>11.572084781649449</v>
      </c>
      <c r="AC312">
        <f t="shared" si="179"/>
        <v>23.467784391153007</v>
      </c>
      <c r="AD312">
        <f t="shared" si="184"/>
        <v>0.24000499587243909</v>
      </c>
      <c r="AE312">
        <f t="shared" si="175"/>
        <v>0.24000499587243909</v>
      </c>
      <c r="AF312" s="1">
        <f t="shared" si="189"/>
        <v>2491.6863578348461</v>
      </c>
      <c r="AG312" s="2">
        <v>307</v>
      </c>
      <c r="AH312" s="1">
        <f t="shared" si="190"/>
        <v>1511.7375046225943</v>
      </c>
      <c r="AI312">
        <v>112</v>
      </c>
      <c r="AJ312">
        <f t="shared" si="191"/>
        <v>3954.7200000000003</v>
      </c>
      <c r="AK312">
        <f t="shared" si="192"/>
        <v>594.51559806780097</v>
      </c>
      <c r="AL312" s="1">
        <f t="shared" si="193"/>
        <v>3086.2019559026471</v>
      </c>
      <c r="AM312">
        <f t="shared" si="194"/>
        <v>5892.9611816406214</v>
      </c>
      <c r="AN312">
        <f t="shared" si="195"/>
        <v>16.837031947544631</v>
      </c>
      <c r="AO312">
        <v>87.000000009999994</v>
      </c>
      <c r="AP312">
        <v>62.499999989999999</v>
      </c>
      <c r="AQ312">
        <f t="shared" si="196"/>
        <v>74.75</v>
      </c>
      <c r="AR312" s="3">
        <f t="shared" si="197"/>
        <v>23.75</v>
      </c>
      <c r="AS312">
        <f t="shared" si="198"/>
        <v>14.760555561111108</v>
      </c>
      <c r="AT312">
        <f t="shared" si="199"/>
        <v>2.364444438888885</v>
      </c>
      <c r="AU312">
        <f t="shared" si="200"/>
        <v>8.5624999999999964</v>
      </c>
      <c r="AV312">
        <v>6.5</v>
      </c>
      <c r="AW312">
        <f t="shared" si="201"/>
        <v>594.51559806780097</v>
      </c>
    </row>
    <row r="313" spans="1:49" x14ac:dyDescent="0.2">
      <c r="A313">
        <v>2013</v>
      </c>
      <c r="B313">
        <v>8</v>
      </c>
      <c r="C313">
        <v>4</v>
      </c>
      <c r="D313">
        <v>0</v>
      </c>
      <c r="E313">
        <f t="shared" si="206"/>
        <v>71.584000000000003</v>
      </c>
      <c r="F313">
        <f t="shared" si="206"/>
        <v>44.583999999999996</v>
      </c>
      <c r="G313">
        <f t="shared" si="185"/>
        <v>58.084000000000003</v>
      </c>
      <c r="H313" s="3">
        <f t="shared" si="186"/>
        <v>14.491111111111113</v>
      </c>
      <c r="I313">
        <v>9</v>
      </c>
      <c r="J313">
        <f t="shared" si="168"/>
        <v>16.50270690365074</v>
      </c>
      <c r="K313">
        <f t="shared" si="169"/>
        <v>5.9561402243421387E-2</v>
      </c>
      <c r="L313">
        <f t="shared" si="176"/>
        <v>9.7641643022002275E-2</v>
      </c>
      <c r="M313">
        <v>92</v>
      </c>
      <c r="N313">
        <f t="shared" si="187"/>
        <v>0</v>
      </c>
      <c r="O313">
        <f t="shared" si="170"/>
        <v>0</v>
      </c>
      <c r="P313">
        <f t="shared" si="171"/>
        <v>0</v>
      </c>
      <c r="Q313">
        <f t="shared" si="172"/>
        <v>0</v>
      </c>
      <c r="R313">
        <f t="shared" si="177"/>
        <v>0</v>
      </c>
      <c r="S313">
        <f t="shared" si="173"/>
        <v>0</v>
      </c>
      <c r="T313">
        <f t="shared" si="202"/>
        <v>0</v>
      </c>
      <c r="U313">
        <f t="shared" si="180"/>
        <v>18.780326102704979</v>
      </c>
      <c r="V313">
        <f t="shared" si="205"/>
        <v>109.84791774697442</v>
      </c>
      <c r="W313">
        <f t="shared" si="174"/>
        <v>21.969583549394883</v>
      </c>
      <c r="X313">
        <f t="shared" si="181"/>
        <v>0</v>
      </c>
      <c r="Y313">
        <f t="shared" si="182"/>
        <v>0</v>
      </c>
      <c r="Z313">
        <f t="shared" si="183"/>
        <v>5.9561402243421387E-2</v>
      </c>
      <c r="AA313">
        <f t="shared" si="188"/>
        <v>0</v>
      </c>
      <c r="AB313">
        <f t="shared" si="178"/>
        <v>11.512523379406028</v>
      </c>
      <c r="AC313">
        <f t="shared" si="179"/>
        <v>23.230209077656404</v>
      </c>
      <c r="AD313">
        <f t="shared" si="184"/>
        <v>0.2375753134966013</v>
      </c>
      <c r="AE313">
        <f t="shared" si="175"/>
        <v>0.2375753134966013</v>
      </c>
      <c r="AF313" s="1">
        <f t="shared" si="189"/>
        <v>2466.4618561208713</v>
      </c>
      <c r="AG313">
        <v>308</v>
      </c>
      <c r="AH313" s="1">
        <f t="shared" si="190"/>
        <v>1496.4334816437279</v>
      </c>
      <c r="AI313">
        <v>108</v>
      </c>
      <c r="AJ313">
        <f t="shared" si="191"/>
        <v>3813.4800000000005</v>
      </c>
      <c r="AK313">
        <f t="shared" si="192"/>
        <v>580.90646596777253</v>
      </c>
      <c r="AL313" s="1">
        <f t="shared" si="193"/>
        <v>3047.3683220886437</v>
      </c>
      <c r="AM313">
        <f t="shared" si="194"/>
        <v>5758.0646584174565</v>
      </c>
      <c r="AN313">
        <f t="shared" si="195"/>
        <v>16.451613309764159</v>
      </c>
      <c r="AO313">
        <v>88</v>
      </c>
      <c r="AP313">
        <v>61</v>
      </c>
      <c r="AQ313">
        <f t="shared" si="196"/>
        <v>74.5</v>
      </c>
      <c r="AR313" s="3">
        <f t="shared" si="197"/>
        <v>23.611111111111111</v>
      </c>
      <c r="AS313">
        <f t="shared" si="198"/>
        <v>15.316111111111109</v>
      </c>
      <c r="AT313">
        <f t="shared" si="199"/>
        <v>1.5311111111111089</v>
      </c>
      <c r="AU313">
        <f t="shared" si="200"/>
        <v>8.4236111111111089</v>
      </c>
      <c r="AV313">
        <v>6.5</v>
      </c>
      <c r="AW313">
        <f t="shared" si="201"/>
        <v>580.90646596777253</v>
      </c>
    </row>
    <row r="314" spans="1:49" x14ac:dyDescent="0.2">
      <c r="A314">
        <v>2013</v>
      </c>
      <c r="B314">
        <v>8</v>
      </c>
      <c r="C314">
        <v>5</v>
      </c>
      <c r="D314">
        <v>0</v>
      </c>
      <c r="E314">
        <f t="shared" si="206"/>
        <v>75.583999989999995</v>
      </c>
      <c r="F314">
        <f t="shared" si="206"/>
        <v>42.583999999999996</v>
      </c>
      <c r="G314">
        <f t="shared" si="185"/>
        <v>59.083999994999999</v>
      </c>
      <c r="H314" s="3">
        <f t="shared" si="186"/>
        <v>15.046666663888889</v>
      </c>
      <c r="I314">
        <v>9</v>
      </c>
      <c r="J314">
        <f t="shared" si="168"/>
        <v>17.10476582427065</v>
      </c>
      <c r="K314">
        <f t="shared" si="169"/>
        <v>6.1615280164415323E-2</v>
      </c>
      <c r="L314">
        <f t="shared" si="176"/>
        <v>0.10100865600723824</v>
      </c>
      <c r="M314">
        <v>92</v>
      </c>
      <c r="N314">
        <f t="shared" si="187"/>
        <v>0</v>
      </c>
      <c r="O314">
        <f t="shared" si="170"/>
        <v>0</v>
      </c>
      <c r="P314">
        <f t="shared" si="171"/>
        <v>0</v>
      </c>
      <c r="Q314">
        <f t="shared" si="172"/>
        <v>0</v>
      </c>
      <c r="R314">
        <f t="shared" si="177"/>
        <v>0</v>
      </c>
      <c r="S314">
        <f t="shared" si="173"/>
        <v>0</v>
      </c>
      <c r="T314">
        <f t="shared" si="202"/>
        <v>0</v>
      </c>
      <c r="U314">
        <f t="shared" si="180"/>
        <v>18.780326102704979</v>
      </c>
      <c r="V314">
        <f t="shared" si="205"/>
        <v>109.84791774697442</v>
      </c>
      <c r="W314">
        <f t="shared" si="174"/>
        <v>21.969583549394883</v>
      </c>
      <c r="X314">
        <f t="shared" si="181"/>
        <v>0</v>
      </c>
      <c r="Y314">
        <f t="shared" si="182"/>
        <v>0</v>
      </c>
      <c r="Z314">
        <f t="shared" si="183"/>
        <v>6.1615280164415323E-2</v>
      </c>
      <c r="AA314">
        <f t="shared" si="188"/>
        <v>0</v>
      </c>
      <c r="AB314">
        <f t="shared" si="178"/>
        <v>11.450908099241612</v>
      </c>
      <c r="AC314">
        <f t="shared" si="179"/>
        <v>22.99503884972912</v>
      </c>
      <c r="AD314">
        <f t="shared" si="184"/>
        <v>0.23517022792728415</v>
      </c>
      <c r="AE314">
        <f t="shared" si="175"/>
        <v>0.23517022792728415</v>
      </c>
      <c r="AF314" s="1">
        <f t="shared" si="189"/>
        <v>2441.4927137881923</v>
      </c>
      <c r="AG314">
        <v>309</v>
      </c>
      <c r="AH314" s="1">
        <f t="shared" si="190"/>
        <v>1481.2843884186198</v>
      </c>
      <c r="AI314">
        <v>104</v>
      </c>
      <c r="AJ314">
        <f t="shared" si="191"/>
        <v>3672.2400000000002</v>
      </c>
      <c r="AK314">
        <f t="shared" si="192"/>
        <v>636.61493122255501</v>
      </c>
      <c r="AL314" s="1">
        <f t="shared" si="193"/>
        <v>3078.1076450107475</v>
      </c>
      <c r="AM314">
        <f t="shared" si="194"/>
        <v>6310.258451653759</v>
      </c>
      <c r="AN314">
        <f t="shared" si="195"/>
        <v>18.029309861867883</v>
      </c>
      <c r="AO314">
        <v>91.999999990000006</v>
      </c>
      <c r="AP314">
        <v>59</v>
      </c>
      <c r="AQ314">
        <f t="shared" si="196"/>
        <v>75.499999994999996</v>
      </c>
      <c r="AR314" s="3">
        <f t="shared" si="197"/>
        <v>24.166666663888886</v>
      </c>
      <c r="AS314">
        <f t="shared" si="198"/>
        <v>17.538333327777778</v>
      </c>
      <c r="AT314">
        <f t="shared" si="199"/>
        <v>0.41999999999999815</v>
      </c>
      <c r="AU314">
        <f t="shared" si="200"/>
        <v>8.9791666638888881</v>
      </c>
      <c r="AV314">
        <v>6.5</v>
      </c>
      <c r="AW314">
        <f t="shared" si="201"/>
        <v>636.61493122255501</v>
      </c>
    </row>
    <row r="315" spans="1:49" x14ac:dyDescent="0.2">
      <c r="A315">
        <v>2013</v>
      </c>
      <c r="B315">
        <v>8</v>
      </c>
      <c r="C315">
        <v>6</v>
      </c>
      <c r="D315">
        <v>0</v>
      </c>
      <c r="E315">
        <f t="shared" si="206"/>
        <v>77.583999990000009</v>
      </c>
      <c r="F315">
        <f t="shared" si="206"/>
        <v>44.583999999999996</v>
      </c>
      <c r="G315">
        <f t="shared" si="185"/>
        <v>61.083999994999999</v>
      </c>
      <c r="H315" s="3">
        <f t="shared" si="186"/>
        <v>16.157777775</v>
      </c>
      <c r="I315">
        <v>9</v>
      </c>
      <c r="J315">
        <f t="shared" si="168"/>
        <v>18.366921239780858</v>
      </c>
      <c r="K315">
        <f t="shared" si="169"/>
        <v>6.5907620726142896E-2</v>
      </c>
      <c r="L315">
        <f t="shared" si="176"/>
        <v>0.10804527987892278</v>
      </c>
      <c r="M315">
        <v>92</v>
      </c>
      <c r="N315">
        <f t="shared" si="187"/>
        <v>0</v>
      </c>
      <c r="O315">
        <f t="shared" si="170"/>
        <v>0</v>
      </c>
      <c r="P315">
        <f t="shared" si="171"/>
        <v>0</v>
      </c>
      <c r="Q315">
        <f t="shared" si="172"/>
        <v>0</v>
      </c>
      <c r="R315">
        <f t="shared" si="177"/>
        <v>0</v>
      </c>
      <c r="S315">
        <f t="shared" si="173"/>
        <v>0</v>
      </c>
      <c r="T315">
        <f t="shared" si="202"/>
        <v>0</v>
      </c>
      <c r="U315">
        <f t="shared" si="180"/>
        <v>18.780326102704979</v>
      </c>
      <c r="V315">
        <f t="shared" si="205"/>
        <v>109.84791774697442</v>
      </c>
      <c r="W315">
        <f t="shared" si="174"/>
        <v>21.969583549394883</v>
      </c>
      <c r="X315">
        <f t="shared" si="181"/>
        <v>0</v>
      </c>
      <c r="Y315">
        <f t="shared" si="182"/>
        <v>0</v>
      </c>
      <c r="Z315">
        <f t="shared" si="183"/>
        <v>6.5907620726142896E-2</v>
      </c>
      <c r="AA315">
        <f t="shared" si="188"/>
        <v>0</v>
      </c>
      <c r="AB315">
        <f t="shared" si="178"/>
        <v>11.385000478515469</v>
      </c>
      <c r="AC315">
        <f t="shared" si="179"/>
        <v>22.762249359569562</v>
      </c>
      <c r="AD315">
        <f t="shared" si="184"/>
        <v>0.23278949015955716</v>
      </c>
      <c r="AE315">
        <f t="shared" si="175"/>
        <v>0.23278949015955716</v>
      </c>
      <c r="AF315" s="1">
        <f t="shared" si="189"/>
        <v>2416.7763457148367</v>
      </c>
      <c r="AG315">
        <v>310</v>
      </c>
      <c r="AH315" s="1">
        <f t="shared" si="190"/>
        <v>1466.2886565212002</v>
      </c>
      <c r="AI315">
        <v>102</v>
      </c>
      <c r="AJ315">
        <f t="shared" si="191"/>
        <v>3601.6200000000003</v>
      </c>
      <c r="AK315">
        <f t="shared" si="192"/>
        <v>758.49278709436385</v>
      </c>
      <c r="AL315" s="1">
        <f t="shared" si="193"/>
        <v>3175.2691328092005</v>
      </c>
      <c r="AM315">
        <f t="shared" si="194"/>
        <v>7518.3368870865861</v>
      </c>
      <c r="AN315">
        <f t="shared" si="195"/>
        <v>21.480962534533102</v>
      </c>
      <c r="AO315">
        <v>93.99999999000002</v>
      </c>
      <c r="AP315">
        <v>61</v>
      </c>
      <c r="AQ315">
        <f t="shared" si="196"/>
        <v>77.49999999500001</v>
      </c>
      <c r="AR315" s="3">
        <f t="shared" si="197"/>
        <v>25.277777775000004</v>
      </c>
      <c r="AS315">
        <f t="shared" si="198"/>
        <v>18.649444438888892</v>
      </c>
      <c r="AT315">
        <f t="shared" si="199"/>
        <v>1.5311111111111089</v>
      </c>
      <c r="AU315">
        <f t="shared" si="200"/>
        <v>10.090277775000001</v>
      </c>
      <c r="AV315">
        <v>6.5</v>
      </c>
      <c r="AW315">
        <f t="shared" si="201"/>
        <v>758.49278709436385</v>
      </c>
    </row>
    <row r="316" spans="1:49" x14ac:dyDescent="0.2">
      <c r="A316">
        <v>2013</v>
      </c>
      <c r="B316">
        <v>8</v>
      </c>
      <c r="C316">
        <v>7</v>
      </c>
      <c r="D316">
        <v>0.16929142999999999</v>
      </c>
      <c r="E316">
        <f t="shared" si="206"/>
        <v>67.584000000000003</v>
      </c>
      <c r="F316">
        <f t="shared" si="206"/>
        <v>41.084000009999997</v>
      </c>
      <c r="G316">
        <f t="shared" si="185"/>
        <v>54.334000005</v>
      </c>
      <c r="H316" s="3">
        <f t="shared" si="186"/>
        <v>12.407777780555556</v>
      </c>
      <c r="I316">
        <v>9</v>
      </c>
      <c r="J316">
        <f t="shared" si="168"/>
        <v>14.407252675321295</v>
      </c>
      <c r="K316">
        <f t="shared" si="169"/>
        <v>5.2378073101897758E-2</v>
      </c>
      <c r="L316">
        <f t="shared" si="176"/>
        <v>8.5865693609668461E-2</v>
      </c>
      <c r="M316">
        <v>92</v>
      </c>
      <c r="N316">
        <f t="shared" si="187"/>
        <v>0.4300002322</v>
      </c>
      <c r="O316">
        <f t="shared" si="170"/>
        <v>0.4300002322</v>
      </c>
      <c r="P316">
        <f t="shared" si="171"/>
        <v>0</v>
      </c>
      <c r="Q316">
        <f t="shared" si="172"/>
        <v>0</v>
      </c>
      <c r="R316">
        <f t="shared" si="177"/>
        <v>0</v>
      </c>
      <c r="S316">
        <f t="shared" si="173"/>
        <v>0.4300002322</v>
      </c>
      <c r="T316">
        <f t="shared" si="202"/>
        <v>0</v>
      </c>
      <c r="U316">
        <f t="shared" si="180"/>
        <v>18.780326102704979</v>
      </c>
      <c r="V316">
        <f t="shared" si="205"/>
        <v>109.84791774697442</v>
      </c>
      <c r="W316">
        <f t="shared" si="174"/>
        <v>21.969583549394883</v>
      </c>
      <c r="X316">
        <f t="shared" si="181"/>
        <v>0</v>
      </c>
      <c r="Y316">
        <f t="shared" si="182"/>
        <v>0.4300002322</v>
      </c>
      <c r="Z316">
        <f t="shared" si="183"/>
        <v>5.2378073101897758E-2</v>
      </c>
      <c r="AA316">
        <f t="shared" si="188"/>
        <v>0</v>
      </c>
      <c r="AB316">
        <f t="shared" si="178"/>
        <v>11.762622637613571</v>
      </c>
      <c r="AC316">
        <f t="shared" si="179"/>
        <v>22.531816505860281</v>
      </c>
      <c r="AD316">
        <f t="shared" si="184"/>
        <v>0.23043285370928279</v>
      </c>
      <c r="AE316">
        <f t="shared" si="175"/>
        <v>0.23043285370928279</v>
      </c>
      <c r="AF316" s="1">
        <f t="shared" si="189"/>
        <v>2392.310192949225</v>
      </c>
      <c r="AG316">
        <v>311</v>
      </c>
      <c r="AH316" s="1">
        <f t="shared" si="190"/>
        <v>1451.4447334033082</v>
      </c>
      <c r="AI316">
        <v>105</v>
      </c>
      <c r="AJ316">
        <f t="shared" si="191"/>
        <v>3707.55</v>
      </c>
      <c r="AK316">
        <f t="shared" si="192"/>
        <v>400.975698853778</v>
      </c>
      <c r="AL316" s="1">
        <f t="shared" si="193"/>
        <v>2793.2858918030029</v>
      </c>
      <c r="AM316">
        <f t="shared" si="194"/>
        <v>3974.553797757641</v>
      </c>
      <c r="AN316">
        <f t="shared" si="195"/>
        <v>11.355867993593259</v>
      </c>
      <c r="AO316">
        <v>84</v>
      </c>
      <c r="AP316">
        <v>57.500000010000001</v>
      </c>
      <c r="AQ316">
        <f t="shared" si="196"/>
        <v>70.750000005000004</v>
      </c>
      <c r="AR316" s="3">
        <f t="shared" si="197"/>
        <v>21.527777780555557</v>
      </c>
      <c r="AS316">
        <f t="shared" si="198"/>
        <v>13.093888888888888</v>
      </c>
      <c r="AT316">
        <f t="shared" si="199"/>
        <v>-0.41333332777777798</v>
      </c>
      <c r="AU316">
        <f t="shared" si="200"/>
        <v>6.3402777805555548</v>
      </c>
      <c r="AV316">
        <v>6.5</v>
      </c>
      <c r="AW316">
        <f t="shared" si="201"/>
        <v>400.975698853778</v>
      </c>
    </row>
    <row r="317" spans="1:49" x14ac:dyDescent="0.2">
      <c r="A317">
        <v>2013</v>
      </c>
      <c r="B317">
        <v>8</v>
      </c>
      <c r="C317">
        <v>8</v>
      </c>
      <c r="D317">
        <v>0</v>
      </c>
      <c r="E317">
        <f t="shared" si="206"/>
        <v>65.584000000000003</v>
      </c>
      <c r="F317">
        <f t="shared" si="206"/>
        <v>37.583999999999996</v>
      </c>
      <c r="G317">
        <f t="shared" si="185"/>
        <v>51.584000000000003</v>
      </c>
      <c r="H317" s="3">
        <f t="shared" si="186"/>
        <v>10.880000000000003</v>
      </c>
      <c r="I317">
        <v>9</v>
      </c>
      <c r="J317">
        <f t="shared" si="168"/>
        <v>13.02279769816014</v>
      </c>
      <c r="K317">
        <f t="shared" si="169"/>
        <v>4.7599637591897781E-2</v>
      </c>
      <c r="L317">
        <f t="shared" si="176"/>
        <v>7.8032192773602918E-2</v>
      </c>
      <c r="M317">
        <v>92</v>
      </c>
      <c r="N317">
        <f t="shared" si="187"/>
        <v>0</v>
      </c>
      <c r="O317">
        <f t="shared" si="170"/>
        <v>0</v>
      </c>
      <c r="P317">
        <f t="shared" si="171"/>
        <v>0</v>
      </c>
      <c r="Q317">
        <f t="shared" si="172"/>
        <v>0</v>
      </c>
      <c r="R317">
        <f t="shared" si="177"/>
        <v>0</v>
      </c>
      <c r="S317">
        <f t="shared" si="173"/>
        <v>0</v>
      </c>
      <c r="T317">
        <f t="shared" si="202"/>
        <v>0.4300002322</v>
      </c>
      <c r="U317">
        <f t="shared" si="180"/>
        <v>24.162423829156243</v>
      </c>
      <c r="V317">
        <f t="shared" si="205"/>
        <v>79.72190407549428</v>
      </c>
      <c r="W317">
        <f t="shared" si="174"/>
        <v>15.944380815098857</v>
      </c>
      <c r="X317">
        <f t="shared" si="181"/>
        <v>0</v>
      </c>
      <c r="Y317">
        <f t="shared" si="182"/>
        <v>0</v>
      </c>
      <c r="Z317">
        <f t="shared" si="183"/>
        <v>4.7599637591897781E-2</v>
      </c>
      <c r="AA317">
        <f t="shared" si="188"/>
        <v>0</v>
      </c>
      <c r="AB317">
        <f t="shared" si="178"/>
        <v>11.715023000021674</v>
      </c>
      <c r="AC317">
        <f t="shared" si="179"/>
        <v>22.303716431272683</v>
      </c>
      <c r="AD317">
        <f t="shared" si="184"/>
        <v>0.22810007458759729</v>
      </c>
      <c r="AE317">
        <f t="shared" si="175"/>
        <v>0.22810007458759729</v>
      </c>
      <c r="AF317" s="1">
        <f t="shared" si="189"/>
        <v>2368.0917224452401</v>
      </c>
      <c r="AG317" s="2">
        <v>312</v>
      </c>
      <c r="AH317" s="1">
        <f t="shared" si="190"/>
        <v>1436.7510822339516</v>
      </c>
      <c r="AI317">
        <v>107</v>
      </c>
      <c r="AJ317">
        <f t="shared" si="191"/>
        <v>3778.17</v>
      </c>
      <c r="AK317">
        <f t="shared" si="192"/>
        <v>295.78501785016726</v>
      </c>
      <c r="AL317" s="1">
        <f t="shared" si="193"/>
        <v>2663.8767402954072</v>
      </c>
      <c r="AM317">
        <f t="shared" si="194"/>
        <v>2931.8820800781236</v>
      </c>
      <c r="AN317">
        <f t="shared" si="195"/>
        <v>8.3768059430803525</v>
      </c>
      <c r="AO317">
        <v>82</v>
      </c>
      <c r="AP317">
        <v>54</v>
      </c>
      <c r="AQ317">
        <f t="shared" si="196"/>
        <v>68</v>
      </c>
      <c r="AR317" s="3">
        <f t="shared" si="197"/>
        <v>20</v>
      </c>
      <c r="AS317">
        <f t="shared" si="198"/>
        <v>11.982777777777777</v>
      </c>
      <c r="AT317">
        <f t="shared" si="199"/>
        <v>-2.3577777777777804</v>
      </c>
      <c r="AU317">
        <f t="shared" si="200"/>
        <v>4.8124999999999982</v>
      </c>
      <c r="AV317">
        <v>6.5</v>
      </c>
      <c r="AW317">
        <f t="shared" si="201"/>
        <v>295.78501785016726</v>
      </c>
    </row>
    <row r="318" spans="1:49" x14ac:dyDescent="0.2">
      <c r="A318">
        <v>2013</v>
      </c>
      <c r="B318">
        <v>8</v>
      </c>
      <c r="C318">
        <v>9</v>
      </c>
      <c r="D318">
        <v>0</v>
      </c>
      <c r="E318">
        <f t="shared" si="206"/>
        <v>64.584000000000003</v>
      </c>
      <c r="F318">
        <f t="shared" si="206"/>
        <v>37.583999999999996</v>
      </c>
      <c r="G318">
        <f t="shared" si="185"/>
        <v>51.084000000000003</v>
      </c>
      <c r="H318" s="3">
        <f t="shared" si="186"/>
        <v>10.602222222222224</v>
      </c>
      <c r="I318">
        <v>9</v>
      </c>
      <c r="J318">
        <f t="shared" si="168"/>
        <v>12.784053401694578</v>
      </c>
      <c r="K318">
        <f t="shared" si="169"/>
        <v>4.6772770488865779E-2</v>
      </c>
      <c r="L318">
        <f t="shared" si="176"/>
        <v>7.6676672932566858E-2</v>
      </c>
      <c r="M318">
        <v>92</v>
      </c>
      <c r="N318">
        <f t="shared" si="187"/>
        <v>0</v>
      </c>
      <c r="O318">
        <f t="shared" si="170"/>
        <v>0</v>
      </c>
      <c r="P318">
        <f t="shared" si="171"/>
        <v>0</v>
      </c>
      <c r="Q318">
        <f t="shared" si="172"/>
        <v>0</v>
      </c>
      <c r="R318">
        <f t="shared" si="177"/>
        <v>0</v>
      </c>
      <c r="S318">
        <f t="shared" si="173"/>
        <v>0</v>
      </c>
      <c r="T318">
        <f t="shared" si="202"/>
        <v>0.4300002322</v>
      </c>
      <c r="U318">
        <f t="shared" si="180"/>
        <v>24.162423829156243</v>
      </c>
      <c r="V318">
        <f t="shared" si="205"/>
        <v>79.72190407549428</v>
      </c>
      <c r="W318">
        <f t="shared" si="174"/>
        <v>15.944380815098857</v>
      </c>
      <c r="X318">
        <f t="shared" si="181"/>
        <v>0</v>
      </c>
      <c r="Y318">
        <f t="shared" si="182"/>
        <v>0</v>
      </c>
      <c r="Z318">
        <f t="shared" si="183"/>
        <v>4.6772770488865779E-2</v>
      </c>
      <c r="AA318">
        <f t="shared" si="188"/>
        <v>0</v>
      </c>
      <c r="AB318">
        <f t="shared" si="178"/>
        <v>11.668250229532807</v>
      </c>
      <c r="AC318">
        <f t="shared" si="179"/>
        <v>22.077925519997034</v>
      </c>
      <c r="AD318">
        <f t="shared" si="184"/>
        <v>0.22579091127564971</v>
      </c>
      <c r="AE318">
        <f t="shared" si="175"/>
        <v>0.22579091127564971</v>
      </c>
      <c r="AF318" s="1">
        <f t="shared" si="189"/>
        <v>2344.118426799967</v>
      </c>
      <c r="AG318" s="2">
        <v>313</v>
      </c>
      <c r="AH318" s="1">
        <f t="shared" si="190"/>
        <v>1422.2061817401927</v>
      </c>
      <c r="AI318">
        <v>101</v>
      </c>
      <c r="AJ318">
        <f t="shared" si="191"/>
        <v>3566.3100000000004</v>
      </c>
      <c r="AK318">
        <f t="shared" si="192"/>
        <v>278.895262730247</v>
      </c>
      <c r="AL318" s="1">
        <f t="shared" si="193"/>
        <v>2623.0136895302139</v>
      </c>
      <c r="AM318">
        <f t="shared" si="194"/>
        <v>2764.4673451029862</v>
      </c>
      <c r="AN318">
        <f t="shared" si="195"/>
        <v>7.8984781288656754</v>
      </c>
      <c r="AO318">
        <v>81</v>
      </c>
      <c r="AP318">
        <v>54</v>
      </c>
      <c r="AQ318">
        <f t="shared" si="196"/>
        <v>67.5</v>
      </c>
      <c r="AR318" s="3">
        <f t="shared" si="197"/>
        <v>19.722222222222221</v>
      </c>
      <c r="AS318">
        <f t="shared" si="198"/>
        <v>11.42722222222222</v>
      </c>
      <c r="AT318">
        <f t="shared" si="199"/>
        <v>-2.3577777777777804</v>
      </c>
      <c r="AU318">
        <f t="shared" si="200"/>
        <v>4.5347222222222197</v>
      </c>
      <c r="AV318">
        <v>6.5</v>
      </c>
      <c r="AW318">
        <f t="shared" si="201"/>
        <v>278.895262730247</v>
      </c>
    </row>
    <row r="319" spans="1:49" x14ac:dyDescent="0.2">
      <c r="A319">
        <v>2013</v>
      </c>
      <c r="B319">
        <v>8</v>
      </c>
      <c r="C319">
        <v>10</v>
      </c>
      <c r="D319">
        <v>0.48425223000000001</v>
      </c>
      <c r="E319">
        <f t="shared" si="206"/>
        <v>51.583999999999996</v>
      </c>
      <c r="F319">
        <f t="shared" si="206"/>
        <v>37.083999989999995</v>
      </c>
      <c r="G319">
        <f t="shared" si="185"/>
        <v>44.333999994999999</v>
      </c>
      <c r="H319" s="3">
        <f t="shared" si="186"/>
        <v>6.8522222194444442</v>
      </c>
      <c r="I319">
        <v>9</v>
      </c>
      <c r="J319">
        <f t="shared" si="168"/>
        <v>9.9173754105612648</v>
      </c>
      <c r="K319">
        <f t="shared" si="169"/>
        <v>3.6770720697309106E-2</v>
      </c>
      <c r="L319">
        <f t="shared" si="176"/>
        <v>6.0279869995588702E-2</v>
      </c>
      <c r="M319">
        <v>92</v>
      </c>
      <c r="N319">
        <f t="shared" si="187"/>
        <v>1.2300006642000001</v>
      </c>
      <c r="O319">
        <f t="shared" si="170"/>
        <v>1.2300006642000001</v>
      </c>
      <c r="P319">
        <f t="shared" si="171"/>
        <v>0</v>
      </c>
      <c r="Q319">
        <f t="shared" si="172"/>
        <v>0</v>
      </c>
      <c r="R319">
        <f t="shared" si="177"/>
        <v>0</v>
      </c>
      <c r="S319">
        <f t="shared" si="173"/>
        <v>1.2300006642000001</v>
      </c>
      <c r="T319">
        <f t="shared" si="202"/>
        <v>0.4300002322</v>
      </c>
      <c r="U319">
        <f t="shared" si="180"/>
        <v>24.162423829156243</v>
      </c>
      <c r="V319">
        <f t="shared" si="205"/>
        <v>79.72190407549428</v>
      </c>
      <c r="W319">
        <f t="shared" si="174"/>
        <v>15.944380815098857</v>
      </c>
      <c r="X319">
        <f t="shared" si="181"/>
        <v>0</v>
      </c>
      <c r="Y319">
        <f t="shared" si="182"/>
        <v>1.2300006642000001</v>
      </c>
      <c r="Z319">
        <f t="shared" si="183"/>
        <v>3.6770720697309106E-2</v>
      </c>
      <c r="AA319">
        <f t="shared" si="188"/>
        <v>0.4355674362450781</v>
      </c>
      <c r="AB319">
        <f t="shared" si="178"/>
        <v>12.425912736790421</v>
      </c>
      <c r="AC319">
        <f t="shared" si="179"/>
        <v>22.289987831542518</v>
      </c>
      <c r="AD319">
        <f t="shared" si="184"/>
        <v>0.22350512469959705</v>
      </c>
      <c r="AE319">
        <f t="shared" si="175"/>
        <v>0.22350512469959705</v>
      </c>
      <c r="AF319" s="1">
        <f t="shared" si="189"/>
        <v>2320.3878239941009</v>
      </c>
      <c r="AG319" s="2">
        <v>314</v>
      </c>
      <c r="AH319" s="1">
        <f t="shared" si="190"/>
        <v>1407.8085260496491</v>
      </c>
      <c r="AI319">
        <v>95.9</v>
      </c>
      <c r="AJ319">
        <f t="shared" si="191"/>
        <v>3386.2290000000003</v>
      </c>
      <c r="AK319">
        <f t="shared" si="192"/>
        <v>109.75071850999566</v>
      </c>
      <c r="AL319" s="1">
        <f t="shared" si="193"/>
        <v>2430.1385425040967</v>
      </c>
      <c r="AM319">
        <f t="shared" si="194"/>
        <v>1087.8717496034687</v>
      </c>
      <c r="AN319">
        <f t="shared" si="195"/>
        <v>3.1082049988670533</v>
      </c>
      <c r="AO319">
        <v>68</v>
      </c>
      <c r="AP319">
        <v>53.499999989999999</v>
      </c>
      <c r="AQ319">
        <f t="shared" si="196"/>
        <v>60.749999994999996</v>
      </c>
      <c r="AR319" s="3">
        <f t="shared" si="197"/>
        <v>15.972222219444442</v>
      </c>
      <c r="AS319">
        <f t="shared" si="198"/>
        <v>4.2049999999999983</v>
      </c>
      <c r="AT319">
        <f t="shared" si="199"/>
        <v>-2.635555561111115</v>
      </c>
      <c r="AU319">
        <f t="shared" si="200"/>
        <v>0.78472221944444165</v>
      </c>
      <c r="AV319">
        <v>6.5</v>
      </c>
      <c r="AW319">
        <f t="shared" si="201"/>
        <v>109.75071850999566</v>
      </c>
    </row>
    <row r="320" spans="1:49" x14ac:dyDescent="0.2">
      <c r="A320">
        <v>2013</v>
      </c>
      <c r="B320">
        <v>8</v>
      </c>
      <c r="C320">
        <v>11</v>
      </c>
      <c r="D320">
        <v>3.1496080000000003E-2</v>
      </c>
      <c r="E320">
        <f t="shared" si="206"/>
        <v>63.584000009999997</v>
      </c>
      <c r="F320">
        <f t="shared" si="206"/>
        <v>36.584000010000004</v>
      </c>
      <c r="G320">
        <f t="shared" si="185"/>
        <v>50.084000009999997</v>
      </c>
      <c r="H320" s="3">
        <f t="shared" si="186"/>
        <v>10.046666672222221</v>
      </c>
      <c r="I320">
        <v>9</v>
      </c>
      <c r="J320">
        <f t="shared" si="168"/>
        <v>12.318079259743467</v>
      </c>
      <c r="K320">
        <f t="shared" si="169"/>
        <v>4.5156377819151904E-2</v>
      </c>
      <c r="L320">
        <f t="shared" si="176"/>
        <v>7.4026848883855578E-2</v>
      </c>
      <c r="M320">
        <v>92</v>
      </c>
      <c r="N320">
        <f t="shared" si="187"/>
        <v>8.0000043200000009E-2</v>
      </c>
      <c r="O320">
        <f t="shared" si="170"/>
        <v>8.0000043200000009E-2</v>
      </c>
      <c r="P320">
        <f t="shared" si="171"/>
        <v>0</v>
      </c>
      <c r="Q320">
        <f t="shared" si="172"/>
        <v>0</v>
      </c>
      <c r="R320">
        <f t="shared" si="177"/>
        <v>0</v>
      </c>
      <c r="S320">
        <f t="shared" si="173"/>
        <v>8.0000043200000009E-2</v>
      </c>
      <c r="T320">
        <f t="shared" si="202"/>
        <v>1.6600008964000001</v>
      </c>
      <c r="U320">
        <f t="shared" si="180"/>
        <v>40.421064413390575</v>
      </c>
      <c r="V320">
        <f t="shared" si="205"/>
        <v>37.438523350675446</v>
      </c>
      <c r="W320">
        <f t="shared" si="174"/>
        <v>7.4877046701350896</v>
      </c>
      <c r="X320">
        <f t="shared" si="181"/>
        <v>0</v>
      </c>
      <c r="Y320">
        <f t="shared" si="182"/>
        <v>8.0000043200000009E-2</v>
      </c>
      <c r="Z320">
        <f t="shared" si="183"/>
        <v>4.5156377819151904E-2</v>
      </c>
      <c r="AA320">
        <f t="shared" si="188"/>
        <v>3.484366538084771E-2</v>
      </c>
      <c r="AB320">
        <f t="shared" si="178"/>
        <v>12.425912736790421</v>
      </c>
      <c r="AC320">
        <f t="shared" si="179"/>
        <v>22.099179566658041</v>
      </c>
      <c r="AD320">
        <f t="shared" si="184"/>
        <v>0.22565193026532507</v>
      </c>
      <c r="AE320">
        <f t="shared" si="175"/>
        <v>0.22565193026532507</v>
      </c>
      <c r="AF320" s="1">
        <f t="shared" si="189"/>
        <v>2342.6755523041043</v>
      </c>
      <c r="AG320" s="2">
        <v>315</v>
      </c>
      <c r="AH320" s="1">
        <f t="shared" si="190"/>
        <v>1421.3307716056061</v>
      </c>
      <c r="AI320">
        <v>108</v>
      </c>
      <c r="AJ320">
        <f t="shared" si="191"/>
        <v>3813.4800000000005</v>
      </c>
      <c r="AK320">
        <f t="shared" si="192"/>
        <v>247.06931072138678</v>
      </c>
      <c r="AL320" s="1">
        <f t="shared" si="193"/>
        <v>2589.7448630254912</v>
      </c>
      <c r="AM320">
        <f t="shared" si="194"/>
        <v>2449.0019471108858</v>
      </c>
      <c r="AN320">
        <f t="shared" si="195"/>
        <v>6.9971484203168162</v>
      </c>
      <c r="AO320">
        <v>80.000000009999994</v>
      </c>
      <c r="AP320">
        <v>53.000000010000001</v>
      </c>
      <c r="AQ320">
        <f t="shared" si="196"/>
        <v>66.500000009999994</v>
      </c>
      <c r="AR320" s="3">
        <f t="shared" si="197"/>
        <v>19.16666667222222</v>
      </c>
      <c r="AS320">
        <f t="shared" si="198"/>
        <v>10.871666672222219</v>
      </c>
      <c r="AT320">
        <f t="shared" si="199"/>
        <v>-2.913333327777778</v>
      </c>
      <c r="AU320">
        <f t="shared" si="200"/>
        <v>3.9791666722222203</v>
      </c>
      <c r="AV320">
        <v>6.5</v>
      </c>
      <c r="AW320">
        <f t="shared" si="201"/>
        <v>247.06931072138678</v>
      </c>
    </row>
    <row r="321" spans="1:49" x14ac:dyDescent="0.2">
      <c r="A321">
        <v>2013</v>
      </c>
      <c r="B321">
        <v>8</v>
      </c>
      <c r="C321">
        <v>12</v>
      </c>
      <c r="D321">
        <v>0</v>
      </c>
      <c r="E321">
        <f t="shared" si="206"/>
        <v>65.584000000000003</v>
      </c>
      <c r="F321">
        <f t="shared" si="206"/>
        <v>37.083999989999995</v>
      </c>
      <c r="G321">
        <f t="shared" si="185"/>
        <v>51.333999994999999</v>
      </c>
      <c r="H321" s="3">
        <f t="shared" si="186"/>
        <v>10.741111108333333</v>
      </c>
      <c r="I321">
        <v>9</v>
      </c>
      <c r="J321">
        <f t="shared" si="168"/>
        <v>12.902940208839906</v>
      </c>
      <c r="K321">
        <f t="shared" si="169"/>
        <v>4.7184631574177162E-2</v>
      </c>
      <c r="L321">
        <f t="shared" si="176"/>
        <v>7.7351855039634695E-2</v>
      </c>
      <c r="M321">
        <v>92</v>
      </c>
      <c r="N321">
        <f t="shared" si="187"/>
        <v>0</v>
      </c>
      <c r="O321">
        <f t="shared" si="170"/>
        <v>0</v>
      </c>
      <c r="P321">
        <f t="shared" si="171"/>
        <v>0</v>
      </c>
      <c r="Q321">
        <f t="shared" si="172"/>
        <v>0</v>
      </c>
      <c r="R321">
        <f t="shared" si="177"/>
        <v>0</v>
      </c>
      <c r="S321">
        <f t="shared" si="173"/>
        <v>0</v>
      </c>
      <c r="T321">
        <f t="shared" si="202"/>
        <v>1.7400009396000002</v>
      </c>
      <c r="U321">
        <f t="shared" si="180"/>
        <v>41.614237387706453</v>
      </c>
      <c r="V321">
        <f t="shared" si="205"/>
        <v>35.636802773426744</v>
      </c>
      <c r="W321">
        <f t="shared" si="174"/>
        <v>7.1273605546853496</v>
      </c>
      <c r="X321">
        <f t="shared" si="181"/>
        <v>0</v>
      </c>
      <c r="Y321">
        <f t="shared" si="182"/>
        <v>0</v>
      </c>
      <c r="Z321">
        <f t="shared" si="183"/>
        <v>4.7184631574177162E-2</v>
      </c>
      <c r="AA321">
        <f t="shared" si="188"/>
        <v>0</v>
      </c>
      <c r="AB321">
        <f t="shared" si="178"/>
        <v>12.378728105216243</v>
      </c>
      <c r="AC321">
        <f t="shared" si="179"/>
        <v>21.875459277343225</v>
      </c>
      <c r="AD321">
        <f t="shared" si="184"/>
        <v>0.22372028931481583</v>
      </c>
      <c r="AE321">
        <f t="shared" si="175"/>
        <v>0.22372028931481583</v>
      </c>
      <c r="AF321" s="1">
        <f t="shared" si="189"/>
        <v>2322.6216222301773</v>
      </c>
      <c r="AG321" s="2">
        <v>316</v>
      </c>
      <c r="AH321" s="1">
        <f t="shared" si="190"/>
        <v>1409.1637995818166</v>
      </c>
      <c r="AI321">
        <v>102</v>
      </c>
      <c r="AJ321">
        <f t="shared" si="191"/>
        <v>3601.6200000000003</v>
      </c>
      <c r="AK321">
        <f t="shared" si="192"/>
        <v>287.25739041755611</v>
      </c>
      <c r="AL321" s="1">
        <f t="shared" si="193"/>
        <v>2609.8790126477334</v>
      </c>
      <c r="AM321">
        <f t="shared" si="194"/>
        <v>2847.3544787919755</v>
      </c>
      <c r="AN321">
        <f t="shared" si="195"/>
        <v>8.1352985108342146</v>
      </c>
      <c r="AO321">
        <v>82</v>
      </c>
      <c r="AP321">
        <v>53.499999989999999</v>
      </c>
      <c r="AQ321">
        <f t="shared" si="196"/>
        <v>67.749999994999996</v>
      </c>
      <c r="AR321" s="3">
        <f t="shared" si="197"/>
        <v>19.861111108333333</v>
      </c>
      <c r="AS321">
        <f t="shared" si="198"/>
        <v>11.982777777777777</v>
      </c>
      <c r="AT321">
        <f t="shared" si="199"/>
        <v>-2.635555561111115</v>
      </c>
      <c r="AU321">
        <f t="shared" si="200"/>
        <v>4.6736111083333309</v>
      </c>
      <c r="AV321">
        <v>6.5</v>
      </c>
      <c r="AW321">
        <f t="shared" si="201"/>
        <v>287.25739041755611</v>
      </c>
    </row>
    <row r="322" spans="1:49" x14ac:dyDescent="0.2">
      <c r="A322">
        <v>2013</v>
      </c>
      <c r="B322">
        <v>8</v>
      </c>
      <c r="C322">
        <v>13</v>
      </c>
      <c r="D322">
        <v>0</v>
      </c>
      <c r="E322">
        <f t="shared" si="206"/>
        <v>61.584000009999997</v>
      </c>
      <c r="F322">
        <f t="shared" si="206"/>
        <v>37.583999999999996</v>
      </c>
      <c r="G322">
        <f t="shared" si="185"/>
        <v>49.584000004999993</v>
      </c>
      <c r="H322" s="3">
        <f t="shared" si="186"/>
        <v>9.7688888916666627</v>
      </c>
      <c r="I322">
        <v>9</v>
      </c>
      <c r="J322">
        <f t="shared" si="168"/>
        <v>12.090743510345842</v>
      </c>
      <c r="K322">
        <f t="shared" si="169"/>
        <v>4.4366537008165424E-2</v>
      </c>
      <c r="L322">
        <f t="shared" si="176"/>
        <v>7.2732027882238398E-2</v>
      </c>
      <c r="M322">
        <v>92</v>
      </c>
      <c r="N322">
        <f t="shared" si="187"/>
        <v>0</v>
      </c>
      <c r="O322">
        <f t="shared" si="170"/>
        <v>0</v>
      </c>
      <c r="P322">
        <f t="shared" si="171"/>
        <v>0</v>
      </c>
      <c r="Q322">
        <f t="shared" si="172"/>
        <v>0</v>
      </c>
      <c r="R322">
        <f t="shared" si="177"/>
        <v>0</v>
      </c>
      <c r="S322">
        <f t="shared" si="173"/>
        <v>0</v>
      </c>
      <c r="T322">
        <f t="shared" si="202"/>
        <v>1.3100007074000002</v>
      </c>
      <c r="U322">
        <f t="shared" si="180"/>
        <v>35.200932650758588</v>
      </c>
      <c r="V322">
        <f t="shared" si="205"/>
        <v>46.757179049779019</v>
      </c>
      <c r="W322">
        <f t="shared" si="174"/>
        <v>9.3514358099558041</v>
      </c>
      <c r="X322">
        <f t="shared" si="181"/>
        <v>0</v>
      </c>
      <c r="Y322">
        <f t="shared" si="182"/>
        <v>0</v>
      </c>
      <c r="Z322">
        <f t="shared" si="183"/>
        <v>4.4366537008165424E-2</v>
      </c>
      <c r="AA322">
        <f t="shared" si="188"/>
        <v>0</v>
      </c>
      <c r="AB322">
        <f t="shared" si="178"/>
        <v>12.334361568208077</v>
      </c>
      <c r="AC322">
        <f t="shared" si="179"/>
        <v>21.654003812733784</v>
      </c>
      <c r="AD322">
        <f t="shared" si="184"/>
        <v>0.22145546460943996</v>
      </c>
      <c r="AE322">
        <f t="shared" si="175"/>
        <v>0.22145546460943996</v>
      </c>
      <c r="AF322" s="1">
        <f t="shared" si="189"/>
        <v>2299.1086415909258</v>
      </c>
      <c r="AG322" s="2">
        <v>317</v>
      </c>
      <c r="AH322" s="1">
        <f t="shared" si="190"/>
        <v>1394.8981780014551</v>
      </c>
      <c r="AI322">
        <v>94.7</v>
      </c>
      <c r="AJ322">
        <f t="shared" si="191"/>
        <v>3343.8570000000004</v>
      </c>
      <c r="AK322">
        <f t="shared" si="192"/>
        <v>232.10716539619173</v>
      </c>
      <c r="AL322" s="1">
        <f t="shared" si="193"/>
        <v>2531.2158069871175</v>
      </c>
      <c r="AM322">
        <f t="shared" si="194"/>
        <v>2300.694077843872</v>
      </c>
      <c r="AN322">
        <f t="shared" si="195"/>
        <v>6.5734116509824903</v>
      </c>
      <c r="AO322">
        <v>78.000000009999994</v>
      </c>
      <c r="AP322">
        <v>54</v>
      </c>
      <c r="AQ322">
        <f t="shared" si="196"/>
        <v>66.000000005000004</v>
      </c>
      <c r="AR322" s="3">
        <f t="shared" si="197"/>
        <v>18.888888891666667</v>
      </c>
      <c r="AS322">
        <f t="shared" si="198"/>
        <v>9.7605555611111079</v>
      </c>
      <c r="AT322">
        <f t="shared" si="199"/>
        <v>-2.3577777777777804</v>
      </c>
      <c r="AU322">
        <f t="shared" si="200"/>
        <v>3.7013888916666637</v>
      </c>
      <c r="AV322">
        <v>6.5</v>
      </c>
      <c r="AW322">
        <f t="shared" si="201"/>
        <v>232.10716539619173</v>
      </c>
    </row>
    <row r="323" spans="1:49" x14ac:dyDescent="0.2">
      <c r="A323">
        <v>2013</v>
      </c>
      <c r="B323">
        <v>8</v>
      </c>
      <c r="C323">
        <v>14</v>
      </c>
      <c r="D323">
        <v>0</v>
      </c>
      <c r="E323">
        <f t="shared" si="206"/>
        <v>64.584000000000003</v>
      </c>
      <c r="F323">
        <f t="shared" si="206"/>
        <v>37.583999999999996</v>
      </c>
      <c r="G323">
        <f t="shared" si="185"/>
        <v>51.084000000000003</v>
      </c>
      <c r="H323" s="3">
        <f t="shared" si="186"/>
        <v>10.602222222222224</v>
      </c>
      <c r="I323">
        <v>9</v>
      </c>
      <c r="J323">
        <f t="shared" ref="J323:J386" si="207">6.108*EXP(17.27*H323/(237.3+H323))</f>
        <v>12.784053401694578</v>
      </c>
      <c r="K323">
        <f t="shared" ref="K323:K386" si="208">IF(H323&gt;0,0.61*0.021*I323*I323*J323/(H323+273),0)</f>
        <v>4.6772770488865779E-2</v>
      </c>
      <c r="L323">
        <f t="shared" si="176"/>
        <v>7.6676672932566858E-2</v>
      </c>
      <c r="M323">
        <v>92</v>
      </c>
      <c r="N323">
        <f t="shared" si="187"/>
        <v>0</v>
      </c>
      <c r="O323">
        <f t="shared" ref="O323:O386" si="209">IF(H323&lt;=0,0,N323)</f>
        <v>0</v>
      </c>
      <c r="P323">
        <f t="shared" ref="P323:P386" si="210">IF(H323&lt;=0,0,MIN(0.45*H323,R322))</f>
        <v>0</v>
      </c>
      <c r="Q323">
        <f t="shared" ref="Q323:Q386" si="211">IF(H323&lt;=0,N323,0)</f>
        <v>0</v>
      </c>
      <c r="R323">
        <f t="shared" si="177"/>
        <v>0</v>
      </c>
      <c r="S323">
        <f t="shared" ref="S323:S386" si="212">O323+P323</f>
        <v>0</v>
      </c>
      <c r="T323">
        <f t="shared" si="202"/>
        <v>1.3100007074000002</v>
      </c>
      <c r="U323">
        <f t="shared" si="180"/>
        <v>35.200932650758588</v>
      </c>
      <c r="V323">
        <f t="shared" si="205"/>
        <v>46.757179049779019</v>
      </c>
      <c r="W323">
        <f t="shared" ref="W323:W386" si="213">V323*0.2</f>
        <v>9.3514358099558041</v>
      </c>
      <c r="X323">
        <f t="shared" si="181"/>
        <v>0</v>
      </c>
      <c r="Y323">
        <f t="shared" si="182"/>
        <v>0</v>
      </c>
      <c r="Z323">
        <f t="shared" si="183"/>
        <v>4.6772770488865779E-2</v>
      </c>
      <c r="AA323">
        <f t="shared" si="188"/>
        <v>0</v>
      </c>
      <c r="AB323">
        <f t="shared" si="178"/>
        <v>12.287588797719211</v>
      </c>
      <c r="AC323">
        <f t="shared" si="179"/>
        <v>21.434790244954193</v>
      </c>
      <c r="AD323">
        <f t="shared" si="184"/>
        <v>0.2192135677795902</v>
      </c>
      <c r="AE323">
        <f t="shared" ref="AE323:AE386" si="214">AD323+X323</f>
        <v>0.2192135677795902</v>
      </c>
      <c r="AF323" s="1">
        <f t="shared" si="189"/>
        <v>2275.8336938078432</v>
      </c>
      <c r="AG323">
        <v>318</v>
      </c>
      <c r="AH323" s="1">
        <f t="shared" si="190"/>
        <v>1380.7769739537705</v>
      </c>
      <c r="AI323">
        <v>91.2</v>
      </c>
      <c r="AJ323">
        <f t="shared" si="191"/>
        <v>3220.2720000000004</v>
      </c>
      <c r="AK323">
        <f t="shared" si="192"/>
        <v>278.895262730247</v>
      </c>
      <c r="AL323" s="1">
        <f t="shared" si="193"/>
        <v>2554.7289565380902</v>
      </c>
      <c r="AM323">
        <f t="shared" si="194"/>
        <v>2764.4673451029862</v>
      </c>
      <c r="AN323">
        <f t="shared" si="195"/>
        <v>7.8984781288656754</v>
      </c>
      <c r="AO323">
        <v>81</v>
      </c>
      <c r="AP323">
        <v>54</v>
      </c>
      <c r="AQ323">
        <f t="shared" si="196"/>
        <v>67.5</v>
      </c>
      <c r="AR323" s="3">
        <f t="shared" si="197"/>
        <v>19.722222222222221</v>
      </c>
      <c r="AS323">
        <f t="shared" si="198"/>
        <v>11.42722222222222</v>
      </c>
      <c r="AT323">
        <f t="shared" si="199"/>
        <v>-2.3577777777777804</v>
      </c>
      <c r="AU323">
        <f t="shared" si="200"/>
        <v>4.5347222222222197</v>
      </c>
      <c r="AV323">
        <v>6.5</v>
      </c>
      <c r="AW323">
        <f t="shared" si="201"/>
        <v>278.895262730247</v>
      </c>
    </row>
    <row r="324" spans="1:49" x14ac:dyDescent="0.2">
      <c r="A324">
        <v>2013</v>
      </c>
      <c r="B324">
        <v>8</v>
      </c>
      <c r="C324">
        <v>15</v>
      </c>
      <c r="D324">
        <v>0</v>
      </c>
      <c r="E324">
        <f t="shared" si="206"/>
        <v>69.584000000000003</v>
      </c>
      <c r="F324">
        <f t="shared" si="206"/>
        <v>39.583999989999995</v>
      </c>
      <c r="G324">
        <f t="shared" si="185"/>
        <v>54.583999994999999</v>
      </c>
      <c r="H324" s="3">
        <f t="shared" si="186"/>
        <v>12.546666663888889</v>
      </c>
      <c r="I324">
        <v>9</v>
      </c>
      <c r="J324">
        <f t="shared" si="207"/>
        <v>14.539295775073233</v>
      </c>
      <c r="K324">
        <f t="shared" si="208"/>
        <v>5.2832410426738738E-2</v>
      </c>
      <c r="L324">
        <f t="shared" ref="L324:L387" si="215">K324/0.61</f>
        <v>8.6610508896293015E-2</v>
      </c>
      <c r="M324">
        <v>92</v>
      </c>
      <c r="N324">
        <f t="shared" si="187"/>
        <v>0</v>
      </c>
      <c r="O324">
        <f t="shared" si="209"/>
        <v>0</v>
      </c>
      <c r="P324">
        <f t="shared" si="210"/>
        <v>0</v>
      </c>
      <c r="Q324">
        <f t="shared" si="211"/>
        <v>0</v>
      </c>
      <c r="R324">
        <f t="shared" ref="R324:R387" si="216">R323+Q324-P324</f>
        <v>0</v>
      </c>
      <c r="S324">
        <f t="shared" si="212"/>
        <v>0</v>
      </c>
      <c r="T324">
        <f t="shared" si="202"/>
        <v>1.3100007074000002</v>
      </c>
      <c r="U324">
        <f t="shared" si="180"/>
        <v>35.200932650758588</v>
      </c>
      <c r="V324">
        <f t="shared" si="205"/>
        <v>46.757179049779019</v>
      </c>
      <c r="W324">
        <f t="shared" si="213"/>
        <v>9.3514358099558041</v>
      </c>
      <c r="X324">
        <f t="shared" si="181"/>
        <v>0</v>
      </c>
      <c r="Y324">
        <f t="shared" si="182"/>
        <v>0</v>
      </c>
      <c r="Z324">
        <f t="shared" si="183"/>
        <v>5.2832410426738738E-2</v>
      </c>
      <c r="AA324">
        <f t="shared" si="188"/>
        <v>0</v>
      </c>
      <c r="AB324">
        <f t="shared" ref="AB324:AB387" si="217">AB323+Y324-Z324-AA324</f>
        <v>12.234756387292473</v>
      </c>
      <c r="AC324">
        <f t="shared" ref="AC324:AC387" si="218">AC323-AD324+AA324</f>
        <v>21.217795878238491</v>
      </c>
      <c r="AD324">
        <f t="shared" si="184"/>
        <v>0.21699436671570205</v>
      </c>
      <c r="AE324">
        <f t="shared" si="214"/>
        <v>0.21699436671570205</v>
      </c>
      <c r="AF324" s="1">
        <f t="shared" si="189"/>
        <v>2252.7943691634446</v>
      </c>
      <c r="AG324">
        <v>319</v>
      </c>
      <c r="AH324" s="1">
        <f t="shared" si="190"/>
        <v>1366.7987254328057</v>
      </c>
      <c r="AI324">
        <v>90</v>
      </c>
      <c r="AJ324">
        <f t="shared" si="191"/>
        <v>3177.9</v>
      </c>
      <c r="AK324">
        <f t="shared" si="192"/>
        <v>411.61581494453219</v>
      </c>
      <c r="AL324" s="1">
        <f t="shared" si="193"/>
        <v>2664.4101841079769</v>
      </c>
      <c r="AM324">
        <f t="shared" si="194"/>
        <v>4080.0208221633043</v>
      </c>
      <c r="AN324">
        <f t="shared" si="195"/>
        <v>11.657202349038011</v>
      </c>
      <c r="AO324">
        <v>86</v>
      </c>
      <c r="AP324">
        <v>55.999999989999999</v>
      </c>
      <c r="AQ324">
        <f t="shared" si="196"/>
        <v>70.999999994999996</v>
      </c>
      <c r="AR324" s="3">
        <f t="shared" si="197"/>
        <v>21.666666663888886</v>
      </c>
      <c r="AS324">
        <f t="shared" si="198"/>
        <v>14.204999999999998</v>
      </c>
      <c r="AT324">
        <f t="shared" si="199"/>
        <v>-1.2466666722222257</v>
      </c>
      <c r="AU324">
        <f t="shared" si="200"/>
        <v>6.4791666638888863</v>
      </c>
      <c r="AV324">
        <v>6.5</v>
      </c>
      <c r="AW324">
        <f t="shared" si="201"/>
        <v>411.61581494453219</v>
      </c>
    </row>
    <row r="325" spans="1:49" x14ac:dyDescent="0.2">
      <c r="A325">
        <v>2013</v>
      </c>
      <c r="B325">
        <v>8</v>
      </c>
      <c r="C325">
        <v>16</v>
      </c>
      <c r="D325">
        <v>0</v>
      </c>
      <c r="E325">
        <f t="shared" si="206"/>
        <v>71.584000000000003</v>
      </c>
      <c r="F325">
        <f t="shared" si="206"/>
        <v>43.584000010000004</v>
      </c>
      <c r="G325">
        <f t="shared" si="185"/>
        <v>57.584000005000007</v>
      </c>
      <c r="H325" s="3">
        <f t="shared" si="186"/>
        <v>14.213333336111114</v>
      </c>
      <c r="I325">
        <v>9</v>
      </c>
      <c r="J325">
        <f t="shared" si="207"/>
        <v>16.208709279958565</v>
      </c>
      <c r="K325">
        <f t="shared" si="208"/>
        <v>5.8556887455834733E-2</v>
      </c>
      <c r="L325">
        <f t="shared" si="215"/>
        <v>9.599489746858153E-2</v>
      </c>
      <c r="M325">
        <v>92</v>
      </c>
      <c r="N325">
        <f t="shared" si="187"/>
        <v>0</v>
      </c>
      <c r="O325">
        <f t="shared" si="209"/>
        <v>0</v>
      </c>
      <c r="P325">
        <f t="shared" si="210"/>
        <v>0</v>
      </c>
      <c r="Q325">
        <f t="shared" si="211"/>
        <v>0</v>
      </c>
      <c r="R325">
        <f t="shared" si="216"/>
        <v>0</v>
      </c>
      <c r="S325">
        <f t="shared" si="212"/>
        <v>0</v>
      </c>
      <c r="T325">
        <f t="shared" si="202"/>
        <v>8.0000043200000009E-2</v>
      </c>
      <c r="U325">
        <f t="shared" ref="U325:U388" si="219">IF(P325&gt;0,F$3,IF(T325&lt;J$1,F$2+(T325*(F$1-F$2)/(J$1)),IF(T325&lt;J$2,F$1+(T325-J$1)*(F$3-F$1)/(J$2-J$1),F$3)))</f>
        <v>19.781646609951725</v>
      </c>
      <c r="V325">
        <f t="shared" si="205"/>
        <v>103.00184895033865</v>
      </c>
      <c r="W325">
        <f t="shared" si="213"/>
        <v>20.600369790067731</v>
      </c>
      <c r="X325">
        <f t="shared" si="181"/>
        <v>0</v>
      </c>
      <c r="Y325">
        <f t="shared" si="182"/>
        <v>0</v>
      </c>
      <c r="Z325">
        <f t="shared" si="183"/>
        <v>5.8556887455834733E-2</v>
      </c>
      <c r="AA325">
        <f t="shared" si="188"/>
        <v>0</v>
      </c>
      <c r="AB325">
        <f t="shared" si="217"/>
        <v>12.176199499836638</v>
      </c>
      <c r="AC325">
        <f t="shared" si="218"/>
        <v>21.002998246580525</v>
      </c>
      <c r="AD325">
        <f t="shared" si="184"/>
        <v>0.21479763165796417</v>
      </c>
      <c r="AE325">
        <f t="shared" si="214"/>
        <v>0.21479763165796417</v>
      </c>
      <c r="AF325" s="1">
        <f t="shared" si="189"/>
        <v>2229.9882823349344</v>
      </c>
      <c r="AG325">
        <v>320</v>
      </c>
      <c r="AH325" s="1">
        <f t="shared" si="190"/>
        <v>1352.9619852331698</v>
      </c>
      <c r="AI325">
        <v>88.9</v>
      </c>
      <c r="AJ325">
        <f t="shared" si="191"/>
        <v>3139.0590000000002</v>
      </c>
      <c r="AK325">
        <f t="shared" si="192"/>
        <v>554.31444011095311</v>
      </c>
      <c r="AL325" s="1">
        <f t="shared" si="193"/>
        <v>2784.3027224458874</v>
      </c>
      <c r="AM325">
        <f t="shared" si="194"/>
        <v>5494.4790155432902</v>
      </c>
      <c r="AN325">
        <f t="shared" si="195"/>
        <v>15.698511472980829</v>
      </c>
      <c r="AO325">
        <v>88</v>
      </c>
      <c r="AP325">
        <v>60.000000010000001</v>
      </c>
      <c r="AQ325">
        <f t="shared" si="196"/>
        <v>74.000000005000004</v>
      </c>
      <c r="AR325" s="3">
        <f t="shared" si="197"/>
        <v>23.333333336111114</v>
      </c>
      <c r="AS325">
        <f t="shared" si="198"/>
        <v>15.316111111111109</v>
      </c>
      <c r="AT325">
        <f t="shared" si="199"/>
        <v>0.9755555611111113</v>
      </c>
      <c r="AU325">
        <f t="shared" si="200"/>
        <v>8.1458333361111102</v>
      </c>
      <c r="AV325">
        <v>6.5</v>
      </c>
      <c r="AW325">
        <f t="shared" si="201"/>
        <v>554.31444011095311</v>
      </c>
    </row>
    <row r="326" spans="1:49" x14ac:dyDescent="0.2">
      <c r="A326">
        <v>2013</v>
      </c>
      <c r="B326">
        <v>8</v>
      </c>
      <c r="C326">
        <v>17</v>
      </c>
      <c r="D326">
        <v>0</v>
      </c>
      <c r="E326">
        <f t="shared" ref="E326:F345" si="220">E1428*9/5+32</f>
        <v>71.584000000000003</v>
      </c>
      <c r="F326">
        <f t="shared" si="220"/>
        <v>43.584000010000004</v>
      </c>
      <c r="G326">
        <f t="shared" si="185"/>
        <v>57.584000005000007</v>
      </c>
      <c r="H326" s="3">
        <f t="shared" si="186"/>
        <v>14.213333336111114</v>
      </c>
      <c r="I326">
        <v>9</v>
      </c>
      <c r="J326">
        <f t="shared" si="207"/>
        <v>16.208709279958565</v>
      </c>
      <c r="K326">
        <f t="shared" si="208"/>
        <v>5.8556887455834733E-2</v>
      </c>
      <c r="L326">
        <f t="shared" si="215"/>
        <v>9.599489746858153E-2</v>
      </c>
      <c r="M326">
        <v>92</v>
      </c>
      <c r="N326">
        <f t="shared" si="187"/>
        <v>0</v>
      </c>
      <c r="O326">
        <f t="shared" si="209"/>
        <v>0</v>
      </c>
      <c r="P326">
        <f t="shared" si="210"/>
        <v>0</v>
      </c>
      <c r="Q326">
        <f t="shared" si="211"/>
        <v>0</v>
      </c>
      <c r="R326">
        <f t="shared" si="216"/>
        <v>0</v>
      </c>
      <c r="S326">
        <f t="shared" si="212"/>
        <v>0</v>
      </c>
      <c r="T326">
        <f t="shared" si="202"/>
        <v>0</v>
      </c>
      <c r="U326">
        <f t="shared" si="219"/>
        <v>18.780326102704979</v>
      </c>
      <c r="V326">
        <f t="shared" si="205"/>
        <v>109.84791774697442</v>
      </c>
      <c r="W326">
        <f t="shared" si="213"/>
        <v>21.969583549394883</v>
      </c>
      <c r="X326">
        <f t="shared" ref="X326:X389" si="221">IF(S326&gt;W326,((S326-0.2*V326)^2)/(S326+0.8*V326),0)</f>
        <v>0</v>
      </c>
      <c r="Y326">
        <f t="shared" ref="Y326:Y389" si="222">S326-X326</f>
        <v>0</v>
      </c>
      <c r="Z326">
        <f t="shared" ref="Z326:Z389" si="223">IF(K326&gt;AB325,AB325,K326)</f>
        <v>5.8556887455834733E-2</v>
      </c>
      <c r="AA326">
        <f t="shared" si="188"/>
        <v>0</v>
      </c>
      <c r="AB326">
        <f t="shared" si="217"/>
        <v>12.117642612380804</v>
      </c>
      <c r="AC326">
        <f t="shared" si="218"/>
        <v>20.790375111407993</v>
      </c>
      <c r="AD326">
        <f t="shared" ref="AD326:AD389" si="224">AC325*(1-AA$1)</f>
        <v>0.21262313517253087</v>
      </c>
      <c r="AE326">
        <f t="shared" si="214"/>
        <v>0.21262313517253087</v>
      </c>
      <c r="AF326" s="1">
        <f t="shared" si="189"/>
        <v>2207.4130721472529</v>
      </c>
      <c r="AG326">
        <v>321</v>
      </c>
      <c r="AH326" s="1">
        <f t="shared" si="190"/>
        <v>1339.2653208002064</v>
      </c>
      <c r="AI326">
        <v>88.9</v>
      </c>
      <c r="AJ326">
        <f t="shared" si="191"/>
        <v>3139.0590000000002</v>
      </c>
      <c r="AK326">
        <f t="shared" si="192"/>
        <v>554.31444011095311</v>
      </c>
      <c r="AL326" s="1">
        <f t="shared" si="193"/>
        <v>2761.7275122582059</v>
      </c>
      <c r="AM326">
        <f t="shared" si="194"/>
        <v>5494.4790155432902</v>
      </c>
      <c r="AN326">
        <f t="shared" si="195"/>
        <v>15.698511472980829</v>
      </c>
      <c r="AO326">
        <v>88</v>
      </c>
      <c r="AP326">
        <v>60.000000010000001</v>
      </c>
      <c r="AQ326">
        <f t="shared" si="196"/>
        <v>74.000000005000004</v>
      </c>
      <c r="AR326" s="3">
        <f t="shared" si="197"/>
        <v>23.333333336111114</v>
      </c>
      <c r="AS326">
        <f t="shared" si="198"/>
        <v>15.316111111111109</v>
      </c>
      <c r="AT326">
        <f t="shared" si="199"/>
        <v>0.9755555611111113</v>
      </c>
      <c r="AU326">
        <f t="shared" si="200"/>
        <v>8.1458333361111102</v>
      </c>
      <c r="AV326">
        <v>6.5</v>
      </c>
      <c r="AW326">
        <f t="shared" si="201"/>
        <v>554.31444011095311</v>
      </c>
    </row>
    <row r="327" spans="1:49" x14ac:dyDescent="0.2">
      <c r="A327">
        <v>2013</v>
      </c>
      <c r="B327">
        <v>8</v>
      </c>
      <c r="C327">
        <v>18</v>
      </c>
      <c r="D327">
        <v>0</v>
      </c>
      <c r="E327">
        <f t="shared" si="220"/>
        <v>73.584000000000003</v>
      </c>
      <c r="F327">
        <f t="shared" si="220"/>
        <v>45.584000009999997</v>
      </c>
      <c r="G327">
        <f t="shared" ref="G327:G390" si="225">(E327+F327)/2</f>
        <v>59.584000005</v>
      </c>
      <c r="H327" s="3">
        <f t="shared" ref="H327:H390" si="226">(G327-32)*5/9</f>
        <v>15.324444447222223</v>
      </c>
      <c r="I327">
        <v>9</v>
      </c>
      <c r="J327">
        <f t="shared" si="207"/>
        <v>17.412953449337898</v>
      </c>
      <c r="K327">
        <f t="shared" si="208"/>
        <v>6.2665011505380064E-2</v>
      </c>
      <c r="L327">
        <f t="shared" si="215"/>
        <v>0.10272952705800011</v>
      </c>
      <c r="M327">
        <v>92</v>
      </c>
      <c r="N327">
        <f t="shared" ref="N327:N390" si="227">D327*2.54</f>
        <v>0</v>
      </c>
      <c r="O327">
        <f t="shared" si="209"/>
        <v>0</v>
      </c>
      <c r="P327">
        <f t="shared" si="210"/>
        <v>0</v>
      </c>
      <c r="Q327">
        <f t="shared" si="211"/>
        <v>0</v>
      </c>
      <c r="R327">
        <f t="shared" si="216"/>
        <v>0</v>
      </c>
      <c r="S327">
        <f t="shared" si="212"/>
        <v>0</v>
      </c>
      <c r="T327">
        <f t="shared" si="202"/>
        <v>0</v>
      </c>
      <c r="U327">
        <f t="shared" si="219"/>
        <v>18.780326102704979</v>
      </c>
      <c r="V327">
        <f t="shared" si="205"/>
        <v>109.84791774697442</v>
      </c>
      <c r="W327">
        <f t="shared" si="213"/>
        <v>21.969583549394883</v>
      </c>
      <c r="X327">
        <f t="shared" si="221"/>
        <v>0</v>
      </c>
      <c r="Y327">
        <f t="shared" si="222"/>
        <v>0</v>
      </c>
      <c r="Z327">
        <f t="shared" si="223"/>
        <v>6.2665011505380064E-2</v>
      </c>
      <c r="AA327">
        <f t="shared" ref="AA327:AA390" si="228">MAX(0,AB326+Y327-Z327-$AA$2)</f>
        <v>0</v>
      </c>
      <c r="AB327">
        <f t="shared" si="217"/>
        <v>12.054977600875423</v>
      </c>
      <c r="AC327">
        <f t="shared" si="218"/>
        <v>20.579904459280019</v>
      </c>
      <c r="AD327">
        <f t="shared" si="224"/>
        <v>0.21047065212797522</v>
      </c>
      <c r="AE327">
        <f t="shared" si="214"/>
        <v>0.21047065212797522</v>
      </c>
      <c r="AF327" s="1">
        <f t="shared" ref="AF327:AF390" si="229">AE327*$AF$1*5280*5280/(2.54*12*24*60*60)</f>
        <v>2185.0664013286146</v>
      </c>
      <c r="AG327" s="2">
        <v>322</v>
      </c>
      <c r="AH327" s="1">
        <f t="shared" ref="AH327:AH390" si="230">AE327*595*5280*5280/(2.54*12*24*60*60)</f>
        <v>1325.7073140816776</v>
      </c>
      <c r="AI327">
        <v>87.7</v>
      </c>
      <c r="AJ327">
        <f t="shared" ref="AJ327:AJ390" si="231">AI327*35.31</f>
        <v>3096.6870000000004</v>
      </c>
      <c r="AK327">
        <f t="shared" ref="AK327:AK390" si="232">AN327*35.31</f>
        <v>665.75731920047667</v>
      </c>
      <c r="AL327" s="1">
        <f t="shared" ref="AL327:AL390" si="233">AF327+AW327</f>
        <v>2850.8237205290911</v>
      </c>
      <c r="AM327">
        <f t="shared" ref="AM327:AM390" si="234">(9.5+AU327)^3</f>
        <v>6599.1238096903662</v>
      </c>
      <c r="AN327">
        <f t="shared" ref="AN327:AN390" si="235">1/(31.5*10^3)*AM327*$AH$1</f>
        <v>18.854639456258187</v>
      </c>
      <c r="AO327">
        <v>90</v>
      </c>
      <c r="AP327">
        <v>62.000000010000001</v>
      </c>
      <c r="AQ327">
        <f t="shared" ref="AQ327:AQ390" si="236">(AO327+AP327)/2</f>
        <v>76.000000005000004</v>
      </c>
      <c r="AR327" s="3">
        <f t="shared" ref="AR327:AR390" si="237">(AQ327-32)*5/9</f>
        <v>24.444444447222224</v>
      </c>
      <c r="AS327">
        <f t="shared" ref="AS327:AS390" si="238">(AO327-32)*5/9-($AP$3-1250)/1000*AV327</f>
        <v>16.42722222222222</v>
      </c>
      <c r="AT327">
        <f t="shared" ref="AT327:AT390" si="239">(AP327-32)*5/9-($AP$3-1250)/1000*$AV$6</f>
        <v>2.086666672222222</v>
      </c>
      <c r="AU327">
        <f t="shared" ref="AU327:AU390" si="240">(AS327+AT327)/2</f>
        <v>9.2569444472222209</v>
      </c>
      <c r="AV327">
        <v>6.5</v>
      </c>
      <c r="AW327">
        <f t="shared" ref="AW327:AW390" si="241">IF(AK327&lt;0,0,AK327)</f>
        <v>665.75731920047667</v>
      </c>
    </row>
    <row r="328" spans="1:49" x14ac:dyDescent="0.2">
      <c r="A328">
        <v>2013</v>
      </c>
      <c r="B328">
        <v>8</v>
      </c>
      <c r="C328">
        <v>19</v>
      </c>
      <c r="D328">
        <v>0</v>
      </c>
      <c r="E328">
        <f t="shared" si="220"/>
        <v>74.584000000000003</v>
      </c>
      <c r="F328">
        <f t="shared" si="220"/>
        <v>42.583999999999996</v>
      </c>
      <c r="G328">
        <f t="shared" si="225"/>
        <v>58.584000000000003</v>
      </c>
      <c r="H328" s="3">
        <f t="shared" si="226"/>
        <v>14.76888888888889</v>
      </c>
      <c r="I328">
        <v>9</v>
      </c>
      <c r="J328">
        <f t="shared" si="207"/>
        <v>16.801371480027438</v>
      </c>
      <c r="K328">
        <f t="shared" si="208"/>
        <v>6.0580805411951481E-2</v>
      </c>
      <c r="L328">
        <f t="shared" si="215"/>
        <v>9.9312795757297512E-2</v>
      </c>
      <c r="M328">
        <v>92</v>
      </c>
      <c r="N328">
        <f t="shared" si="227"/>
        <v>0</v>
      </c>
      <c r="O328">
        <f t="shared" si="209"/>
        <v>0</v>
      </c>
      <c r="P328">
        <f t="shared" si="210"/>
        <v>0</v>
      </c>
      <c r="Q328">
        <f t="shared" si="211"/>
        <v>0</v>
      </c>
      <c r="R328">
        <f t="shared" si="216"/>
        <v>0</v>
      </c>
      <c r="S328">
        <f t="shared" si="212"/>
        <v>0</v>
      </c>
      <c r="T328">
        <f t="shared" ref="T328:T391" si="242">SUM(S323:S327)</f>
        <v>0</v>
      </c>
      <c r="U328">
        <f t="shared" si="219"/>
        <v>18.780326102704979</v>
      </c>
      <c r="V328">
        <f t="shared" si="205"/>
        <v>109.84791774697442</v>
      </c>
      <c r="W328">
        <f t="shared" si="213"/>
        <v>21.969583549394883</v>
      </c>
      <c r="X328">
        <f t="shared" si="221"/>
        <v>0</v>
      </c>
      <c r="Y328">
        <f t="shared" si="222"/>
        <v>0</v>
      </c>
      <c r="Z328">
        <f t="shared" si="223"/>
        <v>6.0580805411951481E-2</v>
      </c>
      <c r="AA328">
        <f t="shared" si="228"/>
        <v>0</v>
      </c>
      <c r="AB328">
        <f t="shared" si="217"/>
        <v>11.994396795463471</v>
      </c>
      <c r="AC328">
        <f t="shared" si="218"/>
        <v>20.371564499608038</v>
      </c>
      <c r="AD328">
        <f t="shared" si="224"/>
        <v>0.20833995967198063</v>
      </c>
      <c r="AE328">
        <f t="shared" si="214"/>
        <v>0.20833995967198063</v>
      </c>
      <c r="AF328" s="1">
        <f t="shared" si="229"/>
        <v>2162.9459562685247</v>
      </c>
      <c r="AG328" s="2">
        <v>323</v>
      </c>
      <c r="AH328" s="1">
        <f t="shared" si="230"/>
        <v>1312.2865613809488</v>
      </c>
      <c r="AI328">
        <v>86.6</v>
      </c>
      <c r="AJ328">
        <f t="shared" si="231"/>
        <v>3057.846</v>
      </c>
      <c r="AK328">
        <f t="shared" si="232"/>
        <v>608.33563852596444</v>
      </c>
      <c r="AL328" s="1">
        <f t="shared" si="233"/>
        <v>2771.2815947944891</v>
      </c>
      <c r="AM328">
        <f t="shared" si="234"/>
        <v>6029.9482719934167</v>
      </c>
      <c r="AN328">
        <f t="shared" si="235"/>
        <v>17.228423634266903</v>
      </c>
      <c r="AO328">
        <v>91</v>
      </c>
      <c r="AP328">
        <v>59</v>
      </c>
      <c r="AQ328">
        <f t="shared" si="236"/>
        <v>75</v>
      </c>
      <c r="AR328" s="3">
        <f t="shared" si="237"/>
        <v>23.888888888888889</v>
      </c>
      <c r="AS328">
        <f t="shared" si="238"/>
        <v>16.982777777777777</v>
      </c>
      <c r="AT328">
        <f t="shared" si="239"/>
        <v>0.41999999999999815</v>
      </c>
      <c r="AU328">
        <f t="shared" si="240"/>
        <v>8.7013888888888875</v>
      </c>
      <c r="AV328">
        <v>6.5</v>
      </c>
      <c r="AW328">
        <f t="shared" si="241"/>
        <v>608.33563852596444</v>
      </c>
    </row>
    <row r="329" spans="1:49" x14ac:dyDescent="0.2">
      <c r="A329">
        <v>2013</v>
      </c>
      <c r="B329">
        <v>8</v>
      </c>
      <c r="C329">
        <v>20</v>
      </c>
      <c r="D329">
        <v>0</v>
      </c>
      <c r="E329">
        <f t="shared" si="220"/>
        <v>71.584000000000003</v>
      </c>
      <c r="F329">
        <f t="shared" si="220"/>
        <v>44.583999999999996</v>
      </c>
      <c r="G329">
        <f t="shared" si="225"/>
        <v>58.084000000000003</v>
      </c>
      <c r="H329" s="3">
        <f t="shared" si="226"/>
        <v>14.491111111111113</v>
      </c>
      <c r="I329">
        <v>9</v>
      </c>
      <c r="J329">
        <f t="shared" si="207"/>
        <v>16.50270690365074</v>
      </c>
      <c r="K329">
        <f t="shared" si="208"/>
        <v>5.9561402243421387E-2</v>
      </c>
      <c r="L329">
        <f t="shared" si="215"/>
        <v>9.7641643022002275E-2</v>
      </c>
      <c r="M329">
        <v>92</v>
      </c>
      <c r="N329">
        <f t="shared" si="227"/>
        <v>0</v>
      </c>
      <c r="O329">
        <f t="shared" si="209"/>
        <v>0</v>
      </c>
      <c r="P329">
        <f t="shared" si="210"/>
        <v>0</v>
      </c>
      <c r="Q329">
        <f t="shared" si="211"/>
        <v>0</v>
      </c>
      <c r="R329">
        <f t="shared" si="216"/>
        <v>0</v>
      </c>
      <c r="S329">
        <f t="shared" si="212"/>
        <v>0</v>
      </c>
      <c r="T329">
        <f t="shared" si="242"/>
        <v>0</v>
      </c>
      <c r="U329">
        <f t="shared" si="219"/>
        <v>18.780326102704979</v>
      </c>
      <c r="V329">
        <f t="shared" si="205"/>
        <v>109.84791774697442</v>
      </c>
      <c r="W329">
        <f t="shared" si="213"/>
        <v>21.969583549394883</v>
      </c>
      <c r="X329">
        <f t="shared" si="221"/>
        <v>0</v>
      </c>
      <c r="Y329">
        <f t="shared" si="222"/>
        <v>0</v>
      </c>
      <c r="Z329">
        <f t="shared" si="223"/>
        <v>5.9561402243421387E-2</v>
      </c>
      <c r="AA329">
        <f t="shared" si="228"/>
        <v>0</v>
      </c>
      <c r="AB329">
        <f t="shared" si="217"/>
        <v>11.93483539322005</v>
      </c>
      <c r="AC329">
        <f t="shared" si="218"/>
        <v>20.165333662399771</v>
      </c>
      <c r="AD329">
        <f t="shared" si="224"/>
        <v>0.20623083720826821</v>
      </c>
      <c r="AE329">
        <f t="shared" si="214"/>
        <v>0.20623083720826821</v>
      </c>
      <c r="AF329" s="1">
        <f t="shared" si="229"/>
        <v>2141.0494467782455</v>
      </c>
      <c r="AG329" s="2">
        <v>324</v>
      </c>
      <c r="AH329" s="1">
        <f t="shared" si="230"/>
        <v>1299.0016732116599</v>
      </c>
      <c r="AI329">
        <v>84.3</v>
      </c>
      <c r="AJ329">
        <f t="shared" si="231"/>
        <v>2976.6330000000003</v>
      </c>
      <c r="AK329">
        <f t="shared" si="232"/>
        <v>580.90646596777253</v>
      </c>
      <c r="AL329" s="1">
        <f t="shared" si="233"/>
        <v>2721.9559127460179</v>
      </c>
      <c r="AM329">
        <f t="shared" si="234"/>
        <v>5758.0646584174565</v>
      </c>
      <c r="AN329">
        <f t="shared" si="235"/>
        <v>16.451613309764159</v>
      </c>
      <c r="AO329">
        <v>88</v>
      </c>
      <c r="AP329">
        <v>61</v>
      </c>
      <c r="AQ329">
        <f t="shared" si="236"/>
        <v>74.5</v>
      </c>
      <c r="AR329" s="3">
        <f t="shared" si="237"/>
        <v>23.611111111111111</v>
      </c>
      <c r="AS329">
        <f t="shared" si="238"/>
        <v>15.316111111111109</v>
      </c>
      <c r="AT329">
        <f t="shared" si="239"/>
        <v>1.5311111111111089</v>
      </c>
      <c r="AU329">
        <f t="shared" si="240"/>
        <v>8.4236111111111089</v>
      </c>
      <c r="AV329">
        <v>6.5</v>
      </c>
      <c r="AW329">
        <f t="shared" si="241"/>
        <v>580.90646596777253</v>
      </c>
    </row>
    <row r="330" spans="1:49" x14ac:dyDescent="0.2">
      <c r="A330">
        <v>2013</v>
      </c>
      <c r="B330">
        <v>8</v>
      </c>
      <c r="C330">
        <v>21</v>
      </c>
      <c r="D330">
        <v>0</v>
      </c>
      <c r="E330">
        <f t="shared" si="220"/>
        <v>64.584000000000003</v>
      </c>
      <c r="F330">
        <f t="shared" si="220"/>
        <v>40.584000000000003</v>
      </c>
      <c r="G330">
        <f t="shared" si="225"/>
        <v>52.584000000000003</v>
      </c>
      <c r="H330" s="3">
        <f t="shared" si="226"/>
        <v>11.435555555555558</v>
      </c>
      <c r="I330">
        <v>9</v>
      </c>
      <c r="J330">
        <f t="shared" si="207"/>
        <v>13.512069993956199</v>
      </c>
      <c r="K330">
        <f t="shared" si="208"/>
        <v>4.9291513218327143E-2</v>
      </c>
      <c r="L330">
        <f t="shared" si="215"/>
        <v>8.0805759374306799E-2</v>
      </c>
      <c r="M330">
        <v>92</v>
      </c>
      <c r="N330">
        <f t="shared" si="227"/>
        <v>0</v>
      </c>
      <c r="O330">
        <f t="shared" si="209"/>
        <v>0</v>
      </c>
      <c r="P330">
        <f t="shared" si="210"/>
        <v>0</v>
      </c>
      <c r="Q330">
        <f t="shared" si="211"/>
        <v>0</v>
      </c>
      <c r="R330">
        <f t="shared" si="216"/>
        <v>0</v>
      </c>
      <c r="S330">
        <f t="shared" si="212"/>
        <v>0</v>
      </c>
      <c r="T330">
        <f t="shared" si="242"/>
        <v>0</v>
      </c>
      <c r="U330">
        <f t="shared" si="219"/>
        <v>18.780326102704979</v>
      </c>
      <c r="V330">
        <f t="shared" si="205"/>
        <v>109.84791774697442</v>
      </c>
      <c r="W330">
        <f t="shared" si="213"/>
        <v>21.969583549394883</v>
      </c>
      <c r="X330">
        <f t="shared" si="221"/>
        <v>0</v>
      </c>
      <c r="Y330">
        <f t="shared" si="222"/>
        <v>0</v>
      </c>
      <c r="Z330">
        <f t="shared" si="223"/>
        <v>4.9291513218327143E-2</v>
      </c>
      <c r="AA330">
        <f t="shared" si="228"/>
        <v>0</v>
      </c>
      <c r="AB330">
        <f t="shared" si="217"/>
        <v>11.885543880001723</v>
      </c>
      <c r="AC330">
        <f t="shared" si="218"/>
        <v>19.961190596026015</v>
      </c>
      <c r="AD330">
        <f t="shared" si="224"/>
        <v>0.20414306637375812</v>
      </c>
      <c r="AE330">
        <f t="shared" si="214"/>
        <v>0.20414306637375812</v>
      </c>
      <c r="AF330" s="1">
        <f t="shared" si="229"/>
        <v>2119.3746058536876</v>
      </c>
      <c r="AG330" s="2">
        <v>325</v>
      </c>
      <c r="AH330" s="1">
        <f t="shared" si="230"/>
        <v>1285.8512741538684</v>
      </c>
      <c r="AI330">
        <v>82.1</v>
      </c>
      <c r="AJ330">
        <f t="shared" si="231"/>
        <v>2898.951</v>
      </c>
      <c r="AK330">
        <f t="shared" si="232"/>
        <v>331.58295594494609</v>
      </c>
      <c r="AL330" s="1">
        <f t="shared" si="233"/>
        <v>2450.9575617986338</v>
      </c>
      <c r="AM330">
        <f t="shared" si="234"/>
        <v>3286.7186230736656</v>
      </c>
      <c r="AN330">
        <f t="shared" si="235"/>
        <v>9.39062463735333</v>
      </c>
      <c r="AO330">
        <v>81</v>
      </c>
      <c r="AP330">
        <v>57</v>
      </c>
      <c r="AQ330">
        <f t="shared" si="236"/>
        <v>69</v>
      </c>
      <c r="AR330" s="3">
        <f t="shared" si="237"/>
        <v>20.555555555555557</v>
      </c>
      <c r="AS330">
        <f t="shared" si="238"/>
        <v>11.42722222222222</v>
      </c>
      <c r="AT330">
        <f t="shared" si="239"/>
        <v>-0.69111111111111256</v>
      </c>
      <c r="AU330">
        <f t="shared" si="240"/>
        <v>5.3680555555555536</v>
      </c>
      <c r="AV330">
        <v>6.5</v>
      </c>
      <c r="AW330">
        <f t="shared" si="241"/>
        <v>331.58295594494609</v>
      </c>
    </row>
    <row r="331" spans="1:49" x14ac:dyDescent="0.2">
      <c r="A331">
        <v>2013</v>
      </c>
      <c r="B331">
        <v>8</v>
      </c>
      <c r="C331">
        <v>22</v>
      </c>
      <c r="D331">
        <v>0</v>
      </c>
      <c r="E331">
        <f t="shared" si="220"/>
        <v>71.584000000000003</v>
      </c>
      <c r="F331">
        <f t="shared" si="220"/>
        <v>44.583999999999996</v>
      </c>
      <c r="G331">
        <f t="shared" si="225"/>
        <v>58.084000000000003</v>
      </c>
      <c r="H331" s="3">
        <f t="shared" si="226"/>
        <v>14.491111111111113</v>
      </c>
      <c r="I331">
        <v>9</v>
      </c>
      <c r="J331">
        <f t="shared" si="207"/>
        <v>16.50270690365074</v>
      </c>
      <c r="K331">
        <f t="shared" si="208"/>
        <v>5.9561402243421387E-2</v>
      </c>
      <c r="L331">
        <f t="shared" si="215"/>
        <v>9.7641643022002275E-2</v>
      </c>
      <c r="M331">
        <v>92</v>
      </c>
      <c r="N331">
        <f t="shared" si="227"/>
        <v>0</v>
      </c>
      <c r="O331">
        <f t="shared" si="209"/>
        <v>0</v>
      </c>
      <c r="P331">
        <f t="shared" si="210"/>
        <v>0</v>
      </c>
      <c r="Q331">
        <f t="shared" si="211"/>
        <v>0</v>
      </c>
      <c r="R331">
        <f t="shared" si="216"/>
        <v>0</v>
      </c>
      <c r="S331">
        <f t="shared" si="212"/>
        <v>0</v>
      </c>
      <c r="T331">
        <f t="shared" si="242"/>
        <v>0</v>
      </c>
      <c r="U331">
        <f t="shared" si="219"/>
        <v>18.780326102704979</v>
      </c>
      <c r="V331">
        <f t="shared" si="205"/>
        <v>109.84791774697442</v>
      </c>
      <c r="W331">
        <f t="shared" si="213"/>
        <v>21.969583549394883</v>
      </c>
      <c r="X331">
        <f t="shared" si="221"/>
        <v>0</v>
      </c>
      <c r="Y331">
        <f t="shared" si="222"/>
        <v>0</v>
      </c>
      <c r="Z331">
        <f t="shared" si="223"/>
        <v>5.9561402243421387E-2</v>
      </c>
      <c r="AA331">
        <f t="shared" si="228"/>
        <v>0</v>
      </c>
      <c r="AB331">
        <f t="shared" si="217"/>
        <v>11.825982477758302</v>
      </c>
      <c r="AC331">
        <f t="shared" si="218"/>
        <v>19.759114165010054</v>
      </c>
      <c r="AD331">
        <f t="shared" si="224"/>
        <v>0.20207643101596157</v>
      </c>
      <c r="AE331">
        <f t="shared" si="214"/>
        <v>0.20207643101596157</v>
      </c>
      <c r="AF331" s="1">
        <f t="shared" si="229"/>
        <v>2097.919189440699</v>
      </c>
      <c r="AG331" s="2">
        <v>326</v>
      </c>
      <c r="AH331" s="1">
        <f t="shared" si="230"/>
        <v>1272.8340027116492</v>
      </c>
      <c r="AI331">
        <v>78.8</v>
      </c>
      <c r="AJ331">
        <f t="shared" si="231"/>
        <v>2782.4279999999999</v>
      </c>
      <c r="AK331">
        <f t="shared" si="232"/>
        <v>580.90646596777253</v>
      </c>
      <c r="AL331" s="1">
        <f t="shared" si="233"/>
        <v>2678.8256554084714</v>
      </c>
      <c r="AM331">
        <f t="shared" si="234"/>
        <v>5758.0646584174565</v>
      </c>
      <c r="AN331">
        <f t="shared" si="235"/>
        <v>16.451613309764159</v>
      </c>
      <c r="AO331">
        <v>88</v>
      </c>
      <c r="AP331">
        <v>61</v>
      </c>
      <c r="AQ331">
        <f t="shared" si="236"/>
        <v>74.5</v>
      </c>
      <c r="AR331" s="3">
        <f t="shared" si="237"/>
        <v>23.611111111111111</v>
      </c>
      <c r="AS331">
        <f t="shared" si="238"/>
        <v>15.316111111111109</v>
      </c>
      <c r="AT331">
        <f t="shared" si="239"/>
        <v>1.5311111111111089</v>
      </c>
      <c r="AU331">
        <f t="shared" si="240"/>
        <v>8.4236111111111089</v>
      </c>
      <c r="AV331">
        <v>6.5</v>
      </c>
      <c r="AW331">
        <f t="shared" si="241"/>
        <v>580.90646596777253</v>
      </c>
    </row>
    <row r="332" spans="1:49" x14ac:dyDescent="0.2">
      <c r="A332">
        <v>2013</v>
      </c>
      <c r="B332">
        <v>8</v>
      </c>
      <c r="C332">
        <v>23</v>
      </c>
      <c r="D332">
        <v>0</v>
      </c>
      <c r="E332">
        <f t="shared" si="220"/>
        <v>69.584000000000003</v>
      </c>
      <c r="F332">
        <f t="shared" si="220"/>
        <v>43.584000010000004</v>
      </c>
      <c r="G332">
        <f t="shared" si="225"/>
        <v>56.584000005000007</v>
      </c>
      <c r="H332" s="3">
        <f t="shared" si="226"/>
        <v>13.657777780555559</v>
      </c>
      <c r="I332">
        <v>9</v>
      </c>
      <c r="J332">
        <f t="shared" si="207"/>
        <v>15.63446695743156</v>
      </c>
      <c r="K332">
        <f t="shared" si="208"/>
        <v>5.6591798713095852E-2</v>
      </c>
      <c r="L332">
        <f t="shared" si="215"/>
        <v>9.2773440513271896E-2</v>
      </c>
      <c r="M332">
        <v>92</v>
      </c>
      <c r="N332">
        <f t="shared" si="227"/>
        <v>0</v>
      </c>
      <c r="O332">
        <f t="shared" si="209"/>
        <v>0</v>
      </c>
      <c r="P332">
        <f t="shared" si="210"/>
        <v>0</v>
      </c>
      <c r="Q332">
        <f t="shared" si="211"/>
        <v>0</v>
      </c>
      <c r="R332">
        <f t="shared" si="216"/>
        <v>0</v>
      </c>
      <c r="S332">
        <f t="shared" si="212"/>
        <v>0</v>
      </c>
      <c r="T332">
        <f t="shared" si="242"/>
        <v>0</v>
      </c>
      <c r="U332">
        <f t="shared" si="219"/>
        <v>18.780326102704979</v>
      </c>
      <c r="V332">
        <f t="shared" si="205"/>
        <v>109.84791774697442</v>
      </c>
      <c r="W332">
        <f t="shared" si="213"/>
        <v>21.969583549394883</v>
      </c>
      <c r="X332">
        <f t="shared" si="221"/>
        <v>0</v>
      </c>
      <c r="Y332">
        <f t="shared" si="222"/>
        <v>0</v>
      </c>
      <c r="Z332">
        <f t="shared" si="223"/>
        <v>5.6591798713095852E-2</v>
      </c>
      <c r="AA332">
        <f t="shared" si="228"/>
        <v>0</v>
      </c>
      <c r="AB332">
        <f t="shared" si="217"/>
        <v>11.769390679045205</v>
      </c>
      <c r="AC332">
        <f t="shared" si="218"/>
        <v>19.559083447839452</v>
      </c>
      <c r="AD332">
        <f t="shared" si="224"/>
        <v>0.20003071717060217</v>
      </c>
      <c r="AE332">
        <f t="shared" si="214"/>
        <v>0.20003071717060217</v>
      </c>
      <c r="AF332" s="1">
        <f t="shared" si="229"/>
        <v>2076.6809762027337</v>
      </c>
      <c r="AG332" s="2">
        <v>327</v>
      </c>
      <c r="AH332" s="1">
        <f t="shared" si="230"/>
        <v>1259.9485111721353</v>
      </c>
      <c r="AI332">
        <v>77.7</v>
      </c>
      <c r="AJ332">
        <f t="shared" si="231"/>
        <v>2743.5870000000004</v>
      </c>
      <c r="AK332">
        <f t="shared" si="232"/>
        <v>503.5899312327544</v>
      </c>
      <c r="AL332" s="1">
        <f t="shared" si="233"/>
        <v>2580.270907435488</v>
      </c>
      <c r="AM332">
        <f t="shared" si="234"/>
        <v>4991.6872254733507</v>
      </c>
      <c r="AN332">
        <f t="shared" si="235"/>
        <v>14.261963501352431</v>
      </c>
      <c r="AO332">
        <v>86</v>
      </c>
      <c r="AP332">
        <v>60.000000010000001</v>
      </c>
      <c r="AQ332">
        <f t="shared" si="236"/>
        <v>73.000000005000004</v>
      </c>
      <c r="AR332" s="3">
        <f t="shared" si="237"/>
        <v>22.777777780555557</v>
      </c>
      <c r="AS332">
        <f t="shared" si="238"/>
        <v>14.204999999999998</v>
      </c>
      <c r="AT332">
        <f t="shared" si="239"/>
        <v>0.9755555611111113</v>
      </c>
      <c r="AU332">
        <f t="shared" si="240"/>
        <v>7.5902777805555548</v>
      </c>
      <c r="AV332">
        <v>6.5</v>
      </c>
      <c r="AW332">
        <f t="shared" si="241"/>
        <v>503.5899312327544</v>
      </c>
    </row>
    <row r="333" spans="1:49" x14ac:dyDescent="0.2">
      <c r="A333">
        <v>2013</v>
      </c>
      <c r="B333">
        <v>8</v>
      </c>
      <c r="C333">
        <v>24</v>
      </c>
      <c r="D333">
        <v>0</v>
      </c>
      <c r="E333">
        <f t="shared" si="220"/>
        <v>63.584000009999997</v>
      </c>
      <c r="F333">
        <f t="shared" si="220"/>
        <v>43.584000010000004</v>
      </c>
      <c r="G333">
        <f t="shared" si="225"/>
        <v>53.584000009999997</v>
      </c>
      <c r="H333" s="3">
        <f t="shared" si="226"/>
        <v>11.991111116666666</v>
      </c>
      <c r="I333">
        <v>9</v>
      </c>
      <c r="J333">
        <f t="shared" si="207"/>
        <v>14.017420021843886</v>
      </c>
      <c r="K333">
        <f t="shared" si="208"/>
        <v>5.1035329248957914E-2</v>
      </c>
      <c r="L333">
        <f t="shared" si="215"/>
        <v>8.3664474178619538E-2</v>
      </c>
      <c r="M333">
        <v>92</v>
      </c>
      <c r="N333">
        <f t="shared" si="227"/>
        <v>0</v>
      </c>
      <c r="O333">
        <f t="shared" si="209"/>
        <v>0</v>
      </c>
      <c r="P333">
        <f t="shared" si="210"/>
        <v>0</v>
      </c>
      <c r="Q333">
        <f t="shared" si="211"/>
        <v>0</v>
      </c>
      <c r="R333">
        <f t="shared" si="216"/>
        <v>0</v>
      </c>
      <c r="S333">
        <f t="shared" si="212"/>
        <v>0</v>
      </c>
      <c r="T333">
        <f t="shared" si="242"/>
        <v>0</v>
      </c>
      <c r="U333">
        <f t="shared" si="219"/>
        <v>18.780326102704979</v>
      </c>
      <c r="V333">
        <f t="shared" si="205"/>
        <v>109.84791774697442</v>
      </c>
      <c r="W333">
        <f t="shared" si="213"/>
        <v>21.969583549394883</v>
      </c>
      <c r="X333">
        <f t="shared" si="221"/>
        <v>0</v>
      </c>
      <c r="Y333">
        <f t="shared" si="222"/>
        <v>0</v>
      </c>
      <c r="Z333">
        <f t="shared" si="223"/>
        <v>5.1035329248957914E-2</v>
      </c>
      <c r="AA333">
        <f t="shared" si="228"/>
        <v>0</v>
      </c>
      <c r="AB333">
        <f t="shared" si="217"/>
        <v>11.718355349796248</v>
      </c>
      <c r="AC333">
        <f t="shared" si="218"/>
        <v>19.361077734799988</v>
      </c>
      <c r="AD333">
        <f t="shared" si="224"/>
        <v>0.19800571303946352</v>
      </c>
      <c r="AE333">
        <f t="shared" si="214"/>
        <v>0.19800571303946352</v>
      </c>
      <c r="AF333" s="1">
        <f t="shared" si="229"/>
        <v>2055.6577672908697</v>
      </c>
      <c r="AG333">
        <v>328</v>
      </c>
      <c r="AH333" s="1">
        <f t="shared" si="230"/>
        <v>1247.1934654659822</v>
      </c>
      <c r="AI333">
        <v>76.599999999999994</v>
      </c>
      <c r="AJ333">
        <f t="shared" si="231"/>
        <v>2704.7460000000001</v>
      </c>
      <c r="AK333">
        <f t="shared" si="232"/>
        <v>370.15862481890491</v>
      </c>
      <c r="AL333" s="1">
        <f t="shared" si="233"/>
        <v>2425.8163921097748</v>
      </c>
      <c r="AM333">
        <f t="shared" si="234"/>
        <v>3669.0886062479954</v>
      </c>
      <c r="AN333">
        <f t="shared" si="235"/>
        <v>10.483110303565701</v>
      </c>
      <c r="AO333">
        <v>80.000000009999994</v>
      </c>
      <c r="AP333">
        <v>60.000000010000001</v>
      </c>
      <c r="AQ333">
        <f t="shared" si="236"/>
        <v>70.000000009999994</v>
      </c>
      <c r="AR333" s="3">
        <f t="shared" si="237"/>
        <v>21.111111116666663</v>
      </c>
      <c r="AS333">
        <f t="shared" si="238"/>
        <v>10.871666672222219</v>
      </c>
      <c r="AT333">
        <f t="shared" si="239"/>
        <v>0.9755555611111113</v>
      </c>
      <c r="AU333">
        <f t="shared" si="240"/>
        <v>5.923611116666665</v>
      </c>
      <c r="AV333">
        <v>6.5</v>
      </c>
      <c r="AW333">
        <f t="shared" si="241"/>
        <v>370.15862481890491</v>
      </c>
    </row>
    <row r="334" spans="1:49" x14ac:dyDescent="0.2">
      <c r="A334">
        <v>2013</v>
      </c>
      <c r="B334">
        <v>8</v>
      </c>
      <c r="C334">
        <v>25</v>
      </c>
      <c r="D334">
        <v>0</v>
      </c>
      <c r="E334">
        <f t="shared" si="220"/>
        <v>67.584000000000003</v>
      </c>
      <c r="F334">
        <f t="shared" si="220"/>
        <v>39.583999989999995</v>
      </c>
      <c r="G334">
        <f t="shared" si="225"/>
        <v>53.583999994999999</v>
      </c>
      <c r="H334" s="3">
        <f t="shared" si="226"/>
        <v>11.991111108333333</v>
      </c>
      <c r="I334">
        <v>9</v>
      </c>
      <c r="J334">
        <f t="shared" si="207"/>
        <v>14.017420014140825</v>
      </c>
      <c r="K334">
        <f t="shared" si="208"/>
        <v>5.1035329222404537E-2</v>
      </c>
      <c r="L334">
        <f t="shared" si="215"/>
        <v>8.3664474135089401E-2</v>
      </c>
      <c r="M334">
        <v>92</v>
      </c>
      <c r="N334">
        <f t="shared" si="227"/>
        <v>0</v>
      </c>
      <c r="O334">
        <f t="shared" si="209"/>
        <v>0</v>
      </c>
      <c r="P334">
        <f t="shared" si="210"/>
        <v>0</v>
      </c>
      <c r="Q334">
        <f t="shared" si="211"/>
        <v>0</v>
      </c>
      <c r="R334">
        <f t="shared" si="216"/>
        <v>0</v>
      </c>
      <c r="S334">
        <f t="shared" si="212"/>
        <v>0</v>
      </c>
      <c r="T334">
        <f t="shared" si="242"/>
        <v>0</v>
      </c>
      <c r="U334">
        <f t="shared" si="219"/>
        <v>18.780326102704979</v>
      </c>
      <c r="V334">
        <f t="shared" si="205"/>
        <v>109.84791774697442</v>
      </c>
      <c r="W334">
        <f t="shared" si="213"/>
        <v>21.969583549394883</v>
      </c>
      <c r="X334">
        <f t="shared" si="221"/>
        <v>0</v>
      </c>
      <c r="Y334">
        <f t="shared" si="222"/>
        <v>0</v>
      </c>
      <c r="Z334">
        <f t="shared" si="223"/>
        <v>5.1035329222404537E-2</v>
      </c>
      <c r="AA334">
        <f t="shared" si="228"/>
        <v>0</v>
      </c>
      <c r="AB334">
        <f t="shared" si="217"/>
        <v>11.667320020573843</v>
      </c>
      <c r="AC334">
        <f t="shared" si="218"/>
        <v>19.165076525831527</v>
      </c>
      <c r="AD334">
        <f t="shared" si="224"/>
        <v>0.19600120896846129</v>
      </c>
      <c r="AE334">
        <f t="shared" si="214"/>
        <v>0.19600120896846129</v>
      </c>
      <c r="AF334" s="1">
        <f t="shared" si="229"/>
        <v>2034.8473861161574</v>
      </c>
      <c r="AG334">
        <v>329</v>
      </c>
      <c r="AH334" s="1">
        <f t="shared" si="230"/>
        <v>1234.5675450292538</v>
      </c>
      <c r="AI334">
        <v>75.5</v>
      </c>
      <c r="AJ334">
        <f t="shared" si="231"/>
        <v>2665.9050000000002</v>
      </c>
      <c r="AK334">
        <f t="shared" si="232"/>
        <v>370.15862421891791</v>
      </c>
      <c r="AL334" s="1">
        <f t="shared" si="233"/>
        <v>2405.0060103350752</v>
      </c>
      <c r="AM334">
        <f t="shared" si="234"/>
        <v>3669.0886003008009</v>
      </c>
      <c r="AN334">
        <f t="shared" si="235"/>
        <v>10.483110286573716</v>
      </c>
      <c r="AO334">
        <v>84</v>
      </c>
      <c r="AP334">
        <v>55.999999989999999</v>
      </c>
      <c r="AQ334">
        <f t="shared" si="236"/>
        <v>69.999999994999996</v>
      </c>
      <c r="AR334" s="3">
        <f t="shared" si="237"/>
        <v>21.111111108333333</v>
      </c>
      <c r="AS334">
        <f t="shared" si="238"/>
        <v>13.093888888888888</v>
      </c>
      <c r="AT334">
        <f t="shared" si="239"/>
        <v>-1.2466666722222257</v>
      </c>
      <c r="AU334">
        <f t="shared" si="240"/>
        <v>5.9236111083333309</v>
      </c>
      <c r="AV334">
        <v>6.5</v>
      </c>
      <c r="AW334">
        <f t="shared" si="241"/>
        <v>370.15862421891791</v>
      </c>
    </row>
    <row r="335" spans="1:49" x14ac:dyDescent="0.2">
      <c r="A335">
        <v>2013</v>
      </c>
      <c r="B335">
        <v>8</v>
      </c>
      <c r="C335">
        <v>26</v>
      </c>
      <c r="D335">
        <v>0</v>
      </c>
      <c r="E335">
        <f t="shared" si="220"/>
        <v>70.584000009999997</v>
      </c>
      <c r="F335">
        <f t="shared" si="220"/>
        <v>37.583999999999996</v>
      </c>
      <c r="G335">
        <f t="shared" si="225"/>
        <v>54.084000004999993</v>
      </c>
      <c r="H335" s="3">
        <f t="shared" si="226"/>
        <v>12.268888891666663</v>
      </c>
      <c r="I335">
        <v>9</v>
      </c>
      <c r="J335">
        <f t="shared" si="207"/>
        <v>14.276263791296019</v>
      </c>
      <c r="K335">
        <f t="shared" si="208"/>
        <v>5.1927127875876083E-2</v>
      </c>
      <c r="L335">
        <f t="shared" si="215"/>
        <v>8.5126439140780469E-2</v>
      </c>
      <c r="M335">
        <v>92</v>
      </c>
      <c r="N335">
        <f t="shared" si="227"/>
        <v>0</v>
      </c>
      <c r="O335">
        <f t="shared" si="209"/>
        <v>0</v>
      </c>
      <c r="P335">
        <f t="shared" si="210"/>
        <v>0</v>
      </c>
      <c r="Q335">
        <f t="shared" si="211"/>
        <v>0</v>
      </c>
      <c r="R335">
        <f t="shared" si="216"/>
        <v>0</v>
      </c>
      <c r="S335">
        <f t="shared" si="212"/>
        <v>0</v>
      </c>
      <c r="T335">
        <f t="shared" si="242"/>
        <v>0</v>
      </c>
      <c r="U335">
        <f t="shared" si="219"/>
        <v>18.780326102704979</v>
      </c>
      <c r="V335">
        <f t="shared" si="205"/>
        <v>109.84791774697442</v>
      </c>
      <c r="W335">
        <f t="shared" si="213"/>
        <v>21.969583549394883</v>
      </c>
      <c r="X335">
        <f t="shared" si="221"/>
        <v>0</v>
      </c>
      <c r="Y335">
        <f t="shared" si="222"/>
        <v>0</v>
      </c>
      <c r="Z335">
        <f t="shared" si="223"/>
        <v>5.1927127875876083E-2</v>
      </c>
      <c r="AA335">
        <f t="shared" si="228"/>
        <v>0</v>
      </c>
      <c r="AB335">
        <f t="shared" si="217"/>
        <v>11.615392892697967</v>
      </c>
      <c r="AC335">
        <f t="shared" si="218"/>
        <v>18.97105952840559</v>
      </c>
      <c r="AD335">
        <f t="shared" si="224"/>
        <v>0.19401699742593709</v>
      </c>
      <c r="AE335">
        <f t="shared" si="214"/>
        <v>0.19401699742593709</v>
      </c>
      <c r="AF335" s="1">
        <f t="shared" si="229"/>
        <v>2014.2476781242717</v>
      </c>
      <c r="AG335">
        <v>330</v>
      </c>
      <c r="AH335" s="1">
        <f t="shared" si="230"/>
        <v>1222.0694426666967</v>
      </c>
      <c r="AI335">
        <v>74.5</v>
      </c>
      <c r="AJ335">
        <f t="shared" si="231"/>
        <v>2630.5950000000003</v>
      </c>
      <c r="AK335">
        <f t="shared" si="232"/>
        <v>390.52054272008399</v>
      </c>
      <c r="AL335" s="1">
        <f t="shared" si="233"/>
        <v>2404.7682208443557</v>
      </c>
      <c r="AM335">
        <f t="shared" si="234"/>
        <v>3870.9201345802721</v>
      </c>
      <c r="AN335">
        <f t="shared" si="235"/>
        <v>11.05977181308649</v>
      </c>
      <c r="AO335">
        <v>87.000000009999994</v>
      </c>
      <c r="AP335">
        <v>54</v>
      </c>
      <c r="AQ335">
        <f t="shared" si="236"/>
        <v>70.500000005000004</v>
      </c>
      <c r="AR335" s="3">
        <f t="shared" si="237"/>
        <v>21.388888891666667</v>
      </c>
      <c r="AS335">
        <f t="shared" si="238"/>
        <v>14.760555561111108</v>
      </c>
      <c r="AT335">
        <f t="shared" si="239"/>
        <v>-2.3577777777777804</v>
      </c>
      <c r="AU335">
        <f t="shared" si="240"/>
        <v>6.2013888916666637</v>
      </c>
      <c r="AV335">
        <v>6.5</v>
      </c>
      <c r="AW335">
        <f t="shared" si="241"/>
        <v>390.52054272008399</v>
      </c>
    </row>
    <row r="336" spans="1:49" x14ac:dyDescent="0.2">
      <c r="A336">
        <v>2013</v>
      </c>
      <c r="B336">
        <v>8</v>
      </c>
      <c r="C336">
        <v>27</v>
      </c>
      <c r="D336">
        <v>0</v>
      </c>
      <c r="E336">
        <f t="shared" si="220"/>
        <v>68.583999989999995</v>
      </c>
      <c r="F336">
        <f t="shared" si="220"/>
        <v>38.584000000000003</v>
      </c>
      <c r="G336">
        <f t="shared" si="225"/>
        <v>53.583999994999999</v>
      </c>
      <c r="H336" s="3">
        <f t="shared" si="226"/>
        <v>11.991111108333333</v>
      </c>
      <c r="I336">
        <v>9</v>
      </c>
      <c r="J336">
        <f t="shared" si="207"/>
        <v>14.017420014140825</v>
      </c>
      <c r="K336">
        <f t="shared" si="208"/>
        <v>5.1035329222404537E-2</v>
      </c>
      <c r="L336">
        <f t="shared" si="215"/>
        <v>8.3664474135089401E-2</v>
      </c>
      <c r="M336">
        <v>92</v>
      </c>
      <c r="N336">
        <f t="shared" si="227"/>
        <v>0</v>
      </c>
      <c r="O336">
        <f t="shared" si="209"/>
        <v>0</v>
      </c>
      <c r="P336">
        <f t="shared" si="210"/>
        <v>0</v>
      </c>
      <c r="Q336">
        <f t="shared" si="211"/>
        <v>0</v>
      </c>
      <c r="R336">
        <f t="shared" si="216"/>
        <v>0</v>
      </c>
      <c r="S336">
        <f t="shared" si="212"/>
        <v>0</v>
      </c>
      <c r="T336">
        <f t="shared" si="242"/>
        <v>0</v>
      </c>
      <c r="U336">
        <f t="shared" si="219"/>
        <v>18.780326102704979</v>
      </c>
      <c r="V336">
        <f t="shared" si="205"/>
        <v>109.84791774697442</v>
      </c>
      <c r="W336">
        <f t="shared" si="213"/>
        <v>21.969583549394883</v>
      </c>
      <c r="X336">
        <f t="shared" si="221"/>
        <v>0</v>
      </c>
      <c r="Y336">
        <f t="shared" si="222"/>
        <v>0</v>
      </c>
      <c r="Z336">
        <f t="shared" si="223"/>
        <v>5.1035329222404537E-2</v>
      </c>
      <c r="AA336">
        <f t="shared" si="228"/>
        <v>0</v>
      </c>
      <c r="AB336">
        <f t="shared" si="217"/>
        <v>11.564357563475562</v>
      </c>
      <c r="AC336">
        <f t="shared" si="218"/>
        <v>18.779006655424418</v>
      </c>
      <c r="AD336">
        <f t="shared" si="224"/>
        <v>0.19205287298117218</v>
      </c>
      <c r="AE336">
        <f t="shared" si="214"/>
        <v>0.19205287298117218</v>
      </c>
      <c r="AF336" s="1">
        <f t="shared" si="229"/>
        <v>1993.856510572444</v>
      </c>
      <c r="AG336">
        <v>331</v>
      </c>
      <c r="AH336" s="1">
        <f t="shared" si="230"/>
        <v>1209.6978644164035</v>
      </c>
      <c r="AI336">
        <v>74.5</v>
      </c>
      <c r="AJ336">
        <f t="shared" si="231"/>
        <v>2630.5950000000003</v>
      </c>
      <c r="AK336">
        <f t="shared" si="232"/>
        <v>370.15862421891796</v>
      </c>
      <c r="AL336" s="1">
        <f t="shared" si="233"/>
        <v>2364.015134791362</v>
      </c>
      <c r="AM336">
        <f t="shared" si="234"/>
        <v>3669.0886003008018</v>
      </c>
      <c r="AN336">
        <f t="shared" si="235"/>
        <v>10.483110286573718</v>
      </c>
      <c r="AO336">
        <v>84.999999990000006</v>
      </c>
      <c r="AP336">
        <v>55</v>
      </c>
      <c r="AQ336">
        <f t="shared" si="236"/>
        <v>69.999999994999996</v>
      </c>
      <c r="AR336" s="3">
        <f t="shared" si="237"/>
        <v>21.111111108333333</v>
      </c>
      <c r="AS336">
        <f t="shared" si="238"/>
        <v>13.649444438888889</v>
      </c>
      <c r="AT336">
        <f t="shared" si="239"/>
        <v>-1.8022222222222233</v>
      </c>
      <c r="AU336">
        <f t="shared" si="240"/>
        <v>5.9236111083333327</v>
      </c>
      <c r="AV336">
        <v>6.5</v>
      </c>
      <c r="AW336">
        <f t="shared" si="241"/>
        <v>370.15862421891796</v>
      </c>
    </row>
    <row r="337" spans="1:49" x14ac:dyDescent="0.2">
      <c r="A337">
        <v>2013</v>
      </c>
      <c r="B337">
        <v>8</v>
      </c>
      <c r="C337">
        <v>28</v>
      </c>
      <c r="D337">
        <v>0</v>
      </c>
      <c r="E337">
        <f t="shared" si="220"/>
        <v>68.583999989999995</v>
      </c>
      <c r="F337">
        <f t="shared" si="220"/>
        <v>38.584000000000003</v>
      </c>
      <c r="G337">
        <f t="shared" si="225"/>
        <v>53.583999994999999</v>
      </c>
      <c r="H337" s="3">
        <f t="shared" si="226"/>
        <v>11.991111108333333</v>
      </c>
      <c r="I337">
        <v>9</v>
      </c>
      <c r="J337">
        <f t="shared" si="207"/>
        <v>14.017420014140825</v>
      </c>
      <c r="K337">
        <f t="shared" si="208"/>
        <v>5.1035329222404537E-2</v>
      </c>
      <c r="L337">
        <f t="shared" si="215"/>
        <v>8.3664474135089401E-2</v>
      </c>
      <c r="M337">
        <v>92</v>
      </c>
      <c r="N337">
        <f t="shared" si="227"/>
        <v>0</v>
      </c>
      <c r="O337">
        <f t="shared" si="209"/>
        <v>0</v>
      </c>
      <c r="P337">
        <f t="shared" si="210"/>
        <v>0</v>
      </c>
      <c r="Q337">
        <f t="shared" si="211"/>
        <v>0</v>
      </c>
      <c r="R337">
        <f t="shared" si="216"/>
        <v>0</v>
      </c>
      <c r="S337">
        <f t="shared" si="212"/>
        <v>0</v>
      </c>
      <c r="T337">
        <f t="shared" si="242"/>
        <v>0</v>
      </c>
      <c r="U337">
        <f t="shared" si="219"/>
        <v>18.780326102704979</v>
      </c>
      <c r="V337">
        <f t="shared" si="205"/>
        <v>109.84791774697442</v>
      </c>
      <c r="W337">
        <f t="shared" si="213"/>
        <v>21.969583549394883</v>
      </c>
      <c r="X337">
        <f t="shared" si="221"/>
        <v>0</v>
      </c>
      <c r="Y337">
        <f t="shared" si="222"/>
        <v>0</v>
      </c>
      <c r="Z337">
        <f t="shared" si="223"/>
        <v>5.1035329222404537E-2</v>
      </c>
      <c r="AA337">
        <f t="shared" si="228"/>
        <v>0</v>
      </c>
      <c r="AB337">
        <f t="shared" si="217"/>
        <v>11.513322234253158</v>
      </c>
      <c r="AC337">
        <f t="shared" si="218"/>
        <v>18.588898023141301</v>
      </c>
      <c r="AD337">
        <f t="shared" si="224"/>
        <v>0.19010863228311864</v>
      </c>
      <c r="AE337">
        <f t="shared" si="214"/>
        <v>0.19010863228311864</v>
      </c>
      <c r="AF337" s="1">
        <f t="shared" si="229"/>
        <v>1973.6717723086533</v>
      </c>
      <c r="AG337" s="2">
        <v>332</v>
      </c>
      <c r="AH337" s="1">
        <f t="shared" si="230"/>
        <v>1197.4515294158466</v>
      </c>
      <c r="AI337">
        <v>73.400000000000006</v>
      </c>
      <c r="AJ337">
        <f t="shared" si="231"/>
        <v>2591.7540000000004</v>
      </c>
      <c r="AK337">
        <f t="shared" si="232"/>
        <v>370.15862421891796</v>
      </c>
      <c r="AL337" s="1">
        <f t="shared" si="233"/>
        <v>2343.8303965275713</v>
      </c>
      <c r="AM337">
        <f t="shared" si="234"/>
        <v>3669.0886003008018</v>
      </c>
      <c r="AN337">
        <f t="shared" si="235"/>
        <v>10.483110286573718</v>
      </c>
      <c r="AO337">
        <v>84.999999990000006</v>
      </c>
      <c r="AP337">
        <v>55</v>
      </c>
      <c r="AQ337">
        <f t="shared" si="236"/>
        <v>69.999999994999996</v>
      </c>
      <c r="AR337" s="3">
        <f t="shared" si="237"/>
        <v>21.111111108333333</v>
      </c>
      <c r="AS337">
        <f t="shared" si="238"/>
        <v>13.649444438888889</v>
      </c>
      <c r="AT337">
        <f t="shared" si="239"/>
        <v>-1.8022222222222233</v>
      </c>
      <c r="AU337">
        <f t="shared" si="240"/>
        <v>5.9236111083333327</v>
      </c>
      <c r="AV337">
        <v>6.5</v>
      </c>
      <c r="AW337">
        <f t="shared" si="241"/>
        <v>370.15862421891796</v>
      </c>
    </row>
    <row r="338" spans="1:49" x14ac:dyDescent="0.2">
      <c r="A338">
        <v>2013</v>
      </c>
      <c r="B338">
        <v>8</v>
      </c>
      <c r="C338">
        <v>29</v>
      </c>
      <c r="D338">
        <v>7.0866180000000001E-2</v>
      </c>
      <c r="E338">
        <f t="shared" si="220"/>
        <v>48.583999990000002</v>
      </c>
      <c r="F338">
        <f t="shared" si="220"/>
        <v>36.584000010000004</v>
      </c>
      <c r="G338">
        <f t="shared" si="225"/>
        <v>42.584000000000003</v>
      </c>
      <c r="H338" s="3">
        <f t="shared" si="226"/>
        <v>5.8800000000000017</v>
      </c>
      <c r="I338">
        <v>9</v>
      </c>
      <c r="J338">
        <f t="shared" si="207"/>
        <v>9.2736906188046895</v>
      </c>
      <c r="K338">
        <f t="shared" si="208"/>
        <v>3.4503994990597864E-2</v>
      </c>
      <c r="L338">
        <f t="shared" si="215"/>
        <v>5.656392621409486E-2</v>
      </c>
      <c r="M338">
        <v>92</v>
      </c>
      <c r="N338">
        <f t="shared" si="227"/>
        <v>0.18000009720000001</v>
      </c>
      <c r="O338">
        <f t="shared" si="209"/>
        <v>0.18000009720000001</v>
      </c>
      <c r="P338">
        <f t="shared" si="210"/>
        <v>0</v>
      </c>
      <c r="Q338">
        <f t="shared" si="211"/>
        <v>0</v>
      </c>
      <c r="R338">
        <f t="shared" si="216"/>
        <v>0</v>
      </c>
      <c r="S338">
        <f t="shared" si="212"/>
        <v>0.18000009720000001</v>
      </c>
      <c r="T338">
        <f t="shared" si="242"/>
        <v>0</v>
      </c>
      <c r="U338">
        <f t="shared" si="219"/>
        <v>18.780326102704979</v>
      </c>
      <c r="V338">
        <f t="shared" si="205"/>
        <v>109.84791774697442</v>
      </c>
      <c r="W338">
        <f t="shared" si="213"/>
        <v>21.969583549394883</v>
      </c>
      <c r="X338">
        <f t="shared" si="221"/>
        <v>0</v>
      </c>
      <c r="Y338">
        <f t="shared" si="222"/>
        <v>0.18000009720000001</v>
      </c>
      <c r="Z338">
        <f t="shared" si="223"/>
        <v>3.4503994990597864E-2</v>
      </c>
      <c r="AA338">
        <f t="shared" si="228"/>
        <v>0</v>
      </c>
      <c r="AB338">
        <f t="shared" si="217"/>
        <v>11.658818336462561</v>
      </c>
      <c r="AC338">
        <f t="shared" si="218"/>
        <v>18.400713949101956</v>
      </c>
      <c r="AD338">
        <f t="shared" si="224"/>
        <v>0.18818407403934603</v>
      </c>
      <c r="AE338">
        <f t="shared" si="214"/>
        <v>0.18818407403934603</v>
      </c>
      <c r="AF338" s="1">
        <f t="shared" si="229"/>
        <v>1953.6913735530563</v>
      </c>
      <c r="AG338" s="2">
        <v>333</v>
      </c>
      <c r="AH338" s="1">
        <f t="shared" si="230"/>
        <v>1185.3291697692666</v>
      </c>
      <c r="AI338">
        <v>73.400000000000006</v>
      </c>
      <c r="AJ338">
        <f t="shared" si="231"/>
        <v>2591.7540000000004</v>
      </c>
      <c r="AK338">
        <f t="shared" si="232"/>
        <v>81.475780684988834</v>
      </c>
      <c r="AL338" s="1">
        <f t="shared" si="233"/>
        <v>2035.1671542380452</v>
      </c>
      <c r="AM338">
        <f t="shared" si="234"/>
        <v>807.604736328125</v>
      </c>
      <c r="AN338">
        <f t="shared" si="235"/>
        <v>2.3074421037946427</v>
      </c>
      <c r="AO338">
        <v>64.999999990000006</v>
      </c>
      <c r="AP338">
        <v>53.000000010000001</v>
      </c>
      <c r="AQ338">
        <f t="shared" si="236"/>
        <v>59</v>
      </c>
      <c r="AR338" s="3">
        <f t="shared" si="237"/>
        <v>15</v>
      </c>
      <c r="AS338">
        <f t="shared" si="238"/>
        <v>2.538333327777778</v>
      </c>
      <c r="AT338">
        <f t="shared" si="239"/>
        <v>-2.913333327777778</v>
      </c>
      <c r="AU338">
        <f t="shared" si="240"/>
        <v>-0.1875</v>
      </c>
      <c r="AV338">
        <v>6.5</v>
      </c>
      <c r="AW338">
        <f t="shared" si="241"/>
        <v>81.475780684988834</v>
      </c>
    </row>
    <row r="339" spans="1:49" x14ac:dyDescent="0.2">
      <c r="A339">
        <v>2013</v>
      </c>
      <c r="B339">
        <v>8</v>
      </c>
      <c r="C339">
        <v>30</v>
      </c>
      <c r="D339">
        <v>0</v>
      </c>
      <c r="E339">
        <f t="shared" si="220"/>
        <v>57.583999990000002</v>
      </c>
      <c r="F339">
        <f t="shared" si="220"/>
        <v>34.584000010000004</v>
      </c>
      <c r="G339">
        <f t="shared" si="225"/>
        <v>46.084000000000003</v>
      </c>
      <c r="H339" s="3">
        <f t="shared" si="226"/>
        <v>7.8244444444444463</v>
      </c>
      <c r="I339">
        <v>9</v>
      </c>
      <c r="J339">
        <f t="shared" si="207"/>
        <v>10.600094037810702</v>
      </c>
      <c r="K339">
        <f t="shared" si="208"/>
        <v>3.9165976438880305E-2</v>
      </c>
      <c r="L339">
        <f t="shared" si="215"/>
        <v>6.4206518752262798E-2</v>
      </c>
      <c r="M339">
        <v>92</v>
      </c>
      <c r="N339">
        <f t="shared" si="227"/>
        <v>0</v>
      </c>
      <c r="O339">
        <f t="shared" si="209"/>
        <v>0</v>
      </c>
      <c r="P339">
        <f t="shared" si="210"/>
        <v>0</v>
      </c>
      <c r="Q339">
        <f t="shared" si="211"/>
        <v>0</v>
      </c>
      <c r="R339">
        <f t="shared" si="216"/>
        <v>0</v>
      </c>
      <c r="S339">
        <f t="shared" si="212"/>
        <v>0</v>
      </c>
      <c r="T339">
        <f t="shared" si="242"/>
        <v>0.18000009720000001</v>
      </c>
      <c r="U339">
        <f t="shared" si="219"/>
        <v>21.033297244010161</v>
      </c>
      <c r="V339">
        <f t="shared" si="205"/>
        <v>95.360904509317407</v>
      </c>
      <c r="W339">
        <f t="shared" si="213"/>
        <v>19.072180901863483</v>
      </c>
      <c r="X339">
        <f t="shared" si="221"/>
        <v>0</v>
      </c>
      <c r="Y339">
        <f t="shared" si="222"/>
        <v>0</v>
      </c>
      <c r="Z339">
        <f t="shared" si="223"/>
        <v>3.9165976438880305E-2</v>
      </c>
      <c r="AA339">
        <f t="shared" si="228"/>
        <v>0</v>
      </c>
      <c r="AB339">
        <f t="shared" si="217"/>
        <v>11.619652360023681</v>
      </c>
      <c r="AC339">
        <f t="shared" si="218"/>
        <v>18.214434950106757</v>
      </c>
      <c r="AD339">
        <f t="shared" si="224"/>
        <v>0.18627899899520087</v>
      </c>
      <c r="AE339">
        <f t="shared" si="214"/>
        <v>0.18627899899520087</v>
      </c>
      <c r="AF339" s="1">
        <f t="shared" si="229"/>
        <v>1933.9132456816221</v>
      </c>
      <c r="AG339" s="2">
        <v>334</v>
      </c>
      <c r="AH339" s="1">
        <f t="shared" si="230"/>
        <v>1173.329530416403</v>
      </c>
      <c r="AI339">
        <v>68.2</v>
      </c>
      <c r="AJ339">
        <f t="shared" si="231"/>
        <v>2408.1420000000003</v>
      </c>
      <c r="AK339">
        <f t="shared" si="232"/>
        <v>143.91008890097393</v>
      </c>
      <c r="AL339" s="1">
        <f t="shared" si="233"/>
        <v>2077.8233345825961</v>
      </c>
      <c r="AM339">
        <f t="shared" si="234"/>
        <v>1426.4664716890647</v>
      </c>
      <c r="AN339">
        <f t="shared" si="235"/>
        <v>4.0756184905401849</v>
      </c>
      <c r="AO339">
        <v>73.999999990000006</v>
      </c>
      <c r="AP339">
        <v>51.000000010000001</v>
      </c>
      <c r="AQ339">
        <f t="shared" si="236"/>
        <v>62.5</v>
      </c>
      <c r="AR339" s="3">
        <f t="shared" si="237"/>
        <v>16.944444444444443</v>
      </c>
      <c r="AS339">
        <f t="shared" si="238"/>
        <v>7.538333327777778</v>
      </c>
      <c r="AT339">
        <f t="shared" si="239"/>
        <v>-4.0244444388888887</v>
      </c>
      <c r="AU339">
        <f t="shared" si="240"/>
        <v>1.7569444444444446</v>
      </c>
      <c r="AV339">
        <v>6.5</v>
      </c>
      <c r="AW339">
        <f t="shared" si="241"/>
        <v>143.91008890097393</v>
      </c>
    </row>
    <row r="340" spans="1:49" x14ac:dyDescent="0.2">
      <c r="A340">
        <v>2013</v>
      </c>
      <c r="B340">
        <v>8</v>
      </c>
      <c r="C340">
        <v>31</v>
      </c>
      <c r="D340">
        <v>0</v>
      </c>
      <c r="E340">
        <f t="shared" si="220"/>
        <v>65.584000000000003</v>
      </c>
      <c r="F340">
        <f t="shared" si="220"/>
        <v>27.584</v>
      </c>
      <c r="G340">
        <f t="shared" si="225"/>
        <v>46.584000000000003</v>
      </c>
      <c r="H340" s="3">
        <f t="shared" si="226"/>
        <v>8.102222222222224</v>
      </c>
      <c r="I340">
        <v>9</v>
      </c>
      <c r="J340">
        <f t="shared" si="207"/>
        <v>10.802604770381794</v>
      </c>
      <c r="K340">
        <f t="shared" si="208"/>
        <v>3.9874785219359769E-2</v>
      </c>
      <c r="L340">
        <f t="shared" si="215"/>
        <v>6.5368500359606174E-2</v>
      </c>
      <c r="M340">
        <v>92</v>
      </c>
      <c r="N340">
        <f t="shared" si="227"/>
        <v>0</v>
      </c>
      <c r="O340">
        <f t="shared" si="209"/>
        <v>0</v>
      </c>
      <c r="P340">
        <f t="shared" si="210"/>
        <v>0</v>
      </c>
      <c r="Q340">
        <f t="shared" si="211"/>
        <v>0</v>
      </c>
      <c r="R340">
        <f t="shared" si="216"/>
        <v>0</v>
      </c>
      <c r="S340">
        <f t="shared" si="212"/>
        <v>0</v>
      </c>
      <c r="T340">
        <f t="shared" si="242"/>
        <v>0.18000009720000001</v>
      </c>
      <c r="U340">
        <f t="shared" si="219"/>
        <v>21.033297244010161</v>
      </c>
      <c r="V340">
        <f t="shared" si="205"/>
        <v>95.360904509317407</v>
      </c>
      <c r="W340">
        <f t="shared" si="213"/>
        <v>19.072180901863483</v>
      </c>
      <c r="X340">
        <f t="shared" si="221"/>
        <v>0</v>
      </c>
      <c r="Y340">
        <f t="shared" si="222"/>
        <v>0</v>
      </c>
      <c r="Z340">
        <f t="shared" si="223"/>
        <v>3.9874785219359769E-2</v>
      </c>
      <c r="AA340">
        <f t="shared" si="228"/>
        <v>0</v>
      </c>
      <c r="AB340">
        <f t="shared" si="217"/>
        <v>11.579777574804321</v>
      </c>
      <c r="AC340">
        <f t="shared" si="218"/>
        <v>18.030041740193578</v>
      </c>
      <c r="AD340">
        <f t="shared" si="224"/>
        <v>0.1843932099131774</v>
      </c>
      <c r="AE340">
        <f t="shared" si="214"/>
        <v>0.1843932099131774</v>
      </c>
      <c r="AF340" s="1">
        <f t="shared" si="229"/>
        <v>1914.3353410119662</v>
      </c>
      <c r="AG340" s="2">
        <v>335</v>
      </c>
      <c r="AH340" s="1">
        <f t="shared" si="230"/>
        <v>1161.4513690025553</v>
      </c>
      <c r="AI340">
        <v>65.099999999999994</v>
      </c>
      <c r="AJ340">
        <f t="shared" si="231"/>
        <v>2298.681</v>
      </c>
      <c r="AK340">
        <f t="shared" si="232"/>
        <v>154.82856701472133</v>
      </c>
      <c r="AL340" s="1">
        <f t="shared" si="233"/>
        <v>2069.1639080266877</v>
      </c>
      <c r="AM340">
        <f t="shared" si="234"/>
        <v>1534.6926778576171</v>
      </c>
      <c r="AN340">
        <f t="shared" si="235"/>
        <v>4.3848362224503346</v>
      </c>
      <c r="AO340">
        <v>82</v>
      </c>
      <c r="AP340">
        <v>44</v>
      </c>
      <c r="AQ340">
        <f t="shared" si="236"/>
        <v>63</v>
      </c>
      <c r="AR340" s="3">
        <f t="shared" si="237"/>
        <v>17.222222222222221</v>
      </c>
      <c r="AS340">
        <f t="shared" si="238"/>
        <v>11.982777777777777</v>
      </c>
      <c r="AT340">
        <f t="shared" si="239"/>
        <v>-7.9133333333333349</v>
      </c>
      <c r="AU340">
        <f t="shared" si="240"/>
        <v>2.034722222222221</v>
      </c>
      <c r="AV340">
        <v>6.5</v>
      </c>
      <c r="AW340">
        <f t="shared" si="241"/>
        <v>154.82856701472133</v>
      </c>
    </row>
    <row r="341" spans="1:49" x14ac:dyDescent="0.2">
      <c r="A341">
        <v>2013</v>
      </c>
      <c r="B341">
        <v>9</v>
      </c>
      <c r="C341">
        <v>1</v>
      </c>
      <c r="D341">
        <v>0</v>
      </c>
      <c r="E341">
        <f t="shared" si="220"/>
        <v>68.583999989999995</v>
      </c>
      <c r="F341">
        <f t="shared" si="220"/>
        <v>30.083999999999996</v>
      </c>
      <c r="G341">
        <f t="shared" si="225"/>
        <v>49.333999994999999</v>
      </c>
      <c r="H341" s="3">
        <f t="shared" si="226"/>
        <v>9.629999997222221</v>
      </c>
      <c r="I341">
        <v>9</v>
      </c>
      <c r="J341">
        <f t="shared" si="207"/>
        <v>11.978465591970274</v>
      </c>
      <c r="K341">
        <f t="shared" si="208"/>
        <v>4.3976137292596085E-2</v>
      </c>
      <c r="L341">
        <f t="shared" si="215"/>
        <v>7.2092028348518175E-2</v>
      </c>
      <c r="M341">
        <v>92</v>
      </c>
      <c r="N341">
        <f t="shared" si="227"/>
        <v>0</v>
      </c>
      <c r="O341">
        <f t="shared" si="209"/>
        <v>0</v>
      </c>
      <c r="P341">
        <f t="shared" si="210"/>
        <v>0</v>
      </c>
      <c r="Q341">
        <f t="shared" si="211"/>
        <v>0</v>
      </c>
      <c r="R341">
        <f t="shared" si="216"/>
        <v>0</v>
      </c>
      <c r="S341">
        <f t="shared" si="212"/>
        <v>0</v>
      </c>
      <c r="T341">
        <f t="shared" si="242"/>
        <v>0.18000009720000001</v>
      </c>
      <c r="U341">
        <f t="shared" si="219"/>
        <v>21.033297244010161</v>
      </c>
      <c r="V341">
        <f t="shared" si="205"/>
        <v>95.360904509317407</v>
      </c>
      <c r="W341">
        <f t="shared" si="213"/>
        <v>19.072180901863483</v>
      </c>
      <c r="X341">
        <f t="shared" si="221"/>
        <v>0</v>
      </c>
      <c r="Y341">
        <f t="shared" si="222"/>
        <v>0</v>
      </c>
      <c r="Z341">
        <f t="shared" si="223"/>
        <v>4.3976137292596085E-2</v>
      </c>
      <c r="AA341">
        <f t="shared" si="228"/>
        <v>0</v>
      </c>
      <c r="AB341">
        <f t="shared" si="217"/>
        <v>11.535801437511726</v>
      </c>
      <c r="AC341">
        <f t="shared" si="218"/>
        <v>17.847515228641083</v>
      </c>
      <c r="AD341">
        <f t="shared" si="224"/>
        <v>0.18252651155249694</v>
      </c>
      <c r="AE341">
        <f t="shared" si="214"/>
        <v>0.18252651155249694</v>
      </c>
      <c r="AF341" s="1">
        <f t="shared" si="229"/>
        <v>1894.9556325913454</v>
      </c>
      <c r="AG341" s="2">
        <v>336</v>
      </c>
      <c r="AH341" s="1">
        <f t="shared" si="230"/>
        <v>1149.6934557499576</v>
      </c>
      <c r="AI341">
        <v>64.099999999999994</v>
      </c>
      <c r="AJ341">
        <f t="shared" si="231"/>
        <v>2263.3710000000001</v>
      </c>
      <c r="AK341">
        <f t="shared" si="232"/>
        <v>257.71234139298224</v>
      </c>
      <c r="AL341" s="1">
        <f t="shared" si="233"/>
        <v>2152.6679739843275</v>
      </c>
      <c r="AM341">
        <f t="shared" si="234"/>
        <v>2554.4978614427582</v>
      </c>
      <c r="AN341">
        <f t="shared" si="235"/>
        <v>7.2985653184078796</v>
      </c>
      <c r="AO341">
        <v>84.999999990000006</v>
      </c>
      <c r="AP341">
        <v>46.5</v>
      </c>
      <c r="AQ341">
        <f t="shared" si="236"/>
        <v>65.749999994999996</v>
      </c>
      <c r="AR341" s="3">
        <f t="shared" si="237"/>
        <v>18.749999997222218</v>
      </c>
      <c r="AS341">
        <f t="shared" si="238"/>
        <v>14.864444438888889</v>
      </c>
      <c r="AT341">
        <f t="shared" si="239"/>
        <v>-6.5244444444444465</v>
      </c>
      <c r="AU341">
        <f t="shared" si="240"/>
        <v>4.169999997222221</v>
      </c>
      <c r="AV341">
        <v>6</v>
      </c>
      <c r="AW341">
        <f t="shared" si="241"/>
        <v>257.71234139298224</v>
      </c>
    </row>
    <row r="342" spans="1:49" x14ac:dyDescent="0.2">
      <c r="A342">
        <v>2013</v>
      </c>
      <c r="B342">
        <v>9</v>
      </c>
      <c r="C342">
        <v>2</v>
      </c>
      <c r="D342">
        <v>0</v>
      </c>
      <c r="E342">
        <f t="shared" si="220"/>
        <v>70.584000009999997</v>
      </c>
      <c r="F342">
        <f t="shared" si="220"/>
        <v>32.583999999999996</v>
      </c>
      <c r="G342">
        <f t="shared" si="225"/>
        <v>51.584000004999993</v>
      </c>
      <c r="H342" s="3">
        <f t="shared" si="226"/>
        <v>10.880000002777773</v>
      </c>
      <c r="I342">
        <v>9</v>
      </c>
      <c r="J342">
        <f t="shared" si="207"/>
        <v>13.022797700567034</v>
      </c>
      <c r="K342">
        <f t="shared" si="208"/>
        <v>4.7599637600229464E-2</v>
      </c>
      <c r="L342">
        <f t="shared" si="215"/>
        <v>7.8032192787261423E-2</v>
      </c>
      <c r="M342">
        <v>92</v>
      </c>
      <c r="N342">
        <f t="shared" si="227"/>
        <v>0</v>
      </c>
      <c r="O342">
        <f t="shared" si="209"/>
        <v>0</v>
      </c>
      <c r="P342">
        <f t="shared" si="210"/>
        <v>0</v>
      </c>
      <c r="Q342">
        <f t="shared" si="211"/>
        <v>0</v>
      </c>
      <c r="R342">
        <f t="shared" si="216"/>
        <v>0</v>
      </c>
      <c r="S342">
        <f t="shared" si="212"/>
        <v>0</v>
      </c>
      <c r="T342">
        <f t="shared" si="242"/>
        <v>0.18000009720000001</v>
      </c>
      <c r="U342">
        <f t="shared" si="219"/>
        <v>21.033297244010161</v>
      </c>
      <c r="V342">
        <f t="shared" si="205"/>
        <v>95.360904509317407</v>
      </c>
      <c r="W342">
        <f t="shared" si="213"/>
        <v>19.072180901863483</v>
      </c>
      <c r="X342">
        <f t="shared" si="221"/>
        <v>0</v>
      </c>
      <c r="Y342">
        <f t="shared" si="222"/>
        <v>0</v>
      </c>
      <c r="Z342">
        <f t="shared" si="223"/>
        <v>4.7599637600229464E-2</v>
      </c>
      <c r="AA342">
        <f t="shared" si="228"/>
        <v>0</v>
      </c>
      <c r="AB342">
        <f t="shared" si="217"/>
        <v>11.488201799911495</v>
      </c>
      <c r="AC342">
        <f t="shared" si="218"/>
        <v>17.666836517992188</v>
      </c>
      <c r="AD342">
        <f t="shared" si="224"/>
        <v>0.18067871064889426</v>
      </c>
      <c r="AE342">
        <f t="shared" si="214"/>
        <v>0.18067871064889426</v>
      </c>
      <c r="AF342" s="1">
        <f t="shared" si="229"/>
        <v>1875.7721139868045</v>
      </c>
      <c r="AG342" s="2">
        <v>337</v>
      </c>
      <c r="AH342" s="1">
        <f t="shared" si="230"/>
        <v>1138.0545733304587</v>
      </c>
      <c r="AI342">
        <v>64.099999999999994</v>
      </c>
      <c r="AJ342">
        <f t="shared" si="231"/>
        <v>2263.3710000000001</v>
      </c>
      <c r="AK342">
        <f t="shared" si="232"/>
        <v>335.07046076223401</v>
      </c>
      <c r="AL342" s="1">
        <f t="shared" si="233"/>
        <v>2210.8425747490382</v>
      </c>
      <c r="AM342">
        <f t="shared" si="234"/>
        <v>3321.2874898550526</v>
      </c>
      <c r="AN342">
        <f t="shared" si="235"/>
        <v>9.4893928281572926</v>
      </c>
      <c r="AO342">
        <v>87.000000009999994</v>
      </c>
      <c r="AP342">
        <v>49</v>
      </c>
      <c r="AQ342">
        <f t="shared" si="236"/>
        <v>68.000000005000004</v>
      </c>
      <c r="AR342" s="3">
        <f t="shared" si="237"/>
        <v>20.000000002777782</v>
      </c>
      <c r="AS342">
        <f t="shared" si="238"/>
        <v>15.975555561111108</v>
      </c>
      <c r="AT342">
        <f t="shared" si="239"/>
        <v>-5.1355555555555572</v>
      </c>
      <c r="AU342">
        <f t="shared" si="240"/>
        <v>5.4200000027777753</v>
      </c>
      <c r="AV342">
        <v>6</v>
      </c>
      <c r="AW342">
        <f t="shared" si="241"/>
        <v>335.07046076223401</v>
      </c>
    </row>
    <row r="343" spans="1:49" x14ac:dyDescent="0.2">
      <c r="A343">
        <v>2013</v>
      </c>
      <c r="B343">
        <v>9</v>
      </c>
      <c r="C343">
        <v>3</v>
      </c>
      <c r="D343">
        <v>0</v>
      </c>
      <c r="E343">
        <f t="shared" si="220"/>
        <v>68.583999989999995</v>
      </c>
      <c r="F343">
        <f t="shared" si="220"/>
        <v>33.583999999999996</v>
      </c>
      <c r="G343">
        <f t="shared" si="225"/>
        <v>51.083999994999999</v>
      </c>
      <c r="H343" s="3">
        <f t="shared" si="226"/>
        <v>10.602222219444444</v>
      </c>
      <c r="I343">
        <v>9</v>
      </c>
      <c r="J343">
        <f t="shared" si="207"/>
        <v>12.784053399326506</v>
      </c>
      <c r="K343">
        <f t="shared" si="208"/>
        <v>4.6772770480659878E-2</v>
      </c>
      <c r="L343">
        <f t="shared" si="215"/>
        <v>7.667667291911455E-2</v>
      </c>
      <c r="M343">
        <v>92</v>
      </c>
      <c r="N343">
        <f t="shared" si="227"/>
        <v>0</v>
      </c>
      <c r="O343">
        <f t="shared" si="209"/>
        <v>0</v>
      </c>
      <c r="P343">
        <f t="shared" si="210"/>
        <v>0</v>
      </c>
      <c r="Q343">
        <f t="shared" si="211"/>
        <v>0</v>
      </c>
      <c r="R343">
        <f t="shared" si="216"/>
        <v>0</v>
      </c>
      <c r="S343">
        <f t="shared" si="212"/>
        <v>0</v>
      </c>
      <c r="T343">
        <f t="shared" si="242"/>
        <v>0.18000009720000001</v>
      </c>
      <c r="U343">
        <f t="shared" si="219"/>
        <v>21.033297244010161</v>
      </c>
      <c r="V343">
        <f t="shared" si="205"/>
        <v>95.360904509317407</v>
      </c>
      <c r="W343">
        <f t="shared" si="213"/>
        <v>19.072180901863483</v>
      </c>
      <c r="X343">
        <f t="shared" si="221"/>
        <v>0</v>
      </c>
      <c r="Y343">
        <f t="shared" si="222"/>
        <v>0</v>
      </c>
      <c r="Z343">
        <f t="shared" si="223"/>
        <v>4.6772770480659878E-2</v>
      </c>
      <c r="AA343">
        <f t="shared" si="228"/>
        <v>0</v>
      </c>
      <c r="AB343">
        <f t="shared" si="217"/>
        <v>11.441429029430836</v>
      </c>
      <c r="AC343">
        <f t="shared" si="218"/>
        <v>17.487986902097578</v>
      </c>
      <c r="AD343">
        <f t="shared" si="224"/>
        <v>0.17884961589460827</v>
      </c>
      <c r="AE343">
        <f t="shared" si="214"/>
        <v>0.17884961589460827</v>
      </c>
      <c r="AF343" s="1">
        <f t="shared" si="229"/>
        <v>1856.7827990774431</v>
      </c>
      <c r="AG343">
        <v>338</v>
      </c>
      <c r="AH343" s="1">
        <f t="shared" si="230"/>
        <v>1126.5335167394855</v>
      </c>
      <c r="AI343">
        <v>64.099999999999994</v>
      </c>
      <c r="AJ343">
        <f t="shared" si="231"/>
        <v>2263.3710000000001</v>
      </c>
      <c r="AK343">
        <f t="shared" si="232"/>
        <v>316.70188937179574</v>
      </c>
      <c r="AL343" s="1">
        <f t="shared" si="233"/>
        <v>2173.484688449239</v>
      </c>
      <c r="AM343">
        <f t="shared" si="234"/>
        <v>3139.2144231132397</v>
      </c>
      <c r="AN343">
        <f t="shared" si="235"/>
        <v>8.9691840660378279</v>
      </c>
      <c r="AO343">
        <v>84.999999990000006</v>
      </c>
      <c r="AP343">
        <v>50</v>
      </c>
      <c r="AQ343">
        <f t="shared" si="236"/>
        <v>67.499999994999996</v>
      </c>
      <c r="AR343" s="3">
        <f t="shared" si="237"/>
        <v>19.722222219444443</v>
      </c>
      <c r="AS343">
        <f t="shared" si="238"/>
        <v>14.864444438888889</v>
      </c>
      <c r="AT343">
        <f t="shared" si="239"/>
        <v>-4.5800000000000018</v>
      </c>
      <c r="AU343">
        <f t="shared" si="240"/>
        <v>5.1422222194444434</v>
      </c>
      <c r="AV343">
        <v>6</v>
      </c>
      <c r="AW343">
        <f t="shared" si="241"/>
        <v>316.70188937179574</v>
      </c>
    </row>
    <row r="344" spans="1:49" x14ac:dyDescent="0.2">
      <c r="A344">
        <v>2013</v>
      </c>
      <c r="B344">
        <v>9</v>
      </c>
      <c r="C344">
        <v>4</v>
      </c>
      <c r="D344">
        <v>0</v>
      </c>
      <c r="E344">
        <f t="shared" si="220"/>
        <v>68.583999989999995</v>
      </c>
      <c r="F344">
        <f t="shared" si="220"/>
        <v>37.583999999999996</v>
      </c>
      <c r="G344">
        <f t="shared" si="225"/>
        <v>53.083999994999999</v>
      </c>
      <c r="H344" s="3">
        <f t="shared" si="226"/>
        <v>11.713333330555555</v>
      </c>
      <c r="I344">
        <v>9</v>
      </c>
      <c r="J344">
        <f t="shared" si="207"/>
        <v>13.762707519796491</v>
      </c>
      <c r="K344">
        <f t="shared" si="208"/>
        <v>5.0156846476299061E-2</v>
      </c>
      <c r="L344">
        <f t="shared" si="215"/>
        <v>8.2224338485736168E-2</v>
      </c>
      <c r="M344">
        <v>92</v>
      </c>
      <c r="N344">
        <f t="shared" si="227"/>
        <v>0</v>
      </c>
      <c r="O344">
        <f t="shared" si="209"/>
        <v>0</v>
      </c>
      <c r="P344">
        <f t="shared" si="210"/>
        <v>0</v>
      </c>
      <c r="Q344">
        <f t="shared" si="211"/>
        <v>0</v>
      </c>
      <c r="R344">
        <f t="shared" si="216"/>
        <v>0</v>
      </c>
      <c r="S344">
        <f t="shared" si="212"/>
        <v>0</v>
      </c>
      <c r="T344">
        <f t="shared" si="242"/>
        <v>0</v>
      </c>
      <c r="U344">
        <f t="shared" si="219"/>
        <v>18.780326102704979</v>
      </c>
      <c r="V344">
        <f t="shared" si="205"/>
        <v>109.84791774697442</v>
      </c>
      <c r="W344">
        <f t="shared" si="213"/>
        <v>21.969583549394883</v>
      </c>
      <c r="X344">
        <f t="shared" si="221"/>
        <v>0</v>
      </c>
      <c r="Y344">
        <f t="shared" si="222"/>
        <v>0</v>
      </c>
      <c r="Z344">
        <f t="shared" si="223"/>
        <v>5.0156846476299061E-2</v>
      </c>
      <c r="AA344">
        <f t="shared" si="228"/>
        <v>0</v>
      </c>
      <c r="AB344">
        <f t="shared" si="217"/>
        <v>11.391272182954538</v>
      </c>
      <c r="AC344">
        <f t="shared" si="218"/>
        <v>17.310947864179003</v>
      </c>
      <c r="AD344">
        <f t="shared" si="224"/>
        <v>0.17703903791857542</v>
      </c>
      <c r="AE344">
        <f t="shared" si="214"/>
        <v>0.17703903791857542</v>
      </c>
      <c r="AF344" s="1">
        <f t="shared" si="229"/>
        <v>1837.9857218487884</v>
      </c>
      <c r="AG344">
        <v>339</v>
      </c>
      <c r="AH344" s="1">
        <f t="shared" si="230"/>
        <v>1115.1290931712895</v>
      </c>
      <c r="AI344">
        <v>64.099999999999994</v>
      </c>
      <c r="AJ344">
        <f t="shared" si="231"/>
        <v>2263.3710000000001</v>
      </c>
      <c r="AK344">
        <f t="shared" si="232"/>
        <v>394.40922176009843</v>
      </c>
      <c r="AL344" s="1">
        <f t="shared" si="233"/>
        <v>2232.3949436088869</v>
      </c>
      <c r="AM344">
        <f t="shared" si="234"/>
        <v>3909.4655229689733</v>
      </c>
      <c r="AN344">
        <f t="shared" si="235"/>
        <v>11.169901494197067</v>
      </c>
      <c r="AO344">
        <v>84.999999990000006</v>
      </c>
      <c r="AP344">
        <v>54</v>
      </c>
      <c r="AQ344">
        <f t="shared" si="236"/>
        <v>69.499999994999996</v>
      </c>
      <c r="AR344" s="3">
        <f t="shared" si="237"/>
        <v>20.833333330555554</v>
      </c>
      <c r="AS344">
        <f t="shared" si="238"/>
        <v>14.864444438888889</v>
      </c>
      <c r="AT344">
        <f t="shared" si="239"/>
        <v>-2.3577777777777804</v>
      </c>
      <c r="AU344">
        <f t="shared" si="240"/>
        <v>6.2533333305555541</v>
      </c>
      <c r="AV344">
        <v>6</v>
      </c>
      <c r="AW344">
        <f t="shared" si="241"/>
        <v>394.40922176009843</v>
      </c>
    </row>
    <row r="345" spans="1:49" x14ac:dyDescent="0.2">
      <c r="A345">
        <v>2013</v>
      </c>
      <c r="B345">
        <v>9</v>
      </c>
      <c r="C345">
        <v>5</v>
      </c>
      <c r="D345">
        <v>0</v>
      </c>
      <c r="E345">
        <f t="shared" si="220"/>
        <v>68.583999989999995</v>
      </c>
      <c r="F345">
        <f t="shared" si="220"/>
        <v>36.584000010000004</v>
      </c>
      <c r="G345">
        <f t="shared" si="225"/>
        <v>52.584000000000003</v>
      </c>
      <c r="H345" s="3">
        <f t="shared" si="226"/>
        <v>11.435555555555558</v>
      </c>
      <c r="I345">
        <v>9</v>
      </c>
      <c r="J345">
        <f t="shared" si="207"/>
        <v>13.512069993956199</v>
      </c>
      <c r="K345">
        <f t="shared" si="208"/>
        <v>4.9291513218327143E-2</v>
      </c>
      <c r="L345">
        <f t="shared" si="215"/>
        <v>8.0805759374306799E-2</v>
      </c>
      <c r="M345">
        <v>92</v>
      </c>
      <c r="N345">
        <f t="shared" si="227"/>
        <v>0</v>
      </c>
      <c r="O345">
        <f t="shared" si="209"/>
        <v>0</v>
      </c>
      <c r="P345">
        <f t="shared" si="210"/>
        <v>0</v>
      </c>
      <c r="Q345">
        <f t="shared" si="211"/>
        <v>0</v>
      </c>
      <c r="R345">
        <f t="shared" si="216"/>
        <v>0</v>
      </c>
      <c r="S345">
        <f t="shared" si="212"/>
        <v>0</v>
      </c>
      <c r="T345">
        <f t="shared" si="242"/>
        <v>0</v>
      </c>
      <c r="U345">
        <f t="shared" si="219"/>
        <v>18.780326102704979</v>
      </c>
      <c r="V345">
        <f t="shared" si="205"/>
        <v>109.84791774697442</v>
      </c>
      <c r="W345">
        <f t="shared" si="213"/>
        <v>21.969583549394883</v>
      </c>
      <c r="X345">
        <f t="shared" si="221"/>
        <v>0</v>
      </c>
      <c r="Y345">
        <f t="shared" si="222"/>
        <v>0</v>
      </c>
      <c r="Z345">
        <f t="shared" si="223"/>
        <v>4.9291513218327143E-2</v>
      </c>
      <c r="AA345">
        <f t="shared" si="228"/>
        <v>0</v>
      </c>
      <c r="AB345">
        <f t="shared" si="217"/>
        <v>11.341980669736211</v>
      </c>
      <c r="AC345">
        <f t="shared" si="218"/>
        <v>17.135701074912181</v>
      </c>
      <c r="AD345">
        <f t="shared" si="224"/>
        <v>0.17524678926682377</v>
      </c>
      <c r="AE345">
        <f t="shared" si="214"/>
        <v>0.17524678926682377</v>
      </c>
      <c r="AF345" s="1">
        <f t="shared" si="229"/>
        <v>1819.3789361892473</v>
      </c>
      <c r="AG345">
        <v>340</v>
      </c>
      <c r="AH345" s="1">
        <f t="shared" si="230"/>
        <v>1103.8401218954486</v>
      </c>
      <c r="AI345">
        <v>63.1</v>
      </c>
      <c r="AJ345">
        <f t="shared" si="231"/>
        <v>2228.0610000000001</v>
      </c>
      <c r="AK345">
        <f t="shared" si="232"/>
        <v>373.91115279754308</v>
      </c>
      <c r="AL345" s="1">
        <f t="shared" si="233"/>
        <v>2193.2900889867906</v>
      </c>
      <c r="AM345">
        <f t="shared" si="234"/>
        <v>3706.284437245542</v>
      </c>
      <c r="AN345">
        <f t="shared" si="235"/>
        <v>10.589384106415833</v>
      </c>
      <c r="AO345">
        <v>84.999999990000006</v>
      </c>
      <c r="AP345">
        <v>53.000000010000001</v>
      </c>
      <c r="AQ345">
        <f t="shared" si="236"/>
        <v>69</v>
      </c>
      <c r="AR345" s="3">
        <f t="shared" si="237"/>
        <v>20.555555555555557</v>
      </c>
      <c r="AS345">
        <f t="shared" si="238"/>
        <v>14.864444438888889</v>
      </c>
      <c r="AT345">
        <f t="shared" si="239"/>
        <v>-2.913333327777778</v>
      </c>
      <c r="AU345">
        <f t="shared" si="240"/>
        <v>5.9755555555555553</v>
      </c>
      <c r="AV345">
        <v>6</v>
      </c>
      <c r="AW345">
        <f t="shared" si="241"/>
        <v>373.91115279754308</v>
      </c>
    </row>
    <row r="346" spans="1:49" x14ac:dyDescent="0.2">
      <c r="A346">
        <v>2013</v>
      </c>
      <c r="B346">
        <v>9</v>
      </c>
      <c r="C346">
        <v>6</v>
      </c>
      <c r="D346">
        <v>0</v>
      </c>
      <c r="E346">
        <f t="shared" ref="E346:F365" si="243">E1448*9/5+32</f>
        <v>71.584000000000003</v>
      </c>
      <c r="F346">
        <f t="shared" si="243"/>
        <v>39.583999989999995</v>
      </c>
      <c r="G346">
        <f t="shared" si="225"/>
        <v>55.583999994999999</v>
      </c>
      <c r="H346" s="3">
        <f t="shared" si="226"/>
        <v>13.102222219444444</v>
      </c>
      <c r="I346">
        <v>9</v>
      </c>
      <c r="J346">
        <f t="shared" si="207"/>
        <v>15.078155332019108</v>
      </c>
      <c r="K346">
        <f t="shared" si="208"/>
        <v>5.4684107773396537E-2</v>
      </c>
      <c r="L346">
        <f t="shared" si="215"/>
        <v>8.9646078317043507E-2</v>
      </c>
      <c r="M346">
        <v>92</v>
      </c>
      <c r="N346">
        <f t="shared" si="227"/>
        <v>0</v>
      </c>
      <c r="O346">
        <f t="shared" si="209"/>
        <v>0</v>
      </c>
      <c r="P346">
        <f t="shared" si="210"/>
        <v>0</v>
      </c>
      <c r="Q346">
        <f t="shared" si="211"/>
        <v>0</v>
      </c>
      <c r="R346">
        <f t="shared" si="216"/>
        <v>0</v>
      </c>
      <c r="S346">
        <f t="shared" si="212"/>
        <v>0</v>
      </c>
      <c r="T346">
        <f t="shared" si="242"/>
        <v>0</v>
      </c>
      <c r="U346">
        <f t="shared" si="219"/>
        <v>18.780326102704979</v>
      </c>
      <c r="V346">
        <f t="shared" si="205"/>
        <v>109.84791774697442</v>
      </c>
      <c r="W346">
        <f t="shared" si="213"/>
        <v>21.969583549394883</v>
      </c>
      <c r="X346">
        <f t="shared" si="221"/>
        <v>0</v>
      </c>
      <c r="Y346">
        <f t="shared" si="222"/>
        <v>0</v>
      </c>
      <c r="Z346">
        <f t="shared" si="223"/>
        <v>5.4684107773396537E-2</v>
      </c>
      <c r="AA346">
        <f t="shared" si="228"/>
        <v>0</v>
      </c>
      <c r="AB346">
        <f t="shared" si="217"/>
        <v>11.287296561962814</v>
      </c>
      <c r="AC346">
        <f t="shared" si="218"/>
        <v>16.962228390529116</v>
      </c>
      <c r="AD346">
        <f t="shared" si="224"/>
        <v>0.17347268438306521</v>
      </c>
      <c r="AE346">
        <f t="shared" si="214"/>
        <v>0.17347268438306521</v>
      </c>
      <c r="AF346" s="1">
        <f t="shared" si="229"/>
        <v>1800.9605156886221</v>
      </c>
      <c r="AG346">
        <v>341</v>
      </c>
      <c r="AH346" s="1">
        <f t="shared" si="230"/>
        <v>1092.6654341346264</v>
      </c>
      <c r="AI346">
        <v>63.1</v>
      </c>
      <c r="AJ346">
        <f t="shared" si="231"/>
        <v>2228.0610000000001</v>
      </c>
      <c r="AK346">
        <f t="shared" si="232"/>
        <v>508.19575761292793</v>
      </c>
      <c r="AL346" s="1">
        <f t="shared" si="233"/>
        <v>2309.1562733015498</v>
      </c>
      <c r="AM346">
        <f t="shared" si="234"/>
        <v>5037.3411261547653</v>
      </c>
      <c r="AN346">
        <f t="shared" si="235"/>
        <v>14.392403217585043</v>
      </c>
      <c r="AO346">
        <v>88</v>
      </c>
      <c r="AP346">
        <v>55.999999989999999</v>
      </c>
      <c r="AQ346">
        <f t="shared" si="236"/>
        <v>71.999999994999996</v>
      </c>
      <c r="AR346" s="3">
        <f t="shared" si="237"/>
        <v>22.222222219444443</v>
      </c>
      <c r="AS346">
        <f t="shared" si="238"/>
        <v>16.531111111111109</v>
      </c>
      <c r="AT346">
        <f t="shared" si="239"/>
        <v>-1.2466666722222257</v>
      </c>
      <c r="AU346">
        <f t="shared" si="240"/>
        <v>7.6422222194444416</v>
      </c>
      <c r="AV346">
        <v>6</v>
      </c>
      <c r="AW346">
        <f t="shared" si="241"/>
        <v>508.19575761292793</v>
      </c>
    </row>
    <row r="347" spans="1:49" x14ac:dyDescent="0.2">
      <c r="A347">
        <v>2013</v>
      </c>
      <c r="B347">
        <v>9</v>
      </c>
      <c r="C347">
        <v>7</v>
      </c>
      <c r="D347">
        <v>0</v>
      </c>
      <c r="E347">
        <f t="shared" si="243"/>
        <v>72.584000009999997</v>
      </c>
      <c r="F347">
        <f t="shared" si="243"/>
        <v>40.584000000000003</v>
      </c>
      <c r="G347">
        <f t="shared" si="225"/>
        <v>56.584000005</v>
      </c>
      <c r="H347" s="3">
        <f t="shared" si="226"/>
        <v>13.657777780555556</v>
      </c>
      <c r="I347">
        <v>9</v>
      </c>
      <c r="J347">
        <f t="shared" si="207"/>
        <v>15.634466957431558</v>
      </c>
      <c r="K347">
        <f t="shared" si="208"/>
        <v>5.6591798713095838E-2</v>
      </c>
      <c r="L347">
        <f t="shared" si="215"/>
        <v>9.2773440513271868E-2</v>
      </c>
      <c r="M347">
        <v>92</v>
      </c>
      <c r="N347">
        <f t="shared" si="227"/>
        <v>0</v>
      </c>
      <c r="O347">
        <f t="shared" si="209"/>
        <v>0</v>
      </c>
      <c r="P347">
        <f t="shared" si="210"/>
        <v>0</v>
      </c>
      <c r="Q347">
        <f t="shared" si="211"/>
        <v>0</v>
      </c>
      <c r="R347">
        <f t="shared" si="216"/>
        <v>0</v>
      </c>
      <c r="S347">
        <f t="shared" si="212"/>
        <v>0</v>
      </c>
      <c r="T347">
        <f t="shared" si="242"/>
        <v>0</v>
      </c>
      <c r="U347">
        <f t="shared" si="219"/>
        <v>18.780326102704979</v>
      </c>
      <c r="V347">
        <f t="shared" si="205"/>
        <v>109.84791774697442</v>
      </c>
      <c r="W347">
        <f t="shared" si="213"/>
        <v>21.969583549394883</v>
      </c>
      <c r="X347">
        <f t="shared" si="221"/>
        <v>0</v>
      </c>
      <c r="Y347">
        <f t="shared" si="222"/>
        <v>0</v>
      </c>
      <c r="Z347">
        <f t="shared" si="223"/>
        <v>5.6591798713095838E-2</v>
      </c>
      <c r="AA347">
        <f t="shared" si="228"/>
        <v>0</v>
      </c>
      <c r="AB347">
        <f t="shared" si="217"/>
        <v>11.230704763249717</v>
      </c>
      <c r="AC347">
        <f t="shared" si="218"/>
        <v>16.79051185093963</v>
      </c>
      <c r="AD347">
        <f t="shared" si="224"/>
        <v>0.17171653958948424</v>
      </c>
      <c r="AE347">
        <f t="shared" si="214"/>
        <v>0.17171653958948424</v>
      </c>
      <c r="AF347" s="1">
        <f t="shared" si="229"/>
        <v>1782.7285534386608</v>
      </c>
      <c r="AG347" s="2">
        <v>342</v>
      </c>
      <c r="AH347" s="1">
        <f t="shared" si="230"/>
        <v>1081.6038729435625</v>
      </c>
      <c r="AI347">
        <v>63.1</v>
      </c>
      <c r="AJ347">
        <f t="shared" si="231"/>
        <v>2228.0610000000001</v>
      </c>
      <c r="AK347">
        <f t="shared" si="232"/>
        <v>559.22410889954745</v>
      </c>
      <c r="AL347" s="1">
        <f t="shared" si="233"/>
        <v>2341.952662338208</v>
      </c>
      <c r="AM347">
        <f t="shared" si="234"/>
        <v>5543.1446648213423</v>
      </c>
      <c r="AN347">
        <f t="shared" si="235"/>
        <v>15.837556185203834</v>
      </c>
      <c r="AO347">
        <v>89.000000009999994</v>
      </c>
      <c r="AP347">
        <v>57</v>
      </c>
      <c r="AQ347">
        <f t="shared" si="236"/>
        <v>73.000000005000004</v>
      </c>
      <c r="AR347" s="3">
        <f t="shared" si="237"/>
        <v>22.777777780555557</v>
      </c>
      <c r="AS347">
        <f t="shared" si="238"/>
        <v>17.086666672222218</v>
      </c>
      <c r="AT347">
        <f t="shared" si="239"/>
        <v>-0.69111111111111256</v>
      </c>
      <c r="AU347">
        <f t="shared" si="240"/>
        <v>8.197777780555553</v>
      </c>
      <c r="AV347">
        <v>6</v>
      </c>
      <c r="AW347">
        <f t="shared" si="241"/>
        <v>559.22410889954745</v>
      </c>
    </row>
    <row r="348" spans="1:49" x14ac:dyDescent="0.2">
      <c r="A348">
        <v>2013</v>
      </c>
      <c r="B348">
        <v>9</v>
      </c>
      <c r="C348">
        <v>8</v>
      </c>
      <c r="D348">
        <v>0</v>
      </c>
      <c r="E348">
        <f t="shared" si="243"/>
        <v>73.584000000000003</v>
      </c>
      <c r="F348">
        <f t="shared" si="243"/>
        <v>41.583999989999995</v>
      </c>
      <c r="G348">
        <f t="shared" si="225"/>
        <v>57.583999994999999</v>
      </c>
      <c r="H348" s="3">
        <f t="shared" si="226"/>
        <v>14.213333330555555</v>
      </c>
      <c r="I348">
        <v>9</v>
      </c>
      <c r="J348">
        <f t="shared" si="207"/>
        <v>16.208709274124864</v>
      </c>
      <c r="K348">
        <f t="shared" si="208"/>
        <v>5.8556887435892109E-2</v>
      </c>
      <c r="L348">
        <f t="shared" si="215"/>
        <v>9.599489743588871E-2</v>
      </c>
      <c r="M348">
        <v>92</v>
      </c>
      <c r="N348">
        <f t="shared" si="227"/>
        <v>0</v>
      </c>
      <c r="O348">
        <f t="shared" si="209"/>
        <v>0</v>
      </c>
      <c r="P348">
        <f t="shared" si="210"/>
        <v>0</v>
      </c>
      <c r="Q348">
        <f t="shared" si="211"/>
        <v>0</v>
      </c>
      <c r="R348">
        <f t="shared" si="216"/>
        <v>0</v>
      </c>
      <c r="S348">
        <f t="shared" si="212"/>
        <v>0</v>
      </c>
      <c r="T348">
        <f t="shared" si="242"/>
        <v>0</v>
      </c>
      <c r="U348">
        <f t="shared" si="219"/>
        <v>18.780326102704979</v>
      </c>
      <c r="V348">
        <f t="shared" si="205"/>
        <v>109.84791774697442</v>
      </c>
      <c r="W348">
        <f t="shared" si="213"/>
        <v>21.969583549394883</v>
      </c>
      <c r="X348">
        <f t="shared" si="221"/>
        <v>0</v>
      </c>
      <c r="Y348">
        <f t="shared" si="222"/>
        <v>0</v>
      </c>
      <c r="Z348">
        <f t="shared" si="223"/>
        <v>5.8556887435892109E-2</v>
      </c>
      <c r="AA348">
        <f t="shared" si="228"/>
        <v>0</v>
      </c>
      <c r="AB348">
        <f t="shared" si="217"/>
        <v>11.172147875813826</v>
      </c>
      <c r="AC348">
        <f t="shared" si="218"/>
        <v>16.620533677871908</v>
      </c>
      <c r="AD348">
        <f t="shared" si="224"/>
        <v>0.16997817306772164</v>
      </c>
      <c r="AE348">
        <f t="shared" si="214"/>
        <v>0.16997817306772164</v>
      </c>
      <c r="AF348" s="1">
        <f t="shared" si="229"/>
        <v>1764.6811618356344</v>
      </c>
      <c r="AG348" s="2">
        <v>343</v>
      </c>
      <c r="AH348" s="1">
        <f t="shared" si="230"/>
        <v>1070.6542930892931</v>
      </c>
      <c r="AI348">
        <v>62.1</v>
      </c>
      <c r="AJ348">
        <f t="shared" si="231"/>
        <v>2192.7510000000002</v>
      </c>
      <c r="AK348">
        <f t="shared" si="232"/>
        <v>613.55885348862353</v>
      </c>
      <c r="AL348" s="1">
        <f t="shared" si="233"/>
        <v>2378.2400153242579</v>
      </c>
      <c r="AM348">
        <f t="shared" si="234"/>
        <v>6081.7218555938325</v>
      </c>
      <c r="AN348">
        <f t="shared" si="235"/>
        <v>17.376348158839519</v>
      </c>
      <c r="AO348">
        <v>90</v>
      </c>
      <c r="AP348">
        <v>57.999999989999999</v>
      </c>
      <c r="AQ348">
        <f t="shared" si="236"/>
        <v>73.999999994999996</v>
      </c>
      <c r="AR348" s="3">
        <f t="shared" si="237"/>
        <v>23.333333330555554</v>
      </c>
      <c r="AS348">
        <f t="shared" si="238"/>
        <v>17.64222222222222</v>
      </c>
      <c r="AT348">
        <f t="shared" si="239"/>
        <v>-0.135555561111115</v>
      </c>
      <c r="AU348">
        <f t="shared" si="240"/>
        <v>8.7533333305555523</v>
      </c>
      <c r="AV348">
        <v>6</v>
      </c>
      <c r="AW348">
        <f t="shared" si="241"/>
        <v>613.55885348862353</v>
      </c>
    </row>
    <row r="349" spans="1:49" x14ac:dyDescent="0.2">
      <c r="A349">
        <v>2013</v>
      </c>
      <c r="B349">
        <v>9</v>
      </c>
      <c r="C349">
        <v>9</v>
      </c>
      <c r="D349">
        <v>0</v>
      </c>
      <c r="E349">
        <f t="shared" si="243"/>
        <v>75.084000009999983</v>
      </c>
      <c r="F349">
        <f t="shared" si="243"/>
        <v>42.583999999999996</v>
      </c>
      <c r="G349">
        <f t="shared" si="225"/>
        <v>58.834000004999993</v>
      </c>
      <c r="H349" s="3">
        <f t="shared" si="226"/>
        <v>14.907777780555554</v>
      </c>
      <c r="I349">
        <v>9</v>
      </c>
      <c r="J349">
        <f t="shared" si="207"/>
        <v>16.952473482541926</v>
      </c>
      <c r="K349">
        <f t="shared" si="208"/>
        <v>6.1096147335163477E-2</v>
      </c>
      <c r="L349">
        <f t="shared" si="215"/>
        <v>0.10015761858223521</v>
      </c>
      <c r="M349">
        <v>92</v>
      </c>
      <c r="N349">
        <f t="shared" si="227"/>
        <v>0</v>
      </c>
      <c r="O349">
        <f t="shared" si="209"/>
        <v>0</v>
      </c>
      <c r="P349">
        <f t="shared" si="210"/>
        <v>0</v>
      </c>
      <c r="Q349">
        <f t="shared" si="211"/>
        <v>0</v>
      </c>
      <c r="R349">
        <f t="shared" si="216"/>
        <v>0</v>
      </c>
      <c r="S349">
        <f t="shared" si="212"/>
        <v>0</v>
      </c>
      <c r="T349">
        <f t="shared" si="242"/>
        <v>0</v>
      </c>
      <c r="U349">
        <f t="shared" si="219"/>
        <v>18.780326102704979</v>
      </c>
      <c r="V349">
        <f t="shared" si="205"/>
        <v>109.84791774697442</v>
      </c>
      <c r="W349">
        <f t="shared" si="213"/>
        <v>21.969583549394883</v>
      </c>
      <c r="X349">
        <f t="shared" si="221"/>
        <v>0</v>
      </c>
      <c r="Y349">
        <f t="shared" si="222"/>
        <v>0</v>
      </c>
      <c r="Z349">
        <f t="shared" si="223"/>
        <v>6.1096147335163477E-2</v>
      </c>
      <c r="AA349">
        <f t="shared" si="228"/>
        <v>0</v>
      </c>
      <c r="AB349">
        <f t="shared" si="217"/>
        <v>11.111051728478662</v>
      </c>
      <c r="AC349">
        <f t="shared" si="218"/>
        <v>16.452276273031856</v>
      </c>
      <c r="AD349">
        <f t="shared" si="224"/>
        <v>0.16825740484005003</v>
      </c>
      <c r="AE349">
        <f t="shared" si="214"/>
        <v>0.16825740484005003</v>
      </c>
      <c r="AF349" s="1">
        <f t="shared" si="229"/>
        <v>1746.8164723849038</v>
      </c>
      <c r="AG349" s="2">
        <v>344</v>
      </c>
      <c r="AH349" s="1">
        <f t="shared" si="230"/>
        <v>1059.8155609325811</v>
      </c>
      <c r="AI349">
        <v>62.1</v>
      </c>
      <c r="AJ349">
        <f t="shared" si="231"/>
        <v>2192.7510000000002</v>
      </c>
      <c r="AK349">
        <f t="shared" si="232"/>
        <v>686.2850230027401</v>
      </c>
      <c r="AL349" s="1">
        <f t="shared" si="233"/>
        <v>2433.1014953876438</v>
      </c>
      <c r="AM349">
        <f t="shared" si="234"/>
        <v>6802.5986420549143</v>
      </c>
      <c r="AN349">
        <f t="shared" si="235"/>
        <v>19.435996120156897</v>
      </c>
      <c r="AO349">
        <v>91.50000000999998</v>
      </c>
      <c r="AP349">
        <v>59</v>
      </c>
      <c r="AQ349">
        <f t="shared" si="236"/>
        <v>75.25000000499999</v>
      </c>
      <c r="AR349" s="3">
        <f t="shared" si="237"/>
        <v>24.027777780555553</v>
      </c>
      <c r="AS349">
        <f t="shared" si="238"/>
        <v>18.475555561111104</v>
      </c>
      <c r="AT349">
        <f t="shared" si="239"/>
        <v>0.41999999999999815</v>
      </c>
      <c r="AU349">
        <f t="shared" si="240"/>
        <v>9.4477777805555512</v>
      </c>
      <c r="AV349">
        <v>6</v>
      </c>
      <c r="AW349">
        <f t="shared" si="241"/>
        <v>686.2850230027401</v>
      </c>
    </row>
    <row r="350" spans="1:49" x14ac:dyDescent="0.2">
      <c r="A350">
        <v>2013</v>
      </c>
      <c r="B350">
        <v>9</v>
      </c>
      <c r="C350">
        <v>10</v>
      </c>
      <c r="D350">
        <v>0</v>
      </c>
      <c r="E350">
        <f t="shared" si="243"/>
        <v>76.583999999999989</v>
      </c>
      <c r="F350">
        <f t="shared" si="243"/>
        <v>43.584000010000004</v>
      </c>
      <c r="G350">
        <f t="shared" si="225"/>
        <v>60.084000004999993</v>
      </c>
      <c r="H350" s="3">
        <f t="shared" si="226"/>
        <v>15.602222224999998</v>
      </c>
      <c r="I350">
        <v>9</v>
      </c>
      <c r="J350">
        <f t="shared" si="207"/>
        <v>17.725998525365323</v>
      </c>
      <c r="K350">
        <f t="shared" si="208"/>
        <v>6.3730186095258198E-2</v>
      </c>
      <c r="L350">
        <f t="shared" si="215"/>
        <v>0.10447571491025934</v>
      </c>
      <c r="M350">
        <v>92</v>
      </c>
      <c r="N350">
        <f t="shared" si="227"/>
        <v>0</v>
      </c>
      <c r="O350">
        <f t="shared" si="209"/>
        <v>0</v>
      </c>
      <c r="P350">
        <f t="shared" si="210"/>
        <v>0</v>
      </c>
      <c r="Q350">
        <f t="shared" si="211"/>
        <v>0</v>
      </c>
      <c r="R350">
        <f t="shared" si="216"/>
        <v>0</v>
      </c>
      <c r="S350">
        <f t="shared" si="212"/>
        <v>0</v>
      </c>
      <c r="T350">
        <f t="shared" si="242"/>
        <v>0</v>
      </c>
      <c r="U350">
        <f t="shared" si="219"/>
        <v>18.780326102704979</v>
      </c>
      <c r="V350">
        <f t="shared" si="205"/>
        <v>109.84791774697442</v>
      </c>
      <c r="W350">
        <f t="shared" si="213"/>
        <v>21.969583549394883</v>
      </c>
      <c r="X350">
        <f t="shared" si="221"/>
        <v>0</v>
      </c>
      <c r="Y350">
        <f t="shared" si="222"/>
        <v>0</v>
      </c>
      <c r="Z350">
        <f t="shared" si="223"/>
        <v>6.3730186095258198E-2</v>
      </c>
      <c r="AA350">
        <f t="shared" si="228"/>
        <v>0</v>
      </c>
      <c r="AB350">
        <f t="shared" si="217"/>
        <v>11.047321542383404</v>
      </c>
      <c r="AC350">
        <f t="shared" si="218"/>
        <v>16.285722216281115</v>
      </c>
      <c r="AD350">
        <f t="shared" si="224"/>
        <v>0.16655405675074045</v>
      </c>
      <c r="AE350">
        <f t="shared" si="214"/>
        <v>0.16655405675074045</v>
      </c>
      <c r="AF350" s="1">
        <f t="shared" si="229"/>
        <v>1729.1326355074725</v>
      </c>
      <c r="AG350" s="2">
        <v>345</v>
      </c>
      <c r="AH350" s="1">
        <f t="shared" si="230"/>
        <v>1049.0865543105476</v>
      </c>
      <c r="AI350">
        <v>62.1</v>
      </c>
      <c r="AJ350">
        <f t="shared" si="231"/>
        <v>2192.7510000000002</v>
      </c>
      <c r="AK350">
        <f t="shared" si="232"/>
        <v>764.54232649227492</v>
      </c>
      <c r="AL350" s="1">
        <f t="shared" si="233"/>
        <v>2493.6749619997472</v>
      </c>
      <c r="AM350">
        <f t="shared" si="234"/>
        <v>7578.3011688557417</v>
      </c>
      <c r="AN350">
        <f t="shared" si="235"/>
        <v>21.652289053873545</v>
      </c>
      <c r="AO350">
        <v>93</v>
      </c>
      <c r="AP350">
        <v>60.000000010000001</v>
      </c>
      <c r="AQ350">
        <f t="shared" si="236"/>
        <v>76.500000005000004</v>
      </c>
      <c r="AR350" s="3">
        <f t="shared" si="237"/>
        <v>24.722222225000003</v>
      </c>
      <c r="AS350">
        <f t="shared" si="238"/>
        <v>19.308888888888884</v>
      </c>
      <c r="AT350">
        <f t="shared" si="239"/>
        <v>0.9755555611111113</v>
      </c>
      <c r="AU350">
        <f t="shared" si="240"/>
        <v>10.142222224999998</v>
      </c>
      <c r="AV350">
        <v>6</v>
      </c>
      <c r="AW350">
        <f t="shared" si="241"/>
        <v>764.54232649227492</v>
      </c>
    </row>
    <row r="351" spans="1:49" x14ac:dyDescent="0.2">
      <c r="A351">
        <v>2013</v>
      </c>
      <c r="B351">
        <v>9</v>
      </c>
      <c r="C351">
        <v>11</v>
      </c>
      <c r="D351">
        <v>0</v>
      </c>
      <c r="E351">
        <f t="shared" si="243"/>
        <v>70.584000009999997</v>
      </c>
      <c r="F351">
        <f t="shared" si="243"/>
        <v>41.583999989999995</v>
      </c>
      <c r="G351">
        <f t="shared" si="225"/>
        <v>56.083999999999996</v>
      </c>
      <c r="H351" s="3">
        <f t="shared" si="226"/>
        <v>13.379999999999999</v>
      </c>
      <c r="I351">
        <v>9</v>
      </c>
      <c r="J351">
        <f t="shared" si="207"/>
        <v>15.354099966889681</v>
      </c>
      <c r="K351">
        <f t="shared" si="208"/>
        <v>5.5630866913347309E-2</v>
      </c>
      <c r="L351">
        <f t="shared" si="215"/>
        <v>9.1198142480897235E-2</v>
      </c>
      <c r="M351">
        <v>92</v>
      </c>
      <c r="N351">
        <f t="shared" si="227"/>
        <v>0</v>
      </c>
      <c r="O351">
        <f t="shared" si="209"/>
        <v>0</v>
      </c>
      <c r="P351">
        <f t="shared" si="210"/>
        <v>0</v>
      </c>
      <c r="Q351">
        <f t="shared" si="211"/>
        <v>0</v>
      </c>
      <c r="R351">
        <f t="shared" si="216"/>
        <v>0</v>
      </c>
      <c r="S351">
        <f t="shared" si="212"/>
        <v>0</v>
      </c>
      <c r="T351">
        <f t="shared" si="242"/>
        <v>0</v>
      </c>
      <c r="U351">
        <f t="shared" si="219"/>
        <v>18.780326102704979</v>
      </c>
      <c r="V351">
        <f t="shared" si="205"/>
        <v>109.84791774697442</v>
      </c>
      <c r="W351">
        <f t="shared" si="213"/>
        <v>21.969583549394883</v>
      </c>
      <c r="X351">
        <f t="shared" si="221"/>
        <v>0</v>
      </c>
      <c r="Y351">
        <f t="shared" si="222"/>
        <v>0</v>
      </c>
      <c r="Z351">
        <f t="shared" si="223"/>
        <v>5.5630866913347309E-2</v>
      </c>
      <c r="AA351">
        <f t="shared" si="228"/>
        <v>0</v>
      </c>
      <c r="AB351">
        <f t="shared" si="217"/>
        <v>10.991690675470057</v>
      </c>
      <c r="AC351">
        <f t="shared" si="218"/>
        <v>16.120854263833497</v>
      </c>
      <c r="AD351">
        <f t="shared" si="224"/>
        <v>0.16486795244761734</v>
      </c>
      <c r="AE351">
        <f t="shared" si="214"/>
        <v>0.16486795244761734</v>
      </c>
      <c r="AF351" s="1">
        <f t="shared" si="229"/>
        <v>1711.627820348494</v>
      </c>
      <c r="AG351" s="2">
        <v>346</v>
      </c>
      <c r="AH351" s="1">
        <f t="shared" si="230"/>
        <v>1038.4661624204909</v>
      </c>
      <c r="AI351">
        <v>62.1</v>
      </c>
      <c r="AJ351">
        <f t="shared" si="231"/>
        <v>2192.7510000000002</v>
      </c>
      <c r="AK351">
        <f t="shared" si="232"/>
        <v>533.30312094651379</v>
      </c>
      <c r="AL351" s="1">
        <f t="shared" si="233"/>
        <v>2244.9309412950079</v>
      </c>
      <c r="AM351">
        <f t="shared" si="234"/>
        <v>5286.2104879999952</v>
      </c>
      <c r="AN351">
        <f t="shared" si="235"/>
        <v>15.103458537142842</v>
      </c>
      <c r="AO351">
        <v>87.000000009999994</v>
      </c>
      <c r="AP351">
        <v>57.999999989999999</v>
      </c>
      <c r="AQ351">
        <f t="shared" si="236"/>
        <v>72.5</v>
      </c>
      <c r="AR351" s="3">
        <f t="shared" si="237"/>
        <v>22.5</v>
      </c>
      <c r="AS351">
        <f t="shared" si="238"/>
        <v>15.975555561111108</v>
      </c>
      <c r="AT351">
        <f t="shared" si="239"/>
        <v>-0.135555561111115</v>
      </c>
      <c r="AU351">
        <f t="shared" si="240"/>
        <v>7.9199999999999964</v>
      </c>
      <c r="AV351">
        <v>6</v>
      </c>
      <c r="AW351">
        <f t="shared" si="241"/>
        <v>533.30312094651379</v>
      </c>
    </row>
    <row r="352" spans="1:49" x14ac:dyDescent="0.2">
      <c r="A352">
        <v>2013</v>
      </c>
      <c r="B352">
        <v>9</v>
      </c>
      <c r="C352">
        <v>12</v>
      </c>
      <c r="D352">
        <v>0</v>
      </c>
      <c r="E352">
        <f t="shared" si="243"/>
        <v>63.584000009999997</v>
      </c>
      <c r="F352">
        <f t="shared" si="243"/>
        <v>37.583999999999996</v>
      </c>
      <c r="G352">
        <f t="shared" si="225"/>
        <v>50.584000004999993</v>
      </c>
      <c r="H352" s="3">
        <f t="shared" si="226"/>
        <v>10.324444447222218</v>
      </c>
      <c r="I352">
        <v>9</v>
      </c>
      <c r="J352">
        <f t="shared" si="207"/>
        <v>12.549165005507863</v>
      </c>
      <c r="K352">
        <f t="shared" si="208"/>
        <v>4.5958403366041345E-2</v>
      </c>
      <c r="L352">
        <f t="shared" si="215"/>
        <v>7.5341644862362861E-2</v>
      </c>
      <c r="M352">
        <v>92</v>
      </c>
      <c r="N352">
        <f t="shared" si="227"/>
        <v>0</v>
      </c>
      <c r="O352">
        <f t="shared" si="209"/>
        <v>0</v>
      </c>
      <c r="P352">
        <f t="shared" si="210"/>
        <v>0</v>
      </c>
      <c r="Q352">
        <f t="shared" si="211"/>
        <v>0</v>
      </c>
      <c r="R352">
        <f t="shared" si="216"/>
        <v>0</v>
      </c>
      <c r="S352">
        <f t="shared" si="212"/>
        <v>0</v>
      </c>
      <c r="T352">
        <f t="shared" si="242"/>
        <v>0</v>
      </c>
      <c r="U352">
        <f t="shared" si="219"/>
        <v>18.780326102704979</v>
      </c>
      <c r="V352">
        <f t="shared" si="205"/>
        <v>109.84791774697442</v>
      </c>
      <c r="W352">
        <f t="shared" si="213"/>
        <v>21.969583549394883</v>
      </c>
      <c r="X352">
        <f t="shared" si="221"/>
        <v>0</v>
      </c>
      <c r="Y352">
        <f t="shared" si="222"/>
        <v>0</v>
      </c>
      <c r="Z352">
        <f t="shared" si="223"/>
        <v>4.5958403366041345E-2</v>
      </c>
      <c r="AA352">
        <f t="shared" si="228"/>
        <v>0</v>
      </c>
      <c r="AB352">
        <f t="shared" si="217"/>
        <v>10.945732272104015</v>
      </c>
      <c r="AC352">
        <f t="shared" si="218"/>
        <v>15.957655346469696</v>
      </c>
      <c r="AD352">
        <f t="shared" si="224"/>
        <v>0.16319891736380043</v>
      </c>
      <c r="AE352">
        <f t="shared" si="214"/>
        <v>0.16319891736380043</v>
      </c>
      <c r="AF352" s="1">
        <f t="shared" si="229"/>
        <v>1694.3002145877178</v>
      </c>
      <c r="AG352" s="2">
        <v>347</v>
      </c>
      <c r="AH352" s="1">
        <f t="shared" si="230"/>
        <v>1027.953285704883</v>
      </c>
      <c r="AI352">
        <v>61.1</v>
      </c>
      <c r="AJ352">
        <f t="shared" si="231"/>
        <v>2157.4410000000003</v>
      </c>
      <c r="AK352">
        <f t="shared" si="232"/>
        <v>299.01720344673379</v>
      </c>
      <c r="AL352" s="1">
        <f t="shared" si="233"/>
        <v>1993.3174180344517</v>
      </c>
      <c r="AM352">
        <f t="shared" si="234"/>
        <v>2963.9201701035631</v>
      </c>
      <c r="AN352">
        <f t="shared" si="235"/>
        <v>8.4683433431530375</v>
      </c>
      <c r="AO352">
        <v>80.000000009999994</v>
      </c>
      <c r="AP352">
        <v>54</v>
      </c>
      <c r="AQ352">
        <f t="shared" si="236"/>
        <v>67.000000005000004</v>
      </c>
      <c r="AR352" s="3">
        <f t="shared" si="237"/>
        <v>19.444444447222224</v>
      </c>
      <c r="AS352">
        <f t="shared" si="238"/>
        <v>12.086666672222218</v>
      </c>
      <c r="AT352">
        <f t="shared" si="239"/>
        <v>-2.3577777777777804</v>
      </c>
      <c r="AU352">
        <f t="shared" si="240"/>
        <v>4.864444447222219</v>
      </c>
      <c r="AV352">
        <v>6</v>
      </c>
      <c r="AW352">
        <f t="shared" si="241"/>
        <v>299.01720344673379</v>
      </c>
    </row>
    <row r="353" spans="1:49" x14ac:dyDescent="0.2">
      <c r="A353">
        <v>2013</v>
      </c>
      <c r="B353">
        <v>9</v>
      </c>
      <c r="C353">
        <v>13</v>
      </c>
      <c r="D353">
        <v>0</v>
      </c>
      <c r="E353">
        <f t="shared" si="243"/>
        <v>58.583999999999996</v>
      </c>
      <c r="F353">
        <f t="shared" si="243"/>
        <v>36.584000010000004</v>
      </c>
      <c r="G353">
        <f t="shared" si="225"/>
        <v>47.584000005</v>
      </c>
      <c r="H353" s="3">
        <f t="shared" si="226"/>
        <v>8.6577777805555556</v>
      </c>
      <c r="I353">
        <v>9</v>
      </c>
      <c r="J353">
        <f t="shared" si="207"/>
        <v>11.217868191942422</v>
      </c>
      <c r="K353">
        <f t="shared" si="208"/>
        <v>4.1325939252812409E-2</v>
      </c>
      <c r="L353">
        <f t="shared" si="215"/>
        <v>6.7747441398053138E-2</v>
      </c>
      <c r="M353">
        <v>92</v>
      </c>
      <c r="N353">
        <f t="shared" si="227"/>
        <v>0</v>
      </c>
      <c r="O353">
        <f t="shared" si="209"/>
        <v>0</v>
      </c>
      <c r="P353">
        <f t="shared" si="210"/>
        <v>0</v>
      </c>
      <c r="Q353">
        <f t="shared" si="211"/>
        <v>0</v>
      </c>
      <c r="R353">
        <f t="shared" si="216"/>
        <v>0</v>
      </c>
      <c r="S353">
        <f t="shared" si="212"/>
        <v>0</v>
      </c>
      <c r="T353">
        <f t="shared" si="242"/>
        <v>0</v>
      </c>
      <c r="U353">
        <f t="shared" si="219"/>
        <v>18.780326102704979</v>
      </c>
      <c r="V353">
        <f t="shared" si="205"/>
        <v>109.84791774697442</v>
      </c>
      <c r="W353">
        <f t="shared" si="213"/>
        <v>21.969583549394883</v>
      </c>
      <c r="X353">
        <f t="shared" si="221"/>
        <v>0</v>
      </c>
      <c r="Y353">
        <f t="shared" si="222"/>
        <v>0</v>
      </c>
      <c r="Z353">
        <f t="shared" si="223"/>
        <v>4.1325939252812409E-2</v>
      </c>
      <c r="AA353">
        <f t="shared" si="228"/>
        <v>0</v>
      </c>
      <c r="AB353">
        <f t="shared" si="217"/>
        <v>10.904406332851202</v>
      </c>
      <c r="AC353">
        <f t="shared" si="218"/>
        <v>15.796108567770066</v>
      </c>
      <c r="AD353">
        <f t="shared" si="224"/>
        <v>0.16154677869963119</v>
      </c>
      <c r="AE353">
        <f t="shared" si="214"/>
        <v>0.16154677869963119</v>
      </c>
      <c r="AF353" s="1">
        <f t="shared" si="229"/>
        <v>1677.1480242518553</v>
      </c>
      <c r="AG353">
        <v>348</v>
      </c>
      <c r="AH353" s="1">
        <f t="shared" si="230"/>
        <v>1017.5468357375281</v>
      </c>
      <c r="AI353">
        <v>59.1</v>
      </c>
      <c r="AJ353">
        <f t="shared" si="231"/>
        <v>2086.8210000000004</v>
      </c>
      <c r="AK353">
        <f t="shared" si="232"/>
        <v>206.54412215590455</v>
      </c>
      <c r="AL353" s="1">
        <f t="shared" si="233"/>
        <v>1883.6921464077598</v>
      </c>
      <c r="AM353">
        <f t="shared" si="234"/>
        <v>2047.30792281412</v>
      </c>
      <c r="AN353">
        <f t="shared" si="235"/>
        <v>5.8494512080403434</v>
      </c>
      <c r="AO353">
        <v>75</v>
      </c>
      <c r="AP353">
        <v>53.000000010000001</v>
      </c>
      <c r="AQ353">
        <f t="shared" si="236"/>
        <v>64.000000005000004</v>
      </c>
      <c r="AR353" s="3">
        <f t="shared" si="237"/>
        <v>17.777777780555557</v>
      </c>
      <c r="AS353">
        <f t="shared" si="238"/>
        <v>9.3088888888888874</v>
      </c>
      <c r="AT353">
        <f t="shared" si="239"/>
        <v>-2.913333327777778</v>
      </c>
      <c r="AU353">
        <f t="shared" si="240"/>
        <v>3.1977777805555547</v>
      </c>
      <c r="AV353">
        <v>6</v>
      </c>
      <c r="AW353">
        <f t="shared" si="241"/>
        <v>206.54412215590455</v>
      </c>
    </row>
    <row r="354" spans="1:49" x14ac:dyDescent="0.2">
      <c r="A354">
        <v>2013</v>
      </c>
      <c r="B354">
        <v>9</v>
      </c>
      <c r="C354">
        <v>14</v>
      </c>
      <c r="D354">
        <v>0</v>
      </c>
      <c r="E354">
        <f t="shared" si="243"/>
        <v>55.583999999999996</v>
      </c>
      <c r="F354">
        <f t="shared" si="243"/>
        <v>30.584</v>
      </c>
      <c r="G354">
        <f t="shared" si="225"/>
        <v>43.083999999999996</v>
      </c>
      <c r="H354" s="3">
        <f t="shared" si="226"/>
        <v>6.1577777777777758</v>
      </c>
      <c r="I354">
        <v>9</v>
      </c>
      <c r="J354">
        <f t="shared" si="207"/>
        <v>9.4537313162964889</v>
      </c>
      <c r="K354">
        <f t="shared" si="208"/>
        <v>3.5138860286067455E-2</v>
      </c>
      <c r="L354">
        <f t="shared" si="215"/>
        <v>5.7604688993553206E-2</v>
      </c>
      <c r="M354">
        <v>92</v>
      </c>
      <c r="N354">
        <f t="shared" si="227"/>
        <v>0</v>
      </c>
      <c r="O354">
        <f t="shared" si="209"/>
        <v>0</v>
      </c>
      <c r="P354">
        <f t="shared" si="210"/>
        <v>0</v>
      </c>
      <c r="Q354">
        <f t="shared" si="211"/>
        <v>0</v>
      </c>
      <c r="R354">
        <f t="shared" si="216"/>
        <v>0</v>
      </c>
      <c r="S354">
        <f t="shared" si="212"/>
        <v>0</v>
      </c>
      <c r="T354">
        <f t="shared" si="242"/>
        <v>0</v>
      </c>
      <c r="U354">
        <f t="shared" si="219"/>
        <v>18.780326102704979</v>
      </c>
      <c r="V354">
        <f t="shared" si="205"/>
        <v>109.84791774697442</v>
      </c>
      <c r="W354">
        <f t="shared" si="213"/>
        <v>21.969583549394883</v>
      </c>
      <c r="X354">
        <f t="shared" si="221"/>
        <v>0</v>
      </c>
      <c r="Y354">
        <f t="shared" si="222"/>
        <v>0</v>
      </c>
      <c r="Z354">
        <f t="shared" si="223"/>
        <v>3.5138860286067455E-2</v>
      </c>
      <c r="AA354">
        <f t="shared" si="228"/>
        <v>0</v>
      </c>
      <c r="AB354">
        <f t="shared" si="217"/>
        <v>10.869267472565134</v>
      </c>
      <c r="AC354">
        <f t="shared" si="218"/>
        <v>15.636197202365283</v>
      </c>
      <c r="AD354">
        <f t="shared" si="224"/>
        <v>0.15991136540478265</v>
      </c>
      <c r="AE354">
        <f t="shared" si="214"/>
        <v>0.15991136540478265</v>
      </c>
      <c r="AF354" s="1">
        <f t="shared" si="229"/>
        <v>1660.1694735288461</v>
      </c>
      <c r="AG354">
        <v>349</v>
      </c>
      <c r="AH354" s="1">
        <f t="shared" si="230"/>
        <v>1007.2457351108773</v>
      </c>
      <c r="AI354">
        <v>57.2</v>
      </c>
      <c r="AJ354">
        <f t="shared" si="231"/>
        <v>2019.7320000000002</v>
      </c>
      <c r="AK354">
        <f t="shared" si="232"/>
        <v>106.99076799813095</v>
      </c>
      <c r="AL354" s="1">
        <f t="shared" si="233"/>
        <v>1767.160241526977</v>
      </c>
      <c r="AM354">
        <f t="shared" si="234"/>
        <v>1060.5145511001367</v>
      </c>
      <c r="AN354">
        <f t="shared" si="235"/>
        <v>3.0300415745718192</v>
      </c>
      <c r="AO354">
        <v>72</v>
      </c>
      <c r="AP354">
        <v>47</v>
      </c>
      <c r="AQ354">
        <f t="shared" si="236"/>
        <v>59.5</v>
      </c>
      <c r="AR354" s="3">
        <f t="shared" si="237"/>
        <v>15.277777777777779</v>
      </c>
      <c r="AS354">
        <f t="shared" si="238"/>
        <v>7.6422222222222196</v>
      </c>
      <c r="AT354">
        <f t="shared" si="239"/>
        <v>-6.2466666666666679</v>
      </c>
      <c r="AU354">
        <f t="shared" si="240"/>
        <v>0.69777777777777583</v>
      </c>
      <c r="AV354">
        <v>6</v>
      </c>
      <c r="AW354">
        <f t="shared" si="241"/>
        <v>106.99076799813095</v>
      </c>
    </row>
    <row r="355" spans="1:49" x14ac:dyDescent="0.2">
      <c r="A355">
        <v>2013</v>
      </c>
      <c r="B355">
        <v>9</v>
      </c>
      <c r="C355">
        <v>15</v>
      </c>
      <c r="D355">
        <v>0.86614219999999997</v>
      </c>
      <c r="E355">
        <f t="shared" si="243"/>
        <v>46.583999999999996</v>
      </c>
      <c r="F355">
        <f t="shared" si="243"/>
        <v>29.584</v>
      </c>
      <c r="G355">
        <f t="shared" si="225"/>
        <v>38.083999999999996</v>
      </c>
      <c r="H355" s="3">
        <f t="shared" si="226"/>
        <v>3.3799999999999977</v>
      </c>
      <c r="I355">
        <v>9</v>
      </c>
      <c r="J355">
        <f t="shared" si="207"/>
        <v>7.7844751121850919</v>
      </c>
      <c r="K355">
        <f t="shared" si="208"/>
        <v>2.9225158192178788E-2</v>
      </c>
      <c r="L355">
        <f t="shared" si="215"/>
        <v>4.7910095397014407E-2</v>
      </c>
      <c r="M355">
        <v>92</v>
      </c>
      <c r="N355">
        <f t="shared" si="227"/>
        <v>2.2000011879999999</v>
      </c>
      <c r="O355">
        <f t="shared" si="209"/>
        <v>2.2000011879999999</v>
      </c>
      <c r="P355">
        <f t="shared" si="210"/>
        <v>0</v>
      </c>
      <c r="Q355">
        <f t="shared" si="211"/>
        <v>0</v>
      </c>
      <c r="R355">
        <f t="shared" si="216"/>
        <v>0</v>
      </c>
      <c r="S355">
        <f t="shared" si="212"/>
        <v>2.2000011879999999</v>
      </c>
      <c r="T355">
        <f t="shared" si="242"/>
        <v>0</v>
      </c>
      <c r="U355">
        <f t="shared" si="219"/>
        <v>18.780326102704979</v>
      </c>
      <c r="V355">
        <f t="shared" si="205"/>
        <v>109.84791774697442</v>
      </c>
      <c r="W355">
        <f t="shared" si="213"/>
        <v>21.969583549394883</v>
      </c>
      <c r="X355">
        <f t="shared" si="221"/>
        <v>0</v>
      </c>
      <c r="Y355">
        <f t="shared" si="222"/>
        <v>2.2000011879999999</v>
      </c>
      <c r="Z355">
        <f t="shared" si="223"/>
        <v>2.9225158192178788E-2</v>
      </c>
      <c r="AA355">
        <f t="shared" si="228"/>
        <v>0.61413076558253366</v>
      </c>
      <c r="AB355">
        <f t="shared" si="217"/>
        <v>12.425912736790421</v>
      </c>
      <c r="AC355">
        <f t="shared" si="218"/>
        <v>16.092035459787269</v>
      </c>
      <c r="AD355">
        <f t="shared" si="224"/>
        <v>0.15829250816054988</v>
      </c>
      <c r="AE355">
        <f t="shared" si="214"/>
        <v>0.15829250816054988</v>
      </c>
      <c r="AF355" s="1">
        <f t="shared" si="229"/>
        <v>1643.3628045840012</v>
      </c>
      <c r="AG355">
        <v>350</v>
      </c>
      <c r="AH355" s="1">
        <f t="shared" si="230"/>
        <v>997.04891732447845</v>
      </c>
      <c r="AI355">
        <v>58.1</v>
      </c>
      <c r="AJ355">
        <f t="shared" si="231"/>
        <v>2051.511</v>
      </c>
      <c r="AK355">
        <f t="shared" si="232"/>
        <v>41.213679460799973</v>
      </c>
      <c r="AL355" s="1">
        <f t="shared" si="233"/>
        <v>1684.5764840448012</v>
      </c>
      <c r="AM355">
        <f t="shared" si="234"/>
        <v>408.51848799999971</v>
      </c>
      <c r="AN355">
        <f t="shared" si="235"/>
        <v>1.1671956799999992</v>
      </c>
      <c r="AO355">
        <v>63</v>
      </c>
      <c r="AP355">
        <v>46</v>
      </c>
      <c r="AQ355">
        <f t="shared" si="236"/>
        <v>54.5</v>
      </c>
      <c r="AR355" s="3">
        <f t="shared" si="237"/>
        <v>12.5</v>
      </c>
      <c r="AS355">
        <f t="shared" si="238"/>
        <v>2.6422222222222196</v>
      </c>
      <c r="AT355">
        <f t="shared" si="239"/>
        <v>-6.8022222222222242</v>
      </c>
      <c r="AU355">
        <f t="shared" si="240"/>
        <v>-2.0800000000000023</v>
      </c>
      <c r="AV355">
        <v>6</v>
      </c>
      <c r="AW355">
        <f t="shared" si="241"/>
        <v>41.213679460799973</v>
      </c>
    </row>
    <row r="356" spans="1:49" x14ac:dyDescent="0.2">
      <c r="A356">
        <v>2013</v>
      </c>
      <c r="B356">
        <v>9</v>
      </c>
      <c r="C356">
        <v>16</v>
      </c>
      <c r="D356">
        <v>0</v>
      </c>
      <c r="E356">
        <f t="shared" si="243"/>
        <v>52.584000009999997</v>
      </c>
      <c r="F356">
        <f t="shared" si="243"/>
        <v>24.583999999999996</v>
      </c>
      <c r="G356">
        <f t="shared" si="225"/>
        <v>38.584000004999993</v>
      </c>
      <c r="H356" s="3">
        <f t="shared" si="226"/>
        <v>3.6577777805555516</v>
      </c>
      <c r="I356">
        <v>9</v>
      </c>
      <c r="J356">
        <f t="shared" si="207"/>
        <v>7.9387891375947239</v>
      </c>
      <c r="K356">
        <f t="shared" si="208"/>
        <v>2.9774572264487452E-2</v>
      </c>
      <c r="L356">
        <f t="shared" si="215"/>
        <v>4.8810774204077791E-2</v>
      </c>
      <c r="M356">
        <v>92</v>
      </c>
      <c r="N356">
        <f t="shared" si="227"/>
        <v>0</v>
      </c>
      <c r="O356">
        <f t="shared" si="209"/>
        <v>0</v>
      </c>
      <c r="P356">
        <f t="shared" si="210"/>
        <v>0</v>
      </c>
      <c r="Q356">
        <f t="shared" si="211"/>
        <v>0</v>
      </c>
      <c r="R356">
        <f t="shared" si="216"/>
        <v>0</v>
      </c>
      <c r="S356">
        <f t="shared" si="212"/>
        <v>0</v>
      </c>
      <c r="T356">
        <f t="shared" si="242"/>
        <v>2.2000011879999999</v>
      </c>
      <c r="U356">
        <f t="shared" si="219"/>
        <v>48.474981990022769</v>
      </c>
      <c r="V356">
        <f t="shared" si="205"/>
        <v>26.998162840427433</v>
      </c>
      <c r="W356">
        <f t="shared" si="213"/>
        <v>5.3996325680854866</v>
      </c>
      <c r="X356">
        <f t="shared" si="221"/>
        <v>0</v>
      </c>
      <c r="Y356">
        <f t="shared" si="222"/>
        <v>0</v>
      </c>
      <c r="Z356">
        <f t="shared" si="223"/>
        <v>2.9774572264487452E-2</v>
      </c>
      <c r="AA356">
        <f t="shared" si="228"/>
        <v>0</v>
      </c>
      <c r="AB356">
        <f t="shared" si="217"/>
        <v>12.396138164525933</v>
      </c>
      <c r="AC356">
        <f t="shared" si="218"/>
        <v>15.929128288601623</v>
      </c>
      <c r="AD356">
        <f t="shared" si="224"/>
        <v>0.16290717118564563</v>
      </c>
      <c r="AE356">
        <f t="shared" si="214"/>
        <v>0.16290717118564563</v>
      </c>
      <c r="AF356" s="1">
        <f t="shared" si="229"/>
        <v>1691.2713610864969</v>
      </c>
      <c r="AG356">
        <v>351</v>
      </c>
      <c r="AH356" s="1">
        <f t="shared" si="230"/>
        <v>1026.1156421269079</v>
      </c>
      <c r="AI356">
        <v>53.3</v>
      </c>
      <c r="AJ356">
        <f t="shared" si="231"/>
        <v>1882.0229999999999</v>
      </c>
      <c r="AK356">
        <f t="shared" si="232"/>
        <v>46.017792597154468</v>
      </c>
      <c r="AL356" s="1">
        <f t="shared" si="233"/>
        <v>1737.2891536836514</v>
      </c>
      <c r="AM356">
        <f t="shared" si="234"/>
        <v>456.13784789023117</v>
      </c>
      <c r="AN356">
        <f t="shared" si="235"/>
        <v>1.3032509939720891</v>
      </c>
      <c r="AO356">
        <v>69.000000009999994</v>
      </c>
      <c r="AP356">
        <v>41</v>
      </c>
      <c r="AQ356">
        <f t="shared" si="236"/>
        <v>55.000000004999997</v>
      </c>
      <c r="AR356" s="3">
        <f t="shared" si="237"/>
        <v>12.777777780555555</v>
      </c>
      <c r="AS356">
        <f t="shared" si="238"/>
        <v>5.9755555611111077</v>
      </c>
      <c r="AT356">
        <f t="shared" si="239"/>
        <v>-9.5800000000000018</v>
      </c>
      <c r="AU356">
        <f t="shared" si="240"/>
        <v>-1.802222219444447</v>
      </c>
      <c r="AV356">
        <v>6</v>
      </c>
      <c r="AW356">
        <f t="shared" si="241"/>
        <v>46.017792597154468</v>
      </c>
    </row>
    <row r="357" spans="1:49" x14ac:dyDescent="0.2">
      <c r="A357">
        <v>2013</v>
      </c>
      <c r="B357">
        <v>9</v>
      </c>
      <c r="C357">
        <v>17</v>
      </c>
      <c r="D357">
        <v>0</v>
      </c>
      <c r="E357">
        <f t="shared" si="243"/>
        <v>58.583999999999996</v>
      </c>
      <c r="F357">
        <f t="shared" si="243"/>
        <v>25.583999999999996</v>
      </c>
      <c r="G357">
        <f t="shared" si="225"/>
        <v>42.083999999999996</v>
      </c>
      <c r="H357" s="3">
        <f t="shared" si="226"/>
        <v>5.6022222222222204</v>
      </c>
      <c r="I357">
        <v>9</v>
      </c>
      <c r="J357">
        <f t="shared" si="207"/>
        <v>9.0966786300571876</v>
      </c>
      <c r="K357">
        <f t="shared" si="208"/>
        <v>3.3879143669589752E-2</v>
      </c>
      <c r="L357">
        <f t="shared" si="215"/>
        <v>5.5539579786212712E-2</v>
      </c>
      <c r="M357">
        <v>92</v>
      </c>
      <c r="N357">
        <f t="shared" si="227"/>
        <v>0</v>
      </c>
      <c r="O357">
        <f t="shared" si="209"/>
        <v>0</v>
      </c>
      <c r="P357">
        <f t="shared" si="210"/>
        <v>0</v>
      </c>
      <c r="Q357">
        <f t="shared" si="211"/>
        <v>0</v>
      </c>
      <c r="R357">
        <f t="shared" si="216"/>
        <v>0</v>
      </c>
      <c r="S357">
        <f t="shared" si="212"/>
        <v>0</v>
      </c>
      <c r="T357">
        <f t="shared" si="242"/>
        <v>2.2000011879999999</v>
      </c>
      <c r="U357">
        <f t="shared" si="219"/>
        <v>48.474981990022769</v>
      </c>
      <c r="V357">
        <f t="shared" si="205"/>
        <v>26.998162840427433</v>
      </c>
      <c r="W357">
        <f t="shared" si="213"/>
        <v>5.3996325680854866</v>
      </c>
      <c r="X357">
        <f t="shared" si="221"/>
        <v>0</v>
      </c>
      <c r="Y357">
        <f t="shared" si="222"/>
        <v>0</v>
      </c>
      <c r="Z357">
        <f t="shared" si="223"/>
        <v>3.3879143669589752E-2</v>
      </c>
      <c r="AA357">
        <f t="shared" si="228"/>
        <v>0</v>
      </c>
      <c r="AB357">
        <f t="shared" si="217"/>
        <v>12.362259020856344</v>
      </c>
      <c r="AC357">
        <f t="shared" si="218"/>
        <v>15.767870302597681</v>
      </c>
      <c r="AD357">
        <f t="shared" si="224"/>
        <v>0.16125798600394331</v>
      </c>
      <c r="AE357">
        <f t="shared" si="214"/>
        <v>0.16125798600394331</v>
      </c>
      <c r="AF357" s="1">
        <f t="shared" si="229"/>
        <v>1674.1498332455722</v>
      </c>
      <c r="AG357" s="2">
        <v>352</v>
      </c>
      <c r="AH357" s="1">
        <f t="shared" si="230"/>
        <v>1015.727795481531</v>
      </c>
      <c r="AI357">
        <v>50.6</v>
      </c>
      <c r="AJ357">
        <f t="shared" si="231"/>
        <v>1786.6860000000001</v>
      </c>
      <c r="AK357">
        <f t="shared" si="232"/>
        <v>90.440110079024507</v>
      </c>
      <c r="AL357" s="1">
        <f t="shared" si="233"/>
        <v>1764.5899433245966</v>
      </c>
      <c r="AM357">
        <f t="shared" si="234"/>
        <v>896.46101749245463</v>
      </c>
      <c r="AN357">
        <f t="shared" si="235"/>
        <v>2.5613171928355847</v>
      </c>
      <c r="AO357">
        <v>75</v>
      </c>
      <c r="AP357">
        <v>42</v>
      </c>
      <c r="AQ357">
        <f t="shared" si="236"/>
        <v>58.5</v>
      </c>
      <c r="AR357" s="3">
        <f t="shared" si="237"/>
        <v>14.722222222222221</v>
      </c>
      <c r="AS357">
        <f t="shared" si="238"/>
        <v>9.3088888888888874</v>
      </c>
      <c r="AT357">
        <f t="shared" si="239"/>
        <v>-9.0244444444444465</v>
      </c>
      <c r="AU357">
        <f t="shared" si="240"/>
        <v>0.14222222222222047</v>
      </c>
      <c r="AV357">
        <v>6</v>
      </c>
      <c r="AW357">
        <f t="shared" si="241"/>
        <v>90.440110079024507</v>
      </c>
    </row>
    <row r="358" spans="1:49" x14ac:dyDescent="0.2">
      <c r="A358">
        <v>2013</v>
      </c>
      <c r="B358">
        <v>9</v>
      </c>
      <c r="C358">
        <v>18</v>
      </c>
      <c r="D358">
        <v>0</v>
      </c>
      <c r="E358">
        <f t="shared" si="243"/>
        <v>62.583999999999996</v>
      </c>
      <c r="F358">
        <f t="shared" si="243"/>
        <v>30.584</v>
      </c>
      <c r="G358">
        <f t="shared" si="225"/>
        <v>46.583999999999996</v>
      </c>
      <c r="H358" s="3">
        <f t="shared" si="226"/>
        <v>8.1022222222222204</v>
      </c>
      <c r="I358">
        <v>9</v>
      </c>
      <c r="J358">
        <f t="shared" si="207"/>
        <v>10.802604770381791</v>
      </c>
      <c r="K358">
        <f t="shared" si="208"/>
        <v>3.9874785219359762E-2</v>
      </c>
      <c r="L358">
        <f t="shared" si="215"/>
        <v>6.5368500359606174E-2</v>
      </c>
      <c r="M358">
        <v>92</v>
      </c>
      <c r="N358">
        <f t="shared" si="227"/>
        <v>0</v>
      </c>
      <c r="O358">
        <f t="shared" si="209"/>
        <v>0</v>
      </c>
      <c r="P358">
        <f t="shared" si="210"/>
        <v>0</v>
      </c>
      <c r="Q358">
        <f t="shared" si="211"/>
        <v>0</v>
      </c>
      <c r="R358">
        <f t="shared" si="216"/>
        <v>0</v>
      </c>
      <c r="S358">
        <f t="shared" si="212"/>
        <v>0</v>
      </c>
      <c r="T358">
        <f t="shared" si="242"/>
        <v>2.2000011879999999</v>
      </c>
      <c r="U358">
        <f t="shared" si="219"/>
        <v>48.474981990022769</v>
      </c>
      <c r="V358">
        <f t="shared" ref="V358:V421" si="244">2540/U358-25.4</f>
        <v>26.998162840427433</v>
      </c>
      <c r="W358">
        <f t="shared" si="213"/>
        <v>5.3996325680854866</v>
      </c>
      <c r="X358">
        <f t="shared" si="221"/>
        <v>0</v>
      </c>
      <c r="Y358">
        <f t="shared" si="222"/>
        <v>0</v>
      </c>
      <c r="Z358">
        <f t="shared" si="223"/>
        <v>3.9874785219359762E-2</v>
      </c>
      <c r="AA358">
        <f t="shared" si="228"/>
        <v>0</v>
      </c>
      <c r="AB358">
        <f t="shared" si="217"/>
        <v>12.322384235636985</v>
      </c>
      <c r="AC358">
        <f t="shared" si="218"/>
        <v>15.608244806305597</v>
      </c>
      <c r="AD358">
        <f t="shared" si="224"/>
        <v>0.15962549629208284</v>
      </c>
      <c r="AE358">
        <f t="shared" si="214"/>
        <v>0.15962549629208284</v>
      </c>
      <c r="AF358" s="1">
        <f t="shared" si="229"/>
        <v>1657.2016346067801</v>
      </c>
      <c r="AG358" s="2">
        <v>353</v>
      </c>
      <c r="AH358" s="1">
        <f t="shared" si="230"/>
        <v>1005.4451098467632</v>
      </c>
      <c r="AI358">
        <v>48.7</v>
      </c>
      <c r="AJ358">
        <f t="shared" si="231"/>
        <v>1719.5970000000002</v>
      </c>
      <c r="AK358">
        <f t="shared" si="232"/>
        <v>180.60268552981807</v>
      </c>
      <c r="AL358" s="1">
        <f t="shared" si="233"/>
        <v>1837.8043201365981</v>
      </c>
      <c r="AM358">
        <f t="shared" si="234"/>
        <v>1790.1710545294911</v>
      </c>
      <c r="AN358">
        <f t="shared" si="235"/>
        <v>5.1147744415128313</v>
      </c>
      <c r="AO358">
        <v>79</v>
      </c>
      <c r="AP358">
        <v>47</v>
      </c>
      <c r="AQ358">
        <f t="shared" si="236"/>
        <v>63</v>
      </c>
      <c r="AR358" s="3">
        <f t="shared" si="237"/>
        <v>17.222222222222221</v>
      </c>
      <c r="AS358">
        <f t="shared" si="238"/>
        <v>11.531111111111109</v>
      </c>
      <c r="AT358">
        <f t="shared" si="239"/>
        <v>-6.2466666666666679</v>
      </c>
      <c r="AU358">
        <f t="shared" si="240"/>
        <v>2.6422222222222205</v>
      </c>
      <c r="AV358">
        <v>6</v>
      </c>
      <c r="AW358">
        <f t="shared" si="241"/>
        <v>180.60268552981807</v>
      </c>
    </row>
    <row r="359" spans="1:49" x14ac:dyDescent="0.2">
      <c r="A359">
        <v>2013</v>
      </c>
      <c r="B359">
        <v>9</v>
      </c>
      <c r="C359">
        <v>19</v>
      </c>
      <c r="D359">
        <v>0</v>
      </c>
      <c r="E359">
        <f t="shared" si="243"/>
        <v>65.584000000000003</v>
      </c>
      <c r="F359">
        <f t="shared" si="243"/>
        <v>30.584</v>
      </c>
      <c r="G359">
        <f t="shared" si="225"/>
        <v>48.084000000000003</v>
      </c>
      <c r="H359" s="3">
        <f t="shared" si="226"/>
        <v>8.9355555555555579</v>
      </c>
      <c r="I359">
        <v>9</v>
      </c>
      <c r="J359">
        <f t="shared" si="207"/>
        <v>11.430718642405187</v>
      </c>
      <c r="K359">
        <f t="shared" si="208"/>
        <v>4.2068578215240057E-2</v>
      </c>
      <c r="L359">
        <f t="shared" si="215"/>
        <v>6.8964882320065674E-2</v>
      </c>
      <c r="M359">
        <v>92</v>
      </c>
      <c r="N359">
        <f t="shared" si="227"/>
        <v>0</v>
      </c>
      <c r="O359">
        <f t="shared" si="209"/>
        <v>0</v>
      </c>
      <c r="P359">
        <f t="shared" si="210"/>
        <v>0</v>
      </c>
      <c r="Q359">
        <f t="shared" si="211"/>
        <v>0</v>
      </c>
      <c r="R359">
        <f t="shared" si="216"/>
        <v>0</v>
      </c>
      <c r="S359">
        <f t="shared" si="212"/>
        <v>0</v>
      </c>
      <c r="T359">
        <f t="shared" si="242"/>
        <v>2.2000011879999999</v>
      </c>
      <c r="U359">
        <f t="shared" si="219"/>
        <v>48.474981990022769</v>
      </c>
      <c r="V359">
        <f t="shared" si="244"/>
        <v>26.998162840427433</v>
      </c>
      <c r="W359">
        <f t="shared" si="213"/>
        <v>5.3996325680854866</v>
      </c>
      <c r="X359">
        <f t="shared" si="221"/>
        <v>0</v>
      </c>
      <c r="Y359">
        <f t="shared" si="222"/>
        <v>0</v>
      </c>
      <c r="Z359">
        <f t="shared" si="223"/>
        <v>4.2068578215240057E-2</v>
      </c>
      <c r="AA359">
        <f t="shared" si="228"/>
        <v>0</v>
      </c>
      <c r="AB359">
        <f t="shared" si="217"/>
        <v>12.280315657421745</v>
      </c>
      <c r="AC359">
        <f t="shared" si="218"/>
        <v>15.450235273271552</v>
      </c>
      <c r="AD359">
        <f t="shared" si="224"/>
        <v>0.15800953303404563</v>
      </c>
      <c r="AE359">
        <f t="shared" si="214"/>
        <v>0.15800953303404563</v>
      </c>
      <c r="AF359" s="1">
        <f t="shared" si="229"/>
        <v>1640.4250104778657</v>
      </c>
      <c r="AG359" s="2">
        <v>354</v>
      </c>
      <c r="AH359" s="1">
        <f t="shared" si="230"/>
        <v>995.26652062870653</v>
      </c>
      <c r="AI359">
        <v>47.8</v>
      </c>
      <c r="AJ359">
        <f t="shared" si="231"/>
        <v>1687.818</v>
      </c>
      <c r="AK359">
        <f t="shared" si="232"/>
        <v>220.39795353722559</v>
      </c>
      <c r="AL359" s="1">
        <f t="shared" si="233"/>
        <v>1860.8229640150912</v>
      </c>
      <c r="AM359">
        <f t="shared" si="234"/>
        <v>2184.62995576406</v>
      </c>
      <c r="AN359">
        <f t="shared" si="235"/>
        <v>6.2417998736115994</v>
      </c>
      <c r="AO359">
        <v>82</v>
      </c>
      <c r="AP359">
        <v>47</v>
      </c>
      <c r="AQ359">
        <f t="shared" si="236"/>
        <v>64.5</v>
      </c>
      <c r="AR359" s="3">
        <f t="shared" si="237"/>
        <v>18.055555555555557</v>
      </c>
      <c r="AS359">
        <f t="shared" si="238"/>
        <v>13.197777777777777</v>
      </c>
      <c r="AT359">
        <f t="shared" si="239"/>
        <v>-6.2466666666666679</v>
      </c>
      <c r="AU359">
        <f t="shared" si="240"/>
        <v>3.4755555555555544</v>
      </c>
      <c r="AV359">
        <v>6</v>
      </c>
      <c r="AW359">
        <f t="shared" si="241"/>
        <v>220.39795353722559</v>
      </c>
    </row>
    <row r="360" spans="1:49" x14ac:dyDescent="0.2">
      <c r="A360">
        <v>2013</v>
      </c>
      <c r="B360">
        <v>9</v>
      </c>
      <c r="C360">
        <v>20</v>
      </c>
      <c r="D360">
        <v>0</v>
      </c>
      <c r="E360">
        <f t="shared" si="243"/>
        <v>69.584000000000003</v>
      </c>
      <c r="F360">
        <f t="shared" si="243"/>
        <v>35.583999999999996</v>
      </c>
      <c r="G360">
        <f t="shared" si="225"/>
        <v>52.584000000000003</v>
      </c>
      <c r="H360" s="3">
        <f t="shared" si="226"/>
        <v>11.435555555555558</v>
      </c>
      <c r="I360">
        <v>9</v>
      </c>
      <c r="J360">
        <f t="shared" si="207"/>
        <v>13.512069993956199</v>
      </c>
      <c r="K360">
        <f t="shared" si="208"/>
        <v>4.9291513218327143E-2</v>
      </c>
      <c r="L360">
        <f t="shared" si="215"/>
        <v>8.0805759374306799E-2</v>
      </c>
      <c r="M360">
        <v>92</v>
      </c>
      <c r="N360">
        <f t="shared" si="227"/>
        <v>0</v>
      </c>
      <c r="O360">
        <f t="shared" si="209"/>
        <v>0</v>
      </c>
      <c r="P360">
        <f t="shared" si="210"/>
        <v>0</v>
      </c>
      <c r="Q360">
        <f t="shared" si="211"/>
        <v>0</v>
      </c>
      <c r="R360">
        <f t="shared" si="216"/>
        <v>0</v>
      </c>
      <c r="S360">
        <f t="shared" si="212"/>
        <v>0</v>
      </c>
      <c r="T360">
        <f t="shared" si="242"/>
        <v>2.2000011879999999</v>
      </c>
      <c r="U360">
        <f t="shared" si="219"/>
        <v>48.474981990022769</v>
      </c>
      <c r="V360">
        <f t="shared" si="244"/>
        <v>26.998162840427433</v>
      </c>
      <c r="W360">
        <f t="shared" si="213"/>
        <v>5.3996325680854866</v>
      </c>
      <c r="X360">
        <f t="shared" si="221"/>
        <v>0</v>
      </c>
      <c r="Y360">
        <f t="shared" si="222"/>
        <v>0</v>
      </c>
      <c r="Z360">
        <f t="shared" si="223"/>
        <v>4.9291513218327143E-2</v>
      </c>
      <c r="AA360">
        <f t="shared" si="228"/>
        <v>0</v>
      </c>
      <c r="AB360">
        <f t="shared" si="217"/>
        <v>12.231024144203419</v>
      </c>
      <c r="AC360">
        <f t="shared" si="218"/>
        <v>15.293825344346711</v>
      </c>
      <c r="AD360">
        <f t="shared" si="224"/>
        <v>0.15640992892484107</v>
      </c>
      <c r="AE360">
        <f t="shared" si="214"/>
        <v>0.15640992892484107</v>
      </c>
      <c r="AF360" s="1">
        <f t="shared" si="229"/>
        <v>1623.8182239301389</v>
      </c>
      <c r="AG360" s="2">
        <v>355</v>
      </c>
      <c r="AH360" s="1">
        <f t="shared" si="230"/>
        <v>985.19097401084287</v>
      </c>
      <c r="AI360">
        <v>46.9</v>
      </c>
      <c r="AJ360">
        <f t="shared" si="231"/>
        <v>1656.039</v>
      </c>
      <c r="AK360">
        <f t="shared" si="232"/>
        <v>373.91115279754297</v>
      </c>
      <c r="AL360" s="1">
        <f t="shared" si="233"/>
        <v>1997.7293767276819</v>
      </c>
      <c r="AM360">
        <f t="shared" si="234"/>
        <v>3706.2844372455406</v>
      </c>
      <c r="AN360">
        <f t="shared" si="235"/>
        <v>10.58938410641583</v>
      </c>
      <c r="AO360">
        <v>86</v>
      </c>
      <c r="AP360">
        <v>52</v>
      </c>
      <c r="AQ360">
        <f t="shared" si="236"/>
        <v>69</v>
      </c>
      <c r="AR360" s="3">
        <f t="shared" si="237"/>
        <v>20.555555555555557</v>
      </c>
      <c r="AS360">
        <f t="shared" si="238"/>
        <v>15.419999999999998</v>
      </c>
      <c r="AT360">
        <f t="shared" si="239"/>
        <v>-3.4688888888888911</v>
      </c>
      <c r="AU360">
        <f t="shared" si="240"/>
        <v>5.9755555555555535</v>
      </c>
      <c r="AV360">
        <v>6</v>
      </c>
      <c r="AW360">
        <f t="shared" si="241"/>
        <v>373.91115279754297</v>
      </c>
    </row>
    <row r="361" spans="1:49" x14ac:dyDescent="0.2">
      <c r="A361">
        <v>2013</v>
      </c>
      <c r="B361">
        <v>9</v>
      </c>
      <c r="C361">
        <v>21</v>
      </c>
      <c r="D361">
        <v>0</v>
      </c>
      <c r="E361">
        <f t="shared" si="243"/>
        <v>65.584000000000003</v>
      </c>
      <c r="F361">
        <f t="shared" si="243"/>
        <v>35.583999999999996</v>
      </c>
      <c r="G361">
        <f t="shared" si="225"/>
        <v>50.584000000000003</v>
      </c>
      <c r="H361" s="3">
        <f t="shared" si="226"/>
        <v>10.324444444444445</v>
      </c>
      <c r="I361">
        <v>9</v>
      </c>
      <c r="J361">
        <f t="shared" si="207"/>
        <v>12.549165003178086</v>
      </c>
      <c r="K361">
        <f t="shared" si="208"/>
        <v>4.5958403357959664E-2</v>
      </c>
      <c r="L361">
        <f t="shared" si="215"/>
        <v>7.5341644849114209E-2</v>
      </c>
      <c r="M361">
        <v>92</v>
      </c>
      <c r="N361">
        <f t="shared" si="227"/>
        <v>0</v>
      </c>
      <c r="O361">
        <f t="shared" si="209"/>
        <v>0</v>
      </c>
      <c r="P361">
        <f t="shared" si="210"/>
        <v>0</v>
      </c>
      <c r="Q361">
        <f t="shared" si="211"/>
        <v>0</v>
      </c>
      <c r="R361">
        <f t="shared" si="216"/>
        <v>0</v>
      </c>
      <c r="S361">
        <f t="shared" si="212"/>
        <v>0</v>
      </c>
      <c r="T361">
        <f t="shared" si="242"/>
        <v>0</v>
      </c>
      <c r="U361">
        <f t="shared" si="219"/>
        <v>18.780326102704979</v>
      </c>
      <c r="V361">
        <f t="shared" si="244"/>
        <v>109.84791774697442</v>
      </c>
      <c r="W361">
        <f t="shared" si="213"/>
        <v>21.969583549394883</v>
      </c>
      <c r="X361">
        <f t="shared" si="221"/>
        <v>0</v>
      </c>
      <c r="Y361">
        <f t="shared" si="222"/>
        <v>0</v>
      </c>
      <c r="Z361">
        <f t="shared" si="223"/>
        <v>4.5958403357959664E-2</v>
      </c>
      <c r="AA361">
        <f t="shared" si="228"/>
        <v>0</v>
      </c>
      <c r="AB361">
        <f t="shared" si="217"/>
        <v>12.185065740845459</v>
      </c>
      <c r="AC361">
        <f t="shared" si="218"/>
        <v>15.138998825993527</v>
      </c>
      <c r="AD361">
        <f t="shared" si="224"/>
        <v>0.15482651835318487</v>
      </c>
      <c r="AE361">
        <f t="shared" si="214"/>
        <v>0.15482651835318487</v>
      </c>
      <c r="AF361" s="1">
        <f t="shared" si="229"/>
        <v>1607.3795556186503</v>
      </c>
      <c r="AG361" s="2">
        <v>356</v>
      </c>
      <c r="AH361" s="1">
        <f t="shared" si="230"/>
        <v>975.21742684492949</v>
      </c>
      <c r="AI361">
        <v>46.9</v>
      </c>
      <c r="AJ361">
        <f t="shared" si="231"/>
        <v>1656.039</v>
      </c>
      <c r="AK361">
        <f t="shared" si="232"/>
        <v>299.01720327326319</v>
      </c>
      <c r="AL361" s="1">
        <f t="shared" si="233"/>
        <v>1906.3967588919136</v>
      </c>
      <c r="AM361">
        <f t="shared" si="234"/>
        <v>2963.920168384087</v>
      </c>
      <c r="AN361">
        <f t="shared" si="235"/>
        <v>8.4683433382402491</v>
      </c>
      <c r="AO361">
        <v>82</v>
      </c>
      <c r="AP361">
        <v>52</v>
      </c>
      <c r="AQ361">
        <f t="shared" si="236"/>
        <v>67</v>
      </c>
      <c r="AR361" s="3">
        <f t="shared" si="237"/>
        <v>19.444444444444443</v>
      </c>
      <c r="AS361">
        <f t="shared" si="238"/>
        <v>13.197777777777777</v>
      </c>
      <c r="AT361">
        <f t="shared" si="239"/>
        <v>-3.4688888888888911</v>
      </c>
      <c r="AU361">
        <f t="shared" si="240"/>
        <v>4.8644444444444428</v>
      </c>
      <c r="AV361">
        <v>6</v>
      </c>
      <c r="AW361">
        <f t="shared" si="241"/>
        <v>299.01720327326319</v>
      </c>
    </row>
    <row r="362" spans="1:49" x14ac:dyDescent="0.2">
      <c r="A362">
        <v>2013</v>
      </c>
      <c r="B362">
        <v>9</v>
      </c>
      <c r="C362">
        <v>22</v>
      </c>
      <c r="D362">
        <v>0</v>
      </c>
      <c r="E362">
        <f t="shared" si="243"/>
        <v>66.583999989999995</v>
      </c>
      <c r="F362">
        <f t="shared" si="243"/>
        <v>35.583999999999996</v>
      </c>
      <c r="G362">
        <f t="shared" si="225"/>
        <v>51.083999994999999</v>
      </c>
      <c r="H362" s="3">
        <f t="shared" si="226"/>
        <v>10.602222219444444</v>
      </c>
      <c r="I362">
        <v>9</v>
      </c>
      <c r="J362">
        <f t="shared" si="207"/>
        <v>12.784053399326506</v>
      </c>
      <c r="K362">
        <f t="shared" si="208"/>
        <v>4.6772770480659878E-2</v>
      </c>
      <c r="L362">
        <f t="shared" si="215"/>
        <v>7.667667291911455E-2</v>
      </c>
      <c r="M362">
        <v>92</v>
      </c>
      <c r="N362">
        <f t="shared" si="227"/>
        <v>0</v>
      </c>
      <c r="O362">
        <f t="shared" si="209"/>
        <v>0</v>
      </c>
      <c r="P362">
        <f t="shared" si="210"/>
        <v>0</v>
      </c>
      <c r="Q362">
        <f t="shared" si="211"/>
        <v>0</v>
      </c>
      <c r="R362">
        <f t="shared" si="216"/>
        <v>0</v>
      </c>
      <c r="S362">
        <f t="shared" si="212"/>
        <v>0</v>
      </c>
      <c r="T362">
        <f t="shared" si="242"/>
        <v>0</v>
      </c>
      <c r="U362">
        <f t="shared" si="219"/>
        <v>18.780326102704979</v>
      </c>
      <c r="V362">
        <f t="shared" si="244"/>
        <v>109.84791774697442</v>
      </c>
      <c r="W362">
        <f t="shared" si="213"/>
        <v>21.969583549394883</v>
      </c>
      <c r="X362">
        <f t="shared" si="221"/>
        <v>0</v>
      </c>
      <c r="Y362">
        <f t="shared" si="222"/>
        <v>0</v>
      </c>
      <c r="Z362">
        <f t="shared" si="223"/>
        <v>4.6772770480659878E-2</v>
      </c>
      <c r="AA362">
        <f t="shared" si="228"/>
        <v>0</v>
      </c>
      <c r="AB362">
        <f t="shared" si="217"/>
        <v>12.1382929703648</v>
      </c>
      <c r="AC362">
        <f t="shared" si="218"/>
        <v>14.985739688609174</v>
      </c>
      <c r="AD362">
        <f t="shared" si="224"/>
        <v>0.1532591373843529</v>
      </c>
      <c r="AE362">
        <f t="shared" si="214"/>
        <v>0.1532591373843529</v>
      </c>
      <c r="AF362" s="1">
        <f t="shared" si="229"/>
        <v>1591.1073036041785</v>
      </c>
      <c r="AG362" s="2">
        <v>357</v>
      </c>
      <c r="AH362" s="1">
        <f t="shared" si="230"/>
        <v>965.34484654299979</v>
      </c>
      <c r="AI362">
        <v>45.1</v>
      </c>
      <c r="AJ362">
        <f t="shared" si="231"/>
        <v>1592.4810000000002</v>
      </c>
      <c r="AK362">
        <f t="shared" si="232"/>
        <v>316.70188937179574</v>
      </c>
      <c r="AL362" s="1">
        <f t="shared" si="233"/>
        <v>1907.8091929759742</v>
      </c>
      <c r="AM362">
        <f t="shared" si="234"/>
        <v>3139.2144231132397</v>
      </c>
      <c r="AN362">
        <f t="shared" si="235"/>
        <v>8.9691840660378279</v>
      </c>
      <c r="AO362">
        <v>82.999999990000006</v>
      </c>
      <c r="AP362">
        <v>52</v>
      </c>
      <c r="AQ362">
        <f t="shared" si="236"/>
        <v>67.499999994999996</v>
      </c>
      <c r="AR362" s="3">
        <f t="shared" si="237"/>
        <v>19.722222219444443</v>
      </c>
      <c r="AS362">
        <f t="shared" si="238"/>
        <v>13.753333327777778</v>
      </c>
      <c r="AT362">
        <f t="shared" si="239"/>
        <v>-3.4688888888888911</v>
      </c>
      <c r="AU362">
        <f t="shared" si="240"/>
        <v>5.1422222194444434</v>
      </c>
      <c r="AV362">
        <v>6</v>
      </c>
      <c r="AW362">
        <f t="shared" si="241"/>
        <v>316.70188937179574</v>
      </c>
    </row>
    <row r="363" spans="1:49" x14ac:dyDescent="0.2">
      <c r="A363">
        <v>2013</v>
      </c>
      <c r="B363">
        <v>9</v>
      </c>
      <c r="C363">
        <v>23</v>
      </c>
      <c r="D363">
        <v>0</v>
      </c>
      <c r="E363">
        <f t="shared" si="243"/>
        <v>70.584000009999997</v>
      </c>
      <c r="F363">
        <f t="shared" si="243"/>
        <v>35.583999999999996</v>
      </c>
      <c r="G363">
        <f t="shared" si="225"/>
        <v>53.084000004999993</v>
      </c>
      <c r="H363" s="3">
        <f t="shared" si="226"/>
        <v>11.713333336111107</v>
      </c>
      <c r="I363">
        <v>9</v>
      </c>
      <c r="J363">
        <f t="shared" si="207"/>
        <v>13.762707524849802</v>
      </c>
      <c r="K363">
        <f t="shared" si="208"/>
        <v>5.0156846493736661E-2</v>
      </c>
      <c r="L363">
        <f t="shared" si="215"/>
        <v>8.2224338514322398E-2</v>
      </c>
      <c r="M363">
        <v>92</v>
      </c>
      <c r="N363">
        <f t="shared" si="227"/>
        <v>0</v>
      </c>
      <c r="O363">
        <f t="shared" si="209"/>
        <v>0</v>
      </c>
      <c r="P363">
        <f t="shared" si="210"/>
        <v>0</v>
      </c>
      <c r="Q363">
        <f t="shared" si="211"/>
        <v>0</v>
      </c>
      <c r="R363">
        <f t="shared" si="216"/>
        <v>0</v>
      </c>
      <c r="S363">
        <f t="shared" si="212"/>
        <v>0</v>
      </c>
      <c r="T363">
        <f t="shared" si="242"/>
        <v>0</v>
      </c>
      <c r="U363">
        <f t="shared" si="219"/>
        <v>18.780326102704979</v>
      </c>
      <c r="V363">
        <f t="shared" si="244"/>
        <v>109.84791774697442</v>
      </c>
      <c r="W363">
        <f t="shared" si="213"/>
        <v>21.969583549394883</v>
      </c>
      <c r="X363">
        <f t="shared" si="221"/>
        <v>0</v>
      </c>
      <c r="Y363">
        <f t="shared" si="222"/>
        <v>0</v>
      </c>
      <c r="Z363">
        <f t="shared" si="223"/>
        <v>5.0156846493736661E-2</v>
      </c>
      <c r="AA363">
        <f t="shared" si="228"/>
        <v>0</v>
      </c>
      <c r="AB363">
        <f t="shared" si="217"/>
        <v>12.088136123871063</v>
      </c>
      <c r="AC363">
        <f t="shared" si="218"/>
        <v>14.834032064865966</v>
      </c>
      <c r="AD363">
        <f t="shared" si="224"/>
        <v>0.15170762374320865</v>
      </c>
      <c r="AE363">
        <f t="shared" si="214"/>
        <v>0.15170762374320865</v>
      </c>
      <c r="AF363" s="1">
        <f t="shared" si="229"/>
        <v>1574.9997831770268</v>
      </c>
      <c r="AG363">
        <v>358</v>
      </c>
      <c r="AH363" s="1">
        <f t="shared" si="230"/>
        <v>955.57221097045556</v>
      </c>
      <c r="AI363">
        <v>45.1</v>
      </c>
      <c r="AJ363">
        <f t="shared" si="231"/>
        <v>1592.4810000000002</v>
      </c>
      <c r="AK363">
        <f t="shared" si="232"/>
        <v>394.40922217737432</v>
      </c>
      <c r="AL363" s="1">
        <f t="shared" si="233"/>
        <v>1969.409005354401</v>
      </c>
      <c r="AM363">
        <f t="shared" si="234"/>
        <v>3909.4655271050974</v>
      </c>
      <c r="AN363">
        <f t="shared" si="235"/>
        <v>11.169901506014565</v>
      </c>
      <c r="AO363">
        <v>87.000000009999994</v>
      </c>
      <c r="AP363">
        <v>52</v>
      </c>
      <c r="AQ363">
        <f t="shared" si="236"/>
        <v>69.500000005000004</v>
      </c>
      <c r="AR363" s="3">
        <f t="shared" si="237"/>
        <v>20.833333336111114</v>
      </c>
      <c r="AS363">
        <f t="shared" si="238"/>
        <v>15.975555561111108</v>
      </c>
      <c r="AT363">
        <f t="shared" si="239"/>
        <v>-3.4688888888888911</v>
      </c>
      <c r="AU363">
        <f t="shared" si="240"/>
        <v>6.2533333361111083</v>
      </c>
      <c r="AV363">
        <v>6</v>
      </c>
      <c r="AW363">
        <f t="shared" si="241"/>
        <v>394.40922217737432</v>
      </c>
    </row>
    <row r="364" spans="1:49" x14ac:dyDescent="0.2">
      <c r="A364">
        <v>2013</v>
      </c>
      <c r="B364">
        <v>9</v>
      </c>
      <c r="C364">
        <v>24</v>
      </c>
      <c r="D364">
        <v>0</v>
      </c>
      <c r="E364">
        <f t="shared" si="243"/>
        <v>69.584000000000003</v>
      </c>
      <c r="F364">
        <f t="shared" si="243"/>
        <v>36.584000010000004</v>
      </c>
      <c r="G364">
        <f t="shared" si="225"/>
        <v>53.084000005000007</v>
      </c>
      <c r="H364" s="3">
        <f t="shared" si="226"/>
        <v>11.713333336111114</v>
      </c>
      <c r="I364">
        <v>9</v>
      </c>
      <c r="J364">
        <f t="shared" si="207"/>
        <v>13.762707524849809</v>
      </c>
      <c r="K364">
        <f t="shared" si="208"/>
        <v>5.0156846493736681E-2</v>
      </c>
      <c r="L364">
        <f t="shared" si="215"/>
        <v>8.2224338514322426E-2</v>
      </c>
      <c r="M364">
        <v>92</v>
      </c>
      <c r="N364">
        <f t="shared" si="227"/>
        <v>0</v>
      </c>
      <c r="O364">
        <f t="shared" si="209"/>
        <v>0</v>
      </c>
      <c r="P364">
        <f t="shared" si="210"/>
        <v>0</v>
      </c>
      <c r="Q364">
        <f t="shared" si="211"/>
        <v>0</v>
      </c>
      <c r="R364">
        <f t="shared" si="216"/>
        <v>0</v>
      </c>
      <c r="S364">
        <f t="shared" si="212"/>
        <v>0</v>
      </c>
      <c r="T364">
        <f t="shared" si="242"/>
        <v>0</v>
      </c>
      <c r="U364">
        <f t="shared" si="219"/>
        <v>18.780326102704979</v>
      </c>
      <c r="V364">
        <f t="shared" si="244"/>
        <v>109.84791774697442</v>
      </c>
      <c r="W364">
        <f t="shared" si="213"/>
        <v>21.969583549394883</v>
      </c>
      <c r="X364">
        <f t="shared" si="221"/>
        <v>0</v>
      </c>
      <c r="Y364">
        <f t="shared" si="222"/>
        <v>0</v>
      </c>
      <c r="Z364">
        <f t="shared" si="223"/>
        <v>5.0156846493736681E-2</v>
      </c>
      <c r="AA364">
        <f t="shared" si="228"/>
        <v>0</v>
      </c>
      <c r="AB364">
        <f t="shared" si="217"/>
        <v>12.037979277377326</v>
      </c>
      <c r="AC364">
        <f t="shared" si="218"/>
        <v>14.683860248068564</v>
      </c>
      <c r="AD364">
        <f t="shared" si="224"/>
        <v>0.15017181679740235</v>
      </c>
      <c r="AE364">
        <f t="shared" si="214"/>
        <v>0.15017181679740235</v>
      </c>
      <c r="AF364" s="1">
        <f t="shared" si="229"/>
        <v>1559.0553266825984</v>
      </c>
      <c r="AG364">
        <v>359</v>
      </c>
      <c r="AH364" s="1">
        <f t="shared" si="230"/>
        <v>945.89850834024344</v>
      </c>
      <c r="AI364">
        <v>44.3</v>
      </c>
      <c r="AJ364">
        <f t="shared" si="231"/>
        <v>1564.2329999999999</v>
      </c>
      <c r="AK364">
        <f t="shared" si="232"/>
        <v>394.40922217737443</v>
      </c>
      <c r="AL364" s="1">
        <f t="shared" si="233"/>
        <v>1953.4645488599729</v>
      </c>
      <c r="AM364">
        <f t="shared" si="234"/>
        <v>3909.4655271050988</v>
      </c>
      <c r="AN364">
        <f t="shared" si="235"/>
        <v>11.169901506014568</v>
      </c>
      <c r="AO364">
        <v>86</v>
      </c>
      <c r="AP364">
        <v>53.000000010000001</v>
      </c>
      <c r="AQ364">
        <f t="shared" si="236"/>
        <v>69.500000005000004</v>
      </c>
      <c r="AR364" s="3">
        <f t="shared" si="237"/>
        <v>20.833333336111114</v>
      </c>
      <c r="AS364">
        <f t="shared" si="238"/>
        <v>15.419999999999998</v>
      </c>
      <c r="AT364">
        <f t="shared" si="239"/>
        <v>-2.913333327777778</v>
      </c>
      <c r="AU364">
        <f t="shared" si="240"/>
        <v>6.2533333361111101</v>
      </c>
      <c r="AV364">
        <v>6</v>
      </c>
      <c r="AW364">
        <f t="shared" si="241"/>
        <v>394.40922217737443</v>
      </c>
    </row>
    <row r="365" spans="1:49" x14ac:dyDescent="0.2">
      <c r="A365">
        <v>2013</v>
      </c>
      <c r="B365">
        <v>9</v>
      </c>
      <c r="C365">
        <v>25</v>
      </c>
      <c r="D365">
        <v>0</v>
      </c>
      <c r="E365">
        <f t="shared" si="243"/>
        <v>73.584000000000003</v>
      </c>
      <c r="F365">
        <f t="shared" si="243"/>
        <v>37.083999989999995</v>
      </c>
      <c r="G365">
        <f t="shared" si="225"/>
        <v>55.333999994999999</v>
      </c>
      <c r="H365" s="3">
        <f t="shared" si="226"/>
        <v>12.963333330555555</v>
      </c>
      <c r="I365">
        <v>9</v>
      </c>
      <c r="J365">
        <f t="shared" si="207"/>
        <v>14.941822779572886</v>
      </c>
      <c r="K365">
        <f t="shared" si="208"/>
        <v>5.4215988300819064E-2</v>
      </c>
      <c r="L365">
        <f t="shared" si="215"/>
        <v>8.8878669345605024E-2</v>
      </c>
      <c r="M365">
        <v>92</v>
      </c>
      <c r="N365">
        <f t="shared" si="227"/>
        <v>0</v>
      </c>
      <c r="O365">
        <f t="shared" si="209"/>
        <v>0</v>
      </c>
      <c r="P365">
        <f t="shared" si="210"/>
        <v>0</v>
      </c>
      <c r="Q365">
        <f t="shared" si="211"/>
        <v>0</v>
      </c>
      <c r="R365">
        <f t="shared" si="216"/>
        <v>0</v>
      </c>
      <c r="S365">
        <f t="shared" si="212"/>
        <v>0</v>
      </c>
      <c r="T365">
        <f t="shared" si="242"/>
        <v>0</v>
      </c>
      <c r="U365">
        <f t="shared" si="219"/>
        <v>18.780326102704979</v>
      </c>
      <c r="V365">
        <f t="shared" si="244"/>
        <v>109.84791774697442</v>
      </c>
      <c r="W365">
        <f t="shared" si="213"/>
        <v>21.969583549394883</v>
      </c>
      <c r="X365">
        <f t="shared" si="221"/>
        <v>0</v>
      </c>
      <c r="Y365">
        <f t="shared" si="222"/>
        <v>0</v>
      </c>
      <c r="Z365">
        <f t="shared" si="223"/>
        <v>5.4215988300819064E-2</v>
      </c>
      <c r="AA365">
        <f t="shared" si="228"/>
        <v>0</v>
      </c>
      <c r="AB365">
        <f t="shared" si="217"/>
        <v>11.983763289076508</v>
      </c>
      <c r="AC365">
        <f t="shared" si="218"/>
        <v>14.535208690527824</v>
      </c>
      <c r="AD365">
        <f t="shared" si="224"/>
        <v>0.14865155754074041</v>
      </c>
      <c r="AE365">
        <f t="shared" si="214"/>
        <v>0.14865155754074041</v>
      </c>
      <c r="AF365" s="1">
        <f t="shared" si="229"/>
        <v>1543.2722833487421</v>
      </c>
      <c r="AG365">
        <v>360</v>
      </c>
      <c r="AH365" s="1">
        <f t="shared" si="230"/>
        <v>936.32273710810193</v>
      </c>
      <c r="AI365">
        <v>43.4</v>
      </c>
      <c r="AJ365">
        <f t="shared" si="231"/>
        <v>1532.454</v>
      </c>
      <c r="AK365">
        <f t="shared" si="232"/>
        <v>495.94313092924597</v>
      </c>
      <c r="AL365" s="1">
        <f t="shared" si="233"/>
        <v>2039.2154142779882</v>
      </c>
      <c r="AM365">
        <f t="shared" si="234"/>
        <v>4915.8905642944237</v>
      </c>
      <c r="AN365">
        <f t="shared" si="235"/>
        <v>14.04540161226978</v>
      </c>
      <c r="AO365">
        <v>90</v>
      </c>
      <c r="AP365">
        <v>53.499999989999999</v>
      </c>
      <c r="AQ365">
        <f t="shared" si="236"/>
        <v>71.749999994999996</v>
      </c>
      <c r="AR365" s="3">
        <f t="shared" si="237"/>
        <v>22.083333330555554</v>
      </c>
      <c r="AS365">
        <f t="shared" si="238"/>
        <v>17.64222222222222</v>
      </c>
      <c r="AT365">
        <f t="shared" si="239"/>
        <v>-2.635555561111115</v>
      </c>
      <c r="AU365">
        <f t="shared" si="240"/>
        <v>7.5033333305555523</v>
      </c>
      <c r="AV365">
        <v>6</v>
      </c>
      <c r="AW365">
        <f t="shared" si="241"/>
        <v>495.94313092924597</v>
      </c>
    </row>
    <row r="366" spans="1:49" x14ac:dyDescent="0.2">
      <c r="A366">
        <v>2013</v>
      </c>
      <c r="B366">
        <v>9</v>
      </c>
      <c r="C366">
        <v>26</v>
      </c>
      <c r="D366">
        <v>0</v>
      </c>
      <c r="E366">
        <f t="shared" ref="E366:F385" si="245">E1468*9/5+32</f>
        <v>71.584000000000003</v>
      </c>
      <c r="F366">
        <f t="shared" si="245"/>
        <v>37.583999999999996</v>
      </c>
      <c r="G366">
        <f t="shared" si="225"/>
        <v>54.584000000000003</v>
      </c>
      <c r="H366" s="3">
        <f t="shared" si="226"/>
        <v>12.546666666666669</v>
      </c>
      <c r="I366">
        <v>9</v>
      </c>
      <c r="J366">
        <f t="shared" si="207"/>
        <v>14.539295777724689</v>
      </c>
      <c r="K366">
        <f t="shared" si="208"/>
        <v>5.283241043585956E-2</v>
      </c>
      <c r="L366">
        <f t="shared" si="215"/>
        <v>8.6610508911245179E-2</v>
      </c>
      <c r="M366">
        <v>92</v>
      </c>
      <c r="N366">
        <f t="shared" si="227"/>
        <v>0</v>
      </c>
      <c r="O366">
        <f t="shared" si="209"/>
        <v>0</v>
      </c>
      <c r="P366">
        <f t="shared" si="210"/>
        <v>0</v>
      </c>
      <c r="Q366">
        <f t="shared" si="211"/>
        <v>0</v>
      </c>
      <c r="R366">
        <f t="shared" si="216"/>
        <v>0</v>
      </c>
      <c r="S366">
        <f t="shared" si="212"/>
        <v>0</v>
      </c>
      <c r="T366">
        <f t="shared" si="242"/>
        <v>0</v>
      </c>
      <c r="U366">
        <f t="shared" si="219"/>
        <v>18.780326102704979</v>
      </c>
      <c r="V366">
        <f t="shared" si="244"/>
        <v>109.84791774697442</v>
      </c>
      <c r="W366">
        <f t="shared" si="213"/>
        <v>21.969583549394883</v>
      </c>
      <c r="X366">
        <f t="shared" si="221"/>
        <v>0</v>
      </c>
      <c r="Y366">
        <f t="shared" si="222"/>
        <v>0</v>
      </c>
      <c r="Z366">
        <f t="shared" si="223"/>
        <v>5.283241043585956E-2</v>
      </c>
      <c r="AA366">
        <f t="shared" si="228"/>
        <v>0</v>
      </c>
      <c r="AB366">
        <f t="shared" si="217"/>
        <v>11.930930878640648</v>
      </c>
      <c r="AC366">
        <f t="shared" si="218"/>
        <v>14.388062001951102</v>
      </c>
      <c r="AD366">
        <f t="shared" si="224"/>
        <v>0.14714668857672297</v>
      </c>
      <c r="AE366">
        <f t="shared" si="214"/>
        <v>0.14714668857672297</v>
      </c>
      <c r="AF366" s="1">
        <f t="shared" si="229"/>
        <v>1527.6490191148416</v>
      </c>
      <c r="AG366">
        <v>361</v>
      </c>
      <c r="AH366" s="1">
        <f t="shared" si="230"/>
        <v>926.84390586886866</v>
      </c>
      <c r="AI366">
        <v>43.4</v>
      </c>
      <c r="AJ366">
        <f t="shared" si="231"/>
        <v>1532.454</v>
      </c>
      <c r="AK366">
        <f t="shared" si="232"/>
        <v>460.37000955286339</v>
      </c>
      <c r="AL366" s="1">
        <f t="shared" si="233"/>
        <v>1988.019028667705</v>
      </c>
      <c r="AM366">
        <f t="shared" si="234"/>
        <v>4563.2824509629618</v>
      </c>
      <c r="AN366">
        <f t="shared" si="235"/>
        <v>13.037949859894177</v>
      </c>
      <c r="AO366">
        <v>88</v>
      </c>
      <c r="AP366">
        <v>54</v>
      </c>
      <c r="AQ366">
        <f t="shared" si="236"/>
        <v>71</v>
      </c>
      <c r="AR366" s="3">
        <f t="shared" si="237"/>
        <v>21.666666666666668</v>
      </c>
      <c r="AS366">
        <f t="shared" si="238"/>
        <v>16.531111111111109</v>
      </c>
      <c r="AT366">
        <f t="shared" si="239"/>
        <v>-2.3577777777777804</v>
      </c>
      <c r="AU366">
        <f t="shared" si="240"/>
        <v>7.0866666666666642</v>
      </c>
      <c r="AV366">
        <v>6</v>
      </c>
      <c r="AW366">
        <f t="shared" si="241"/>
        <v>460.37000955286339</v>
      </c>
    </row>
    <row r="367" spans="1:49" x14ac:dyDescent="0.2">
      <c r="A367">
        <v>2013</v>
      </c>
      <c r="B367">
        <v>9</v>
      </c>
      <c r="C367">
        <v>27</v>
      </c>
      <c r="D367">
        <v>0</v>
      </c>
      <c r="E367">
        <f t="shared" si="245"/>
        <v>57.583999990000002</v>
      </c>
      <c r="F367">
        <f t="shared" si="245"/>
        <v>33.583999999999996</v>
      </c>
      <c r="G367">
        <f t="shared" si="225"/>
        <v>45.583999994999999</v>
      </c>
      <c r="H367" s="3">
        <f t="shared" si="226"/>
        <v>7.5466666638888888</v>
      </c>
      <c r="I367">
        <v>9</v>
      </c>
      <c r="J367">
        <f t="shared" si="207"/>
        <v>10.400933045934798</v>
      </c>
      <c r="K367">
        <f t="shared" si="208"/>
        <v>3.8468153145879209E-2</v>
      </c>
      <c r="L367">
        <f t="shared" si="215"/>
        <v>6.3062546140785589E-2</v>
      </c>
      <c r="M367">
        <v>92</v>
      </c>
      <c r="N367">
        <f t="shared" si="227"/>
        <v>0</v>
      </c>
      <c r="O367">
        <f t="shared" si="209"/>
        <v>0</v>
      </c>
      <c r="P367">
        <f t="shared" si="210"/>
        <v>0</v>
      </c>
      <c r="Q367">
        <f t="shared" si="211"/>
        <v>0</v>
      </c>
      <c r="R367">
        <f t="shared" si="216"/>
        <v>0</v>
      </c>
      <c r="S367">
        <f t="shared" si="212"/>
        <v>0</v>
      </c>
      <c r="T367">
        <f t="shared" si="242"/>
        <v>0</v>
      </c>
      <c r="U367">
        <f t="shared" si="219"/>
        <v>18.780326102704979</v>
      </c>
      <c r="V367">
        <f t="shared" si="244"/>
        <v>109.84791774697442</v>
      </c>
      <c r="W367">
        <f t="shared" si="213"/>
        <v>21.969583549394883</v>
      </c>
      <c r="X367">
        <f t="shared" si="221"/>
        <v>0</v>
      </c>
      <c r="Y367">
        <f t="shared" si="222"/>
        <v>0</v>
      </c>
      <c r="Z367">
        <f t="shared" si="223"/>
        <v>3.8468153145879209E-2</v>
      </c>
      <c r="AA367">
        <f t="shared" si="228"/>
        <v>0</v>
      </c>
      <c r="AB367">
        <f t="shared" si="217"/>
        <v>11.892462725494768</v>
      </c>
      <c r="AC367">
        <f t="shared" si="218"/>
        <v>14.242404947848854</v>
      </c>
      <c r="AD367">
        <f t="shared" si="224"/>
        <v>0.14565705410224825</v>
      </c>
      <c r="AE367">
        <f t="shared" si="214"/>
        <v>0.14565705410224825</v>
      </c>
      <c r="AF367" s="1">
        <f t="shared" si="229"/>
        <v>1512.1839164626374</v>
      </c>
      <c r="AG367" s="2">
        <v>362</v>
      </c>
      <c r="AH367" s="1">
        <f t="shared" si="230"/>
        <v>917.46103325383751</v>
      </c>
      <c r="AI367">
        <v>43.4</v>
      </c>
      <c r="AJ367">
        <f t="shared" si="231"/>
        <v>1532.454</v>
      </c>
      <c r="AK367">
        <f t="shared" si="232"/>
        <v>156.92972441142544</v>
      </c>
      <c r="AL367" s="1">
        <f t="shared" si="233"/>
        <v>1669.1136408740629</v>
      </c>
      <c r="AM367">
        <f t="shared" si="234"/>
        <v>1555.519783177539</v>
      </c>
      <c r="AN367">
        <f t="shared" si="235"/>
        <v>4.4443422376501109</v>
      </c>
      <c r="AO367">
        <v>73.999999990000006</v>
      </c>
      <c r="AP367">
        <v>50</v>
      </c>
      <c r="AQ367">
        <f t="shared" si="236"/>
        <v>61.999999995000003</v>
      </c>
      <c r="AR367" s="3">
        <f t="shared" si="237"/>
        <v>16.66666666388889</v>
      </c>
      <c r="AS367">
        <f t="shared" si="238"/>
        <v>8.7533333277777778</v>
      </c>
      <c r="AT367">
        <f t="shared" si="239"/>
        <v>-4.5800000000000018</v>
      </c>
      <c r="AU367">
        <f t="shared" si="240"/>
        <v>2.086666663888888</v>
      </c>
      <c r="AV367">
        <v>6</v>
      </c>
      <c r="AW367">
        <f t="shared" si="241"/>
        <v>156.92972441142544</v>
      </c>
    </row>
    <row r="368" spans="1:49" x14ac:dyDescent="0.2">
      <c r="A368">
        <v>2013</v>
      </c>
      <c r="B368">
        <v>9</v>
      </c>
      <c r="C368">
        <v>28</v>
      </c>
      <c r="D368">
        <v>0</v>
      </c>
      <c r="E368">
        <f t="shared" si="245"/>
        <v>63.584000009999997</v>
      </c>
      <c r="F368">
        <f t="shared" si="245"/>
        <v>29.584</v>
      </c>
      <c r="G368">
        <f t="shared" si="225"/>
        <v>46.584000005</v>
      </c>
      <c r="H368" s="3">
        <f t="shared" si="226"/>
        <v>8.1022222250000002</v>
      </c>
      <c r="I368">
        <v>9</v>
      </c>
      <c r="J368">
        <f t="shared" si="207"/>
        <v>10.802604772423807</v>
      </c>
      <c r="K368">
        <f t="shared" si="208"/>
        <v>3.9874785226503263E-2</v>
      </c>
      <c r="L368">
        <f t="shared" si="215"/>
        <v>6.5368500371316821E-2</v>
      </c>
      <c r="M368">
        <v>92</v>
      </c>
      <c r="N368">
        <f t="shared" si="227"/>
        <v>0</v>
      </c>
      <c r="O368">
        <f t="shared" si="209"/>
        <v>0</v>
      </c>
      <c r="P368">
        <f t="shared" si="210"/>
        <v>0</v>
      </c>
      <c r="Q368">
        <f t="shared" si="211"/>
        <v>0</v>
      </c>
      <c r="R368">
        <f t="shared" si="216"/>
        <v>0</v>
      </c>
      <c r="S368">
        <f t="shared" si="212"/>
        <v>0</v>
      </c>
      <c r="T368">
        <f t="shared" si="242"/>
        <v>0</v>
      </c>
      <c r="U368">
        <f t="shared" si="219"/>
        <v>18.780326102704979</v>
      </c>
      <c r="V368">
        <f t="shared" si="244"/>
        <v>109.84791774697442</v>
      </c>
      <c r="W368">
        <f t="shared" si="213"/>
        <v>21.969583549394883</v>
      </c>
      <c r="X368">
        <f t="shared" si="221"/>
        <v>0</v>
      </c>
      <c r="Y368">
        <f t="shared" si="222"/>
        <v>0</v>
      </c>
      <c r="Z368">
        <f t="shared" si="223"/>
        <v>3.9874785226503263E-2</v>
      </c>
      <c r="AA368">
        <f t="shared" si="228"/>
        <v>0</v>
      </c>
      <c r="AB368">
        <f t="shared" si="217"/>
        <v>11.852587940268265</v>
      </c>
      <c r="AC368">
        <f t="shared" si="218"/>
        <v>14.098222447957372</v>
      </c>
      <c r="AD368">
        <f t="shared" si="224"/>
        <v>0.14418249989148182</v>
      </c>
      <c r="AE368">
        <f t="shared" si="214"/>
        <v>0.14418249989148182</v>
      </c>
      <c r="AF368" s="1">
        <f t="shared" si="229"/>
        <v>1496.8753742487602</v>
      </c>
      <c r="AG368" s="2">
        <v>363</v>
      </c>
      <c r="AH368" s="1">
        <f t="shared" si="230"/>
        <v>908.17314782915423</v>
      </c>
      <c r="AI368">
        <v>42.5</v>
      </c>
      <c r="AJ368">
        <f t="shared" si="231"/>
        <v>1500.6750000000002</v>
      </c>
      <c r="AK368">
        <f t="shared" si="232"/>
        <v>180.60268565376762</v>
      </c>
      <c r="AL368" s="1">
        <f t="shared" si="233"/>
        <v>1677.4780599025278</v>
      </c>
      <c r="AM368">
        <f t="shared" si="234"/>
        <v>1790.1710557581043</v>
      </c>
      <c r="AN368">
        <f t="shared" si="235"/>
        <v>5.1147744450231549</v>
      </c>
      <c r="AO368">
        <v>80.000000009999994</v>
      </c>
      <c r="AP368">
        <v>46</v>
      </c>
      <c r="AQ368">
        <f t="shared" si="236"/>
        <v>63.000000004999997</v>
      </c>
      <c r="AR368" s="3">
        <f t="shared" si="237"/>
        <v>17.222222224999999</v>
      </c>
      <c r="AS368">
        <f t="shared" si="238"/>
        <v>12.086666672222218</v>
      </c>
      <c r="AT368">
        <f t="shared" si="239"/>
        <v>-6.8022222222222242</v>
      </c>
      <c r="AU368">
        <f t="shared" si="240"/>
        <v>2.6422222249999971</v>
      </c>
      <c r="AV368">
        <v>6</v>
      </c>
      <c r="AW368">
        <f t="shared" si="241"/>
        <v>180.60268565376762</v>
      </c>
    </row>
    <row r="369" spans="1:49" x14ac:dyDescent="0.2">
      <c r="A369">
        <v>2013</v>
      </c>
      <c r="B369">
        <v>9</v>
      </c>
      <c r="C369">
        <v>29</v>
      </c>
      <c r="D369">
        <v>0</v>
      </c>
      <c r="E369">
        <f t="shared" si="245"/>
        <v>65.584000000000003</v>
      </c>
      <c r="F369">
        <f t="shared" si="245"/>
        <v>34.584000010000004</v>
      </c>
      <c r="G369">
        <f t="shared" si="225"/>
        <v>50.084000005000007</v>
      </c>
      <c r="H369" s="3">
        <f t="shared" si="226"/>
        <v>10.046666669444448</v>
      </c>
      <c r="I369">
        <v>9</v>
      </c>
      <c r="J369">
        <f t="shared" si="207"/>
        <v>12.318079257451453</v>
      </c>
      <c r="K369">
        <f t="shared" si="208"/>
        <v>4.5156377811192853E-2</v>
      </c>
      <c r="L369">
        <f t="shared" si="215"/>
        <v>7.402684887080796E-2</v>
      </c>
      <c r="M369">
        <v>92</v>
      </c>
      <c r="N369">
        <f t="shared" si="227"/>
        <v>0</v>
      </c>
      <c r="O369">
        <f t="shared" si="209"/>
        <v>0</v>
      </c>
      <c r="P369">
        <f t="shared" si="210"/>
        <v>0</v>
      </c>
      <c r="Q369">
        <f t="shared" si="211"/>
        <v>0</v>
      </c>
      <c r="R369">
        <f t="shared" si="216"/>
        <v>0</v>
      </c>
      <c r="S369">
        <f t="shared" si="212"/>
        <v>0</v>
      </c>
      <c r="T369">
        <f t="shared" si="242"/>
        <v>0</v>
      </c>
      <c r="U369">
        <f t="shared" si="219"/>
        <v>18.780326102704979</v>
      </c>
      <c r="V369">
        <f t="shared" si="244"/>
        <v>109.84791774697442</v>
      </c>
      <c r="W369">
        <f t="shared" si="213"/>
        <v>21.969583549394883</v>
      </c>
      <c r="X369">
        <f t="shared" si="221"/>
        <v>0</v>
      </c>
      <c r="Y369">
        <f t="shared" si="222"/>
        <v>0</v>
      </c>
      <c r="Z369">
        <f t="shared" si="223"/>
        <v>4.5156377811192853E-2</v>
      </c>
      <c r="AA369">
        <f t="shared" si="228"/>
        <v>0</v>
      </c>
      <c r="AB369">
        <f t="shared" si="217"/>
        <v>11.807431562457072</v>
      </c>
      <c r="AC369">
        <f t="shared" si="218"/>
        <v>13.955499574677482</v>
      </c>
      <c r="AD369">
        <f t="shared" si="224"/>
        <v>0.14272287327988931</v>
      </c>
      <c r="AE369">
        <f t="shared" si="214"/>
        <v>0.14272287327988931</v>
      </c>
      <c r="AF369" s="1">
        <f t="shared" si="229"/>
        <v>1481.7218075389624</v>
      </c>
      <c r="AG369" s="2">
        <v>364</v>
      </c>
      <c r="AH369" s="1">
        <f t="shared" si="230"/>
        <v>898.97928799524334</v>
      </c>
      <c r="AI369">
        <v>41.7</v>
      </c>
      <c r="AJ369">
        <f t="shared" si="231"/>
        <v>1472.4270000000001</v>
      </c>
      <c r="AK369">
        <f t="shared" si="232"/>
        <v>282.00342791968995</v>
      </c>
      <c r="AL369" s="1">
        <f t="shared" si="233"/>
        <v>1763.7252354586524</v>
      </c>
      <c r="AM369">
        <f t="shared" si="234"/>
        <v>2795.2761192832477</v>
      </c>
      <c r="AN369">
        <f t="shared" si="235"/>
        <v>7.9865031979521364</v>
      </c>
      <c r="AO369">
        <v>82</v>
      </c>
      <c r="AP369">
        <v>51.000000010000001</v>
      </c>
      <c r="AQ369">
        <f t="shared" si="236"/>
        <v>66.500000005000004</v>
      </c>
      <c r="AR369" s="3">
        <f t="shared" si="237"/>
        <v>19.166666669444446</v>
      </c>
      <c r="AS369">
        <f t="shared" si="238"/>
        <v>13.197777777777777</v>
      </c>
      <c r="AT369">
        <f t="shared" si="239"/>
        <v>-4.0244444388888887</v>
      </c>
      <c r="AU369">
        <f t="shared" si="240"/>
        <v>4.586666669444444</v>
      </c>
      <c r="AV369">
        <v>6</v>
      </c>
      <c r="AW369">
        <f t="shared" si="241"/>
        <v>282.00342791968995</v>
      </c>
    </row>
    <row r="370" spans="1:49" x14ac:dyDescent="0.2">
      <c r="A370">
        <v>2013</v>
      </c>
      <c r="B370">
        <v>9</v>
      </c>
      <c r="C370">
        <v>30</v>
      </c>
      <c r="D370">
        <v>0</v>
      </c>
      <c r="E370">
        <f t="shared" si="245"/>
        <v>62.583999999999996</v>
      </c>
      <c r="F370">
        <f t="shared" si="245"/>
        <v>34.084000000000003</v>
      </c>
      <c r="G370">
        <f t="shared" si="225"/>
        <v>48.334000000000003</v>
      </c>
      <c r="H370" s="3">
        <f t="shared" si="226"/>
        <v>9.0744444444444454</v>
      </c>
      <c r="I370">
        <v>9</v>
      </c>
      <c r="J370">
        <f t="shared" si="207"/>
        <v>11.538470219365891</v>
      </c>
      <c r="K370">
        <f t="shared" si="208"/>
        <v>4.2444228182018998E-2</v>
      </c>
      <c r="L370">
        <f t="shared" si="215"/>
        <v>6.9580701937736064E-2</v>
      </c>
      <c r="M370">
        <v>92</v>
      </c>
      <c r="N370">
        <f t="shared" si="227"/>
        <v>0</v>
      </c>
      <c r="O370">
        <f t="shared" si="209"/>
        <v>0</v>
      </c>
      <c r="P370">
        <f t="shared" si="210"/>
        <v>0</v>
      </c>
      <c r="Q370">
        <f t="shared" si="211"/>
        <v>0</v>
      </c>
      <c r="R370">
        <f t="shared" si="216"/>
        <v>0</v>
      </c>
      <c r="S370">
        <f t="shared" si="212"/>
        <v>0</v>
      </c>
      <c r="T370">
        <f t="shared" si="242"/>
        <v>0</v>
      </c>
      <c r="U370">
        <f t="shared" si="219"/>
        <v>18.780326102704979</v>
      </c>
      <c r="V370">
        <f t="shared" si="244"/>
        <v>109.84791774697442</v>
      </c>
      <c r="W370">
        <f t="shared" si="213"/>
        <v>21.969583549394883</v>
      </c>
      <c r="X370">
        <f t="shared" si="221"/>
        <v>0</v>
      </c>
      <c r="Y370">
        <f t="shared" si="222"/>
        <v>0</v>
      </c>
      <c r="Z370">
        <f t="shared" si="223"/>
        <v>4.2444228182018998E-2</v>
      </c>
      <c r="AA370">
        <f t="shared" si="228"/>
        <v>0</v>
      </c>
      <c r="AB370">
        <f t="shared" si="217"/>
        <v>11.764987334275053</v>
      </c>
      <c r="AC370">
        <f t="shared" si="218"/>
        <v>13.814221551529052</v>
      </c>
      <c r="AD370">
        <f t="shared" si="224"/>
        <v>0.14127802314843044</v>
      </c>
      <c r="AE370">
        <f t="shared" si="214"/>
        <v>0.14127802314843044</v>
      </c>
      <c r="AF370" s="1">
        <f t="shared" si="229"/>
        <v>1466.7216474440227</v>
      </c>
      <c r="AG370" s="2">
        <v>365</v>
      </c>
      <c r="AH370" s="1">
        <f t="shared" si="230"/>
        <v>889.87850188724849</v>
      </c>
      <c r="AI370">
        <v>41.7</v>
      </c>
      <c r="AJ370">
        <f t="shared" si="231"/>
        <v>1472.4270000000001</v>
      </c>
      <c r="AK370">
        <f t="shared" si="232"/>
        <v>227.55132373239013</v>
      </c>
      <c r="AL370" s="1">
        <f t="shared" si="233"/>
        <v>1694.2729711764127</v>
      </c>
      <c r="AM370">
        <f t="shared" si="234"/>
        <v>2255.5356359766793</v>
      </c>
      <c r="AN370">
        <f t="shared" si="235"/>
        <v>6.4443875313619401</v>
      </c>
      <c r="AO370">
        <v>79</v>
      </c>
      <c r="AP370">
        <v>50.5</v>
      </c>
      <c r="AQ370">
        <f t="shared" si="236"/>
        <v>64.75</v>
      </c>
      <c r="AR370" s="3">
        <f t="shared" si="237"/>
        <v>18.194444444444443</v>
      </c>
      <c r="AS370">
        <f t="shared" si="238"/>
        <v>11.531111111111109</v>
      </c>
      <c r="AT370">
        <f t="shared" si="239"/>
        <v>-4.3022222222222233</v>
      </c>
      <c r="AU370">
        <f t="shared" si="240"/>
        <v>3.6144444444444428</v>
      </c>
      <c r="AV370">
        <v>6</v>
      </c>
      <c r="AW370">
        <f t="shared" si="241"/>
        <v>227.55132373239013</v>
      </c>
    </row>
    <row r="371" spans="1:49" x14ac:dyDescent="0.2">
      <c r="A371">
        <v>2014</v>
      </c>
      <c r="B371">
        <v>10</v>
      </c>
      <c r="C371">
        <v>1</v>
      </c>
      <c r="D371">
        <v>0</v>
      </c>
      <c r="E371">
        <f t="shared" si="245"/>
        <v>65.584000000000003</v>
      </c>
      <c r="F371">
        <f t="shared" si="245"/>
        <v>33.583999999999996</v>
      </c>
      <c r="G371">
        <f t="shared" si="225"/>
        <v>49.584000000000003</v>
      </c>
      <c r="H371" s="3">
        <f t="shared" si="226"/>
        <v>9.7688888888888901</v>
      </c>
      <c r="I371">
        <v>9</v>
      </c>
      <c r="J371">
        <f t="shared" si="207"/>
        <v>12.090743508091062</v>
      </c>
      <c r="K371">
        <f t="shared" si="208"/>
        <v>4.436653700032743E-2</v>
      </c>
      <c r="L371">
        <f t="shared" si="215"/>
        <v>7.2732027869389232E-2</v>
      </c>
      <c r="M371">
        <v>92</v>
      </c>
      <c r="N371">
        <f t="shared" si="227"/>
        <v>0</v>
      </c>
      <c r="O371">
        <f t="shared" si="209"/>
        <v>0</v>
      </c>
      <c r="P371">
        <f t="shared" si="210"/>
        <v>0</v>
      </c>
      <c r="Q371">
        <f t="shared" si="211"/>
        <v>0</v>
      </c>
      <c r="R371">
        <f t="shared" si="216"/>
        <v>0</v>
      </c>
      <c r="S371">
        <f t="shared" si="212"/>
        <v>0</v>
      </c>
      <c r="T371">
        <f t="shared" si="242"/>
        <v>0</v>
      </c>
      <c r="U371">
        <f t="shared" si="219"/>
        <v>18.780326102704979</v>
      </c>
      <c r="V371">
        <f t="shared" si="244"/>
        <v>109.84791774697442</v>
      </c>
      <c r="W371">
        <f t="shared" si="213"/>
        <v>21.969583549394883</v>
      </c>
      <c r="X371">
        <f t="shared" si="221"/>
        <v>0</v>
      </c>
      <c r="Y371">
        <f t="shared" si="222"/>
        <v>0</v>
      </c>
      <c r="Z371">
        <f t="shared" si="223"/>
        <v>4.436653700032743E-2</v>
      </c>
      <c r="AA371">
        <f t="shared" si="228"/>
        <v>0</v>
      </c>
      <c r="AB371">
        <f t="shared" si="217"/>
        <v>11.720620797274726</v>
      </c>
      <c r="AC371">
        <f t="shared" si="218"/>
        <v>13.674373751621138</v>
      </c>
      <c r="AD371">
        <f t="shared" si="224"/>
        <v>0.13984779990791346</v>
      </c>
      <c r="AE371">
        <f t="shared" si="214"/>
        <v>0.13984779990791346</v>
      </c>
      <c r="AF371" s="1">
        <f t="shared" si="229"/>
        <v>1451.8733409573169</v>
      </c>
      <c r="AG371" s="2">
        <v>366</v>
      </c>
      <c r="AH371" s="1">
        <f t="shared" si="230"/>
        <v>880.86984727648553</v>
      </c>
      <c r="AI371">
        <v>40.799999999999997</v>
      </c>
      <c r="AJ371">
        <f t="shared" si="231"/>
        <v>1440.6479999999999</v>
      </c>
      <c r="AK371">
        <f t="shared" si="232"/>
        <v>265.64758900495042</v>
      </c>
      <c r="AL371" s="1">
        <f t="shared" si="233"/>
        <v>1717.5209299622675</v>
      </c>
      <c r="AM371">
        <f t="shared" si="234"/>
        <v>2633.1536718134421</v>
      </c>
      <c r="AN371">
        <f t="shared" si="235"/>
        <v>7.5232962051812633</v>
      </c>
      <c r="AO371">
        <v>82</v>
      </c>
      <c r="AP371">
        <v>50</v>
      </c>
      <c r="AQ371">
        <f t="shared" si="236"/>
        <v>66</v>
      </c>
      <c r="AR371" s="3">
        <f t="shared" si="237"/>
        <v>18.888888888888889</v>
      </c>
      <c r="AS371">
        <f t="shared" si="238"/>
        <v>13.197777777777777</v>
      </c>
      <c r="AT371">
        <f t="shared" si="239"/>
        <v>-4.5800000000000018</v>
      </c>
      <c r="AU371">
        <f t="shared" si="240"/>
        <v>4.3088888888888874</v>
      </c>
      <c r="AV371">
        <v>6</v>
      </c>
      <c r="AW371">
        <f t="shared" si="241"/>
        <v>265.64758900495042</v>
      </c>
    </row>
    <row r="372" spans="1:49" x14ac:dyDescent="0.2">
      <c r="A372">
        <v>2014</v>
      </c>
      <c r="B372">
        <v>10</v>
      </c>
      <c r="C372">
        <v>2</v>
      </c>
      <c r="D372">
        <v>0</v>
      </c>
      <c r="E372">
        <f t="shared" si="245"/>
        <v>63.584000009999997</v>
      </c>
      <c r="F372">
        <f t="shared" si="245"/>
        <v>36.584000010000004</v>
      </c>
      <c r="G372">
        <f t="shared" si="225"/>
        <v>50.084000009999997</v>
      </c>
      <c r="H372" s="3">
        <f t="shared" si="226"/>
        <v>10.046666672222221</v>
      </c>
      <c r="I372">
        <v>9</v>
      </c>
      <c r="J372">
        <f t="shared" si="207"/>
        <v>12.318079259743467</v>
      </c>
      <c r="K372">
        <f t="shared" si="208"/>
        <v>4.5156377819151904E-2</v>
      </c>
      <c r="L372">
        <f t="shared" si="215"/>
        <v>7.4026848883855578E-2</v>
      </c>
      <c r="M372">
        <v>92</v>
      </c>
      <c r="N372">
        <f t="shared" si="227"/>
        <v>0</v>
      </c>
      <c r="O372">
        <f t="shared" si="209"/>
        <v>0</v>
      </c>
      <c r="P372">
        <f t="shared" si="210"/>
        <v>0</v>
      </c>
      <c r="Q372">
        <f t="shared" si="211"/>
        <v>0</v>
      </c>
      <c r="R372">
        <f t="shared" si="216"/>
        <v>0</v>
      </c>
      <c r="S372">
        <f t="shared" si="212"/>
        <v>0</v>
      </c>
      <c r="T372">
        <f t="shared" si="242"/>
        <v>0</v>
      </c>
      <c r="U372">
        <f t="shared" si="219"/>
        <v>18.780326102704979</v>
      </c>
      <c r="V372">
        <f t="shared" si="244"/>
        <v>109.84791774697442</v>
      </c>
      <c r="W372">
        <f t="shared" si="213"/>
        <v>21.969583549394883</v>
      </c>
      <c r="X372">
        <f t="shared" si="221"/>
        <v>0</v>
      </c>
      <c r="Y372">
        <f t="shared" si="222"/>
        <v>0</v>
      </c>
      <c r="Z372">
        <f t="shared" si="223"/>
        <v>4.5156377819151904E-2</v>
      </c>
      <c r="AA372">
        <f t="shared" si="228"/>
        <v>0</v>
      </c>
      <c r="AB372">
        <f t="shared" si="217"/>
        <v>11.675464419455574</v>
      </c>
      <c r="AC372">
        <f t="shared" si="218"/>
        <v>13.53594169613763</v>
      </c>
      <c r="AD372">
        <f t="shared" si="224"/>
        <v>0.13843205548350765</v>
      </c>
      <c r="AE372">
        <f t="shared" si="214"/>
        <v>0.13843205548350765</v>
      </c>
      <c r="AF372" s="1">
        <f t="shared" si="229"/>
        <v>1437.1753507940302</v>
      </c>
      <c r="AG372" s="2">
        <v>367</v>
      </c>
      <c r="AH372" s="1">
        <f t="shared" si="230"/>
        <v>871.95239147288999</v>
      </c>
      <c r="AI372">
        <v>40</v>
      </c>
      <c r="AJ372">
        <f t="shared" si="231"/>
        <v>1412.4</v>
      </c>
      <c r="AK372">
        <f t="shared" si="232"/>
        <v>282.00342808651624</v>
      </c>
      <c r="AL372" s="1">
        <f t="shared" si="233"/>
        <v>1719.1787788805464</v>
      </c>
      <c r="AM372">
        <f t="shared" si="234"/>
        <v>2795.2761209368646</v>
      </c>
      <c r="AN372">
        <f t="shared" si="235"/>
        <v>7.9865032026767553</v>
      </c>
      <c r="AO372">
        <v>80.000000009999994</v>
      </c>
      <c r="AP372">
        <v>53.000000010000001</v>
      </c>
      <c r="AQ372">
        <f t="shared" si="236"/>
        <v>66.500000009999994</v>
      </c>
      <c r="AR372" s="3">
        <f t="shared" si="237"/>
        <v>19.16666667222222</v>
      </c>
      <c r="AS372">
        <f t="shared" si="238"/>
        <v>12.086666672222218</v>
      </c>
      <c r="AT372">
        <f t="shared" si="239"/>
        <v>-2.913333327777778</v>
      </c>
      <c r="AU372">
        <f t="shared" si="240"/>
        <v>4.5866666722222202</v>
      </c>
      <c r="AV372">
        <v>6</v>
      </c>
      <c r="AW372">
        <f t="shared" si="241"/>
        <v>282.00342808651624</v>
      </c>
    </row>
    <row r="373" spans="1:49" x14ac:dyDescent="0.2">
      <c r="A373">
        <v>2014</v>
      </c>
      <c r="B373">
        <v>10</v>
      </c>
      <c r="C373">
        <v>3</v>
      </c>
      <c r="D373">
        <v>0</v>
      </c>
      <c r="E373">
        <f t="shared" si="245"/>
        <v>67.584000000000003</v>
      </c>
      <c r="F373">
        <f t="shared" si="245"/>
        <v>34.584000010000004</v>
      </c>
      <c r="G373">
        <f t="shared" si="225"/>
        <v>51.084000005000007</v>
      </c>
      <c r="H373" s="3">
        <f t="shared" si="226"/>
        <v>10.602222225000004</v>
      </c>
      <c r="I373">
        <v>9</v>
      </c>
      <c r="J373">
        <f t="shared" si="207"/>
        <v>12.784053404062655</v>
      </c>
      <c r="K373">
        <f t="shared" si="208"/>
        <v>4.6772770497071695E-2</v>
      </c>
      <c r="L373">
        <f t="shared" si="215"/>
        <v>7.6676672946019167E-2</v>
      </c>
      <c r="M373">
        <v>92</v>
      </c>
      <c r="N373">
        <f t="shared" si="227"/>
        <v>0</v>
      </c>
      <c r="O373">
        <f t="shared" si="209"/>
        <v>0</v>
      </c>
      <c r="P373">
        <f t="shared" si="210"/>
        <v>0</v>
      </c>
      <c r="Q373">
        <f t="shared" si="211"/>
        <v>0</v>
      </c>
      <c r="R373">
        <f t="shared" si="216"/>
        <v>0</v>
      </c>
      <c r="S373">
        <f t="shared" si="212"/>
        <v>0</v>
      </c>
      <c r="T373">
        <f t="shared" si="242"/>
        <v>0</v>
      </c>
      <c r="U373">
        <f t="shared" si="219"/>
        <v>18.780326102704979</v>
      </c>
      <c r="V373">
        <f t="shared" si="244"/>
        <v>109.84791774697442</v>
      </c>
      <c r="W373">
        <f t="shared" si="213"/>
        <v>21.969583549394883</v>
      </c>
      <c r="X373">
        <f t="shared" si="221"/>
        <v>0</v>
      </c>
      <c r="Y373">
        <f t="shared" si="222"/>
        <v>0</v>
      </c>
      <c r="Z373">
        <f t="shared" si="223"/>
        <v>4.6772770497071695E-2</v>
      </c>
      <c r="AA373">
        <f t="shared" si="228"/>
        <v>0</v>
      </c>
      <c r="AB373">
        <f t="shared" si="217"/>
        <v>11.628691648958503</v>
      </c>
      <c r="AC373">
        <f t="shared" si="218"/>
        <v>13.398911052838217</v>
      </c>
      <c r="AD373">
        <f t="shared" si="224"/>
        <v>0.13703064329941278</v>
      </c>
      <c r="AE373">
        <f t="shared" si="214"/>
        <v>0.13703064329941278</v>
      </c>
      <c r="AF373" s="1">
        <f t="shared" si="229"/>
        <v>1422.6261552319988</v>
      </c>
      <c r="AG373">
        <v>368</v>
      </c>
      <c r="AH373" s="1">
        <f t="shared" si="230"/>
        <v>863.12521122845351</v>
      </c>
      <c r="AI373">
        <v>40</v>
      </c>
      <c r="AJ373">
        <f t="shared" si="231"/>
        <v>1412.4</v>
      </c>
      <c r="AK373">
        <f t="shared" si="232"/>
        <v>316.70188973228505</v>
      </c>
      <c r="AL373" s="1">
        <f t="shared" si="233"/>
        <v>1739.3280449642839</v>
      </c>
      <c r="AM373">
        <f t="shared" si="234"/>
        <v>3139.2144266864848</v>
      </c>
      <c r="AN373">
        <f t="shared" si="235"/>
        <v>8.9691840762470978</v>
      </c>
      <c r="AO373">
        <v>84</v>
      </c>
      <c r="AP373">
        <v>51.000000010000001</v>
      </c>
      <c r="AQ373">
        <f t="shared" si="236"/>
        <v>67.500000005000004</v>
      </c>
      <c r="AR373" s="3">
        <f t="shared" si="237"/>
        <v>19.722222225000003</v>
      </c>
      <c r="AS373">
        <f t="shared" si="238"/>
        <v>14.308888888888887</v>
      </c>
      <c r="AT373">
        <f t="shared" si="239"/>
        <v>-4.0244444388888887</v>
      </c>
      <c r="AU373">
        <f t="shared" si="240"/>
        <v>5.1422222249999994</v>
      </c>
      <c r="AV373">
        <v>6</v>
      </c>
      <c r="AW373">
        <f t="shared" si="241"/>
        <v>316.70188973228505</v>
      </c>
    </row>
    <row r="374" spans="1:49" x14ac:dyDescent="0.2">
      <c r="A374">
        <v>2014</v>
      </c>
      <c r="B374">
        <v>10</v>
      </c>
      <c r="C374">
        <v>4</v>
      </c>
      <c r="D374">
        <v>0</v>
      </c>
      <c r="E374">
        <f t="shared" si="245"/>
        <v>67.584000000000003</v>
      </c>
      <c r="F374">
        <f t="shared" si="245"/>
        <v>36.584000010000004</v>
      </c>
      <c r="G374">
        <f t="shared" si="225"/>
        <v>52.084000005000007</v>
      </c>
      <c r="H374" s="3">
        <f t="shared" si="226"/>
        <v>11.157777780555559</v>
      </c>
      <c r="I374">
        <v>9</v>
      </c>
      <c r="J374">
        <f t="shared" si="207"/>
        <v>13.265451745321487</v>
      </c>
      <c r="K374">
        <f t="shared" si="208"/>
        <v>4.8439164653422698E-2</v>
      </c>
      <c r="L374">
        <f t="shared" si="215"/>
        <v>7.9408466644955239E-2</v>
      </c>
      <c r="M374">
        <v>92</v>
      </c>
      <c r="N374">
        <f t="shared" si="227"/>
        <v>0</v>
      </c>
      <c r="O374">
        <f t="shared" si="209"/>
        <v>0</v>
      </c>
      <c r="P374">
        <f t="shared" si="210"/>
        <v>0</v>
      </c>
      <c r="Q374">
        <f t="shared" si="211"/>
        <v>0</v>
      </c>
      <c r="R374">
        <f t="shared" si="216"/>
        <v>0</v>
      </c>
      <c r="S374">
        <f t="shared" si="212"/>
        <v>0</v>
      </c>
      <c r="T374">
        <f t="shared" si="242"/>
        <v>0</v>
      </c>
      <c r="U374">
        <f t="shared" si="219"/>
        <v>18.780326102704979</v>
      </c>
      <c r="V374">
        <f t="shared" si="244"/>
        <v>109.84791774697442</v>
      </c>
      <c r="W374">
        <f t="shared" si="213"/>
        <v>21.969583549394883</v>
      </c>
      <c r="X374">
        <f t="shared" si="221"/>
        <v>0</v>
      </c>
      <c r="Y374">
        <f t="shared" si="222"/>
        <v>0</v>
      </c>
      <c r="Z374">
        <f t="shared" si="223"/>
        <v>4.8439164653422698E-2</v>
      </c>
      <c r="AA374">
        <f t="shared" si="228"/>
        <v>0</v>
      </c>
      <c r="AB374">
        <f t="shared" si="217"/>
        <v>11.580252484305079</v>
      </c>
      <c r="AC374">
        <f t="shared" si="218"/>
        <v>13.263267634574534</v>
      </c>
      <c r="AD374">
        <f t="shared" si="224"/>
        <v>0.13564341826368373</v>
      </c>
      <c r="AE374">
        <f t="shared" si="214"/>
        <v>0.13564341826368373</v>
      </c>
      <c r="AF374" s="1">
        <f t="shared" si="229"/>
        <v>1408.2242479541596</v>
      </c>
      <c r="AG374">
        <v>369</v>
      </c>
      <c r="AH374" s="1">
        <f t="shared" si="230"/>
        <v>854.38739264163701</v>
      </c>
      <c r="AI374">
        <v>39.1</v>
      </c>
      <c r="AJ374">
        <f t="shared" si="231"/>
        <v>1380.6210000000001</v>
      </c>
      <c r="AK374">
        <f t="shared" si="232"/>
        <v>354.13589052247153</v>
      </c>
      <c r="AL374" s="1">
        <f t="shared" si="233"/>
        <v>1762.3601384766312</v>
      </c>
      <c r="AM374">
        <f t="shared" si="234"/>
        <v>3510.2679604323143</v>
      </c>
      <c r="AN374">
        <f t="shared" si="235"/>
        <v>10.029337029806612</v>
      </c>
      <c r="AO374">
        <v>84</v>
      </c>
      <c r="AP374">
        <v>53.000000010000001</v>
      </c>
      <c r="AQ374">
        <f t="shared" si="236"/>
        <v>68.500000005000004</v>
      </c>
      <c r="AR374" s="3">
        <f t="shared" si="237"/>
        <v>20.277777780555557</v>
      </c>
      <c r="AS374">
        <f t="shared" si="238"/>
        <v>14.308888888888887</v>
      </c>
      <c r="AT374">
        <f t="shared" si="239"/>
        <v>-2.913333327777778</v>
      </c>
      <c r="AU374">
        <f t="shared" si="240"/>
        <v>5.6977777805555547</v>
      </c>
      <c r="AV374">
        <v>6</v>
      </c>
      <c r="AW374">
        <f t="shared" si="241"/>
        <v>354.13589052247153</v>
      </c>
    </row>
    <row r="375" spans="1:49" x14ac:dyDescent="0.2">
      <c r="A375">
        <v>2014</v>
      </c>
      <c r="B375">
        <v>10</v>
      </c>
      <c r="C375">
        <v>5</v>
      </c>
      <c r="D375">
        <v>0</v>
      </c>
      <c r="E375">
        <f t="shared" si="245"/>
        <v>68.583999989999995</v>
      </c>
      <c r="F375">
        <f t="shared" si="245"/>
        <v>35.583999999999996</v>
      </c>
      <c r="G375">
        <f t="shared" si="225"/>
        <v>52.083999994999999</v>
      </c>
      <c r="H375" s="3">
        <f t="shared" si="226"/>
        <v>11.157777775</v>
      </c>
      <c r="I375">
        <v>9</v>
      </c>
      <c r="J375">
        <f t="shared" si="207"/>
        <v>13.265451740428942</v>
      </c>
      <c r="K375">
        <f t="shared" si="208"/>
        <v>4.8439164636504467E-2</v>
      </c>
      <c r="L375">
        <f t="shared" si="215"/>
        <v>7.9408466617220438E-2</v>
      </c>
      <c r="M375">
        <v>92</v>
      </c>
      <c r="N375">
        <f t="shared" si="227"/>
        <v>0</v>
      </c>
      <c r="O375">
        <f t="shared" si="209"/>
        <v>0</v>
      </c>
      <c r="P375">
        <f t="shared" si="210"/>
        <v>0</v>
      </c>
      <c r="Q375">
        <f t="shared" si="211"/>
        <v>0</v>
      </c>
      <c r="R375">
        <f t="shared" si="216"/>
        <v>0</v>
      </c>
      <c r="S375">
        <f t="shared" si="212"/>
        <v>0</v>
      </c>
      <c r="T375">
        <f t="shared" si="242"/>
        <v>0</v>
      </c>
      <c r="U375">
        <f t="shared" si="219"/>
        <v>18.780326102704979</v>
      </c>
      <c r="V375">
        <f t="shared" si="244"/>
        <v>109.84791774697442</v>
      </c>
      <c r="W375">
        <f t="shared" si="213"/>
        <v>21.969583549394883</v>
      </c>
      <c r="X375">
        <f t="shared" si="221"/>
        <v>0</v>
      </c>
      <c r="Y375">
        <f t="shared" si="222"/>
        <v>0</v>
      </c>
      <c r="Z375">
        <f t="shared" si="223"/>
        <v>4.8439164636504467E-2</v>
      </c>
      <c r="AA375">
        <f t="shared" si="228"/>
        <v>0</v>
      </c>
      <c r="AB375">
        <f t="shared" si="217"/>
        <v>11.531813319668576</v>
      </c>
      <c r="AC375">
        <f t="shared" si="218"/>
        <v>13.128997397821326</v>
      </c>
      <c r="AD375">
        <f t="shared" si="224"/>
        <v>0.13427023675320873</v>
      </c>
      <c r="AE375">
        <f t="shared" si="214"/>
        <v>0.13427023675320873</v>
      </c>
      <c r="AF375" s="1">
        <f t="shared" si="229"/>
        <v>1393.9681378926002</v>
      </c>
      <c r="AG375">
        <v>370</v>
      </c>
      <c r="AH375" s="1">
        <f t="shared" si="230"/>
        <v>845.73803106275261</v>
      </c>
      <c r="AI375">
        <v>38.299999999999997</v>
      </c>
      <c r="AJ375">
        <f t="shared" si="231"/>
        <v>1352.373</v>
      </c>
      <c r="AK375">
        <f t="shared" si="232"/>
        <v>354.13589013410774</v>
      </c>
      <c r="AL375" s="1">
        <f t="shared" si="233"/>
        <v>1748.104028026708</v>
      </c>
      <c r="AM375">
        <f t="shared" si="234"/>
        <v>3510.2679565827734</v>
      </c>
      <c r="AN375">
        <f t="shared" si="235"/>
        <v>10.029337018807922</v>
      </c>
      <c r="AO375">
        <v>84.999999990000006</v>
      </c>
      <c r="AP375">
        <v>52</v>
      </c>
      <c r="AQ375">
        <f t="shared" si="236"/>
        <v>68.499999994999996</v>
      </c>
      <c r="AR375" s="3">
        <f t="shared" si="237"/>
        <v>20.277777774999997</v>
      </c>
      <c r="AS375">
        <f t="shared" si="238"/>
        <v>14.864444438888889</v>
      </c>
      <c r="AT375">
        <f t="shared" si="239"/>
        <v>-3.4688888888888911</v>
      </c>
      <c r="AU375">
        <f t="shared" si="240"/>
        <v>5.6977777749999987</v>
      </c>
      <c r="AV375">
        <v>6</v>
      </c>
      <c r="AW375">
        <f t="shared" si="241"/>
        <v>354.13589013410774</v>
      </c>
    </row>
    <row r="376" spans="1:49" x14ac:dyDescent="0.2">
      <c r="A376">
        <v>2014</v>
      </c>
      <c r="B376">
        <v>10</v>
      </c>
      <c r="C376">
        <v>6</v>
      </c>
      <c r="D376">
        <v>0</v>
      </c>
      <c r="E376">
        <f t="shared" si="245"/>
        <v>71.584000000000003</v>
      </c>
      <c r="F376">
        <f t="shared" si="245"/>
        <v>37.583999999999996</v>
      </c>
      <c r="G376">
        <f t="shared" si="225"/>
        <v>54.584000000000003</v>
      </c>
      <c r="H376" s="3">
        <f t="shared" si="226"/>
        <v>12.546666666666669</v>
      </c>
      <c r="I376">
        <v>9</v>
      </c>
      <c r="J376">
        <f t="shared" si="207"/>
        <v>14.539295777724689</v>
      </c>
      <c r="K376">
        <f t="shared" si="208"/>
        <v>5.283241043585956E-2</v>
      </c>
      <c r="L376">
        <f t="shared" si="215"/>
        <v>8.6610508911245179E-2</v>
      </c>
      <c r="M376">
        <v>92</v>
      </c>
      <c r="N376">
        <f t="shared" si="227"/>
        <v>0</v>
      </c>
      <c r="O376">
        <f t="shared" si="209"/>
        <v>0</v>
      </c>
      <c r="P376">
        <f t="shared" si="210"/>
        <v>0</v>
      </c>
      <c r="Q376">
        <f t="shared" si="211"/>
        <v>0</v>
      </c>
      <c r="R376">
        <f t="shared" si="216"/>
        <v>0</v>
      </c>
      <c r="S376">
        <f t="shared" si="212"/>
        <v>0</v>
      </c>
      <c r="T376">
        <f t="shared" si="242"/>
        <v>0</v>
      </c>
      <c r="U376">
        <f t="shared" si="219"/>
        <v>18.780326102704979</v>
      </c>
      <c r="V376">
        <f t="shared" si="244"/>
        <v>109.84791774697442</v>
      </c>
      <c r="W376">
        <f t="shared" si="213"/>
        <v>21.969583549394883</v>
      </c>
      <c r="X376">
        <f t="shared" si="221"/>
        <v>0</v>
      </c>
      <c r="Y376">
        <f t="shared" si="222"/>
        <v>0</v>
      </c>
      <c r="Z376">
        <f t="shared" si="223"/>
        <v>5.283241043585956E-2</v>
      </c>
      <c r="AA376">
        <f t="shared" si="228"/>
        <v>0</v>
      </c>
      <c r="AB376">
        <f t="shared" si="217"/>
        <v>11.478980909232716</v>
      </c>
      <c r="AC376">
        <f t="shared" si="218"/>
        <v>12.996086441222486</v>
      </c>
      <c r="AD376">
        <f t="shared" si="224"/>
        <v>0.13291095659883967</v>
      </c>
      <c r="AE376">
        <f t="shared" si="214"/>
        <v>0.13291095659883967</v>
      </c>
      <c r="AF376" s="1">
        <f t="shared" si="229"/>
        <v>1379.8563490741826</v>
      </c>
      <c r="AG376">
        <v>371</v>
      </c>
      <c r="AH376" s="1">
        <f t="shared" si="230"/>
        <v>837.17623100030278</v>
      </c>
      <c r="AI376">
        <v>38.299999999999997</v>
      </c>
      <c r="AJ376">
        <f t="shared" si="231"/>
        <v>1352.373</v>
      </c>
      <c r="AK376">
        <f t="shared" si="232"/>
        <v>460.37000955286339</v>
      </c>
      <c r="AL376" s="1">
        <f t="shared" si="233"/>
        <v>1840.226358627046</v>
      </c>
      <c r="AM376">
        <f t="shared" si="234"/>
        <v>4563.2824509629618</v>
      </c>
      <c r="AN376">
        <f t="shared" si="235"/>
        <v>13.037949859894177</v>
      </c>
      <c r="AO376">
        <v>88</v>
      </c>
      <c r="AP376">
        <v>54</v>
      </c>
      <c r="AQ376">
        <f t="shared" si="236"/>
        <v>71</v>
      </c>
      <c r="AR376" s="3">
        <f t="shared" si="237"/>
        <v>21.666666666666668</v>
      </c>
      <c r="AS376">
        <f t="shared" si="238"/>
        <v>16.531111111111109</v>
      </c>
      <c r="AT376">
        <f t="shared" si="239"/>
        <v>-2.3577777777777804</v>
      </c>
      <c r="AU376">
        <f t="shared" si="240"/>
        <v>7.0866666666666642</v>
      </c>
      <c r="AV376">
        <v>6</v>
      </c>
      <c r="AW376">
        <f t="shared" si="241"/>
        <v>460.37000955286339</v>
      </c>
    </row>
    <row r="377" spans="1:49" x14ac:dyDescent="0.2">
      <c r="A377">
        <v>2014</v>
      </c>
      <c r="B377">
        <v>10</v>
      </c>
      <c r="C377">
        <v>7</v>
      </c>
      <c r="D377">
        <v>0</v>
      </c>
      <c r="E377">
        <f t="shared" si="245"/>
        <v>69.584000000000003</v>
      </c>
      <c r="F377">
        <f t="shared" si="245"/>
        <v>20.583999999999996</v>
      </c>
      <c r="G377">
        <f t="shared" si="225"/>
        <v>45.084000000000003</v>
      </c>
      <c r="H377" s="3">
        <f t="shared" si="226"/>
        <v>7.268888888888891</v>
      </c>
      <c r="I377">
        <v>9</v>
      </c>
      <c r="J377">
        <f t="shared" si="207"/>
        <v>10.205074313239402</v>
      </c>
      <c r="K377">
        <f t="shared" si="208"/>
        <v>3.7781172216935728E-2</v>
      </c>
      <c r="L377">
        <f t="shared" si="215"/>
        <v>6.1936347896615951E-2</v>
      </c>
      <c r="M377">
        <v>92</v>
      </c>
      <c r="N377">
        <f t="shared" si="227"/>
        <v>0</v>
      </c>
      <c r="O377">
        <f t="shared" si="209"/>
        <v>0</v>
      </c>
      <c r="P377">
        <f t="shared" si="210"/>
        <v>0</v>
      </c>
      <c r="Q377">
        <f t="shared" si="211"/>
        <v>0</v>
      </c>
      <c r="R377">
        <f t="shared" si="216"/>
        <v>0</v>
      </c>
      <c r="S377">
        <f t="shared" si="212"/>
        <v>0</v>
      </c>
      <c r="T377">
        <f t="shared" si="242"/>
        <v>0</v>
      </c>
      <c r="U377">
        <f t="shared" si="219"/>
        <v>18.780326102704979</v>
      </c>
      <c r="V377">
        <f t="shared" si="244"/>
        <v>109.84791774697442</v>
      </c>
      <c r="W377">
        <f t="shared" si="213"/>
        <v>21.969583549394883</v>
      </c>
      <c r="X377">
        <f t="shared" si="221"/>
        <v>0</v>
      </c>
      <c r="Y377">
        <f t="shared" si="222"/>
        <v>0</v>
      </c>
      <c r="Z377">
        <f t="shared" si="223"/>
        <v>3.7781172216935728E-2</v>
      </c>
      <c r="AA377">
        <f t="shared" si="228"/>
        <v>0</v>
      </c>
      <c r="AB377">
        <f t="shared" si="217"/>
        <v>11.441199737015779</v>
      </c>
      <c r="AC377">
        <f t="shared" si="218"/>
        <v>12.864521004151813</v>
      </c>
      <c r="AD377">
        <f t="shared" si="224"/>
        <v>0.13156543707067295</v>
      </c>
      <c r="AE377">
        <f t="shared" si="214"/>
        <v>0.13156543707067295</v>
      </c>
      <c r="AF377" s="1">
        <f t="shared" si="229"/>
        <v>1365.8874204677329</v>
      </c>
      <c r="AG377" s="2">
        <v>372</v>
      </c>
      <c r="AH377" s="1">
        <f t="shared" si="230"/>
        <v>828.70110602826753</v>
      </c>
      <c r="AI377">
        <v>37.5</v>
      </c>
      <c r="AJ377">
        <f t="shared" si="231"/>
        <v>1324.125</v>
      </c>
      <c r="AK377">
        <f t="shared" si="232"/>
        <v>145.91148736368058</v>
      </c>
      <c r="AL377" s="1">
        <f t="shared" si="233"/>
        <v>1511.7989078314135</v>
      </c>
      <c r="AM377">
        <f t="shared" si="234"/>
        <v>1446.3047458875164</v>
      </c>
      <c r="AN377">
        <f t="shared" si="235"/>
        <v>4.1322992739643318</v>
      </c>
      <c r="AO377">
        <v>86</v>
      </c>
      <c r="AP377">
        <v>37</v>
      </c>
      <c r="AQ377">
        <f t="shared" si="236"/>
        <v>61.5</v>
      </c>
      <c r="AR377" s="3">
        <f t="shared" si="237"/>
        <v>16.388888888888889</v>
      </c>
      <c r="AS377">
        <f t="shared" si="238"/>
        <v>15.419999999999998</v>
      </c>
      <c r="AT377">
        <f t="shared" si="239"/>
        <v>-11.802222222222223</v>
      </c>
      <c r="AU377">
        <f t="shared" si="240"/>
        <v>1.8088888888888874</v>
      </c>
      <c r="AV377">
        <v>6</v>
      </c>
      <c r="AW377">
        <f t="shared" si="241"/>
        <v>145.91148736368058</v>
      </c>
    </row>
    <row r="378" spans="1:49" x14ac:dyDescent="0.2">
      <c r="A378">
        <v>2014</v>
      </c>
      <c r="B378">
        <v>10</v>
      </c>
      <c r="C378">
        <v>8</v>
      </c>
      <c r="D378">
        <v>0</v>
      </c>
      <c r="E378">
        <f t="shared" si="245"/>
        <v>65.584000000000003</v>
      </c>
      <c r="F378">
        <f t="shared" si="245"/>
        <v>34.584000010000004</v>
      </c>
      <c r="G378">
        <f t="shared" si="225"/>
        <v>50.084000005000007</v>
      </c>
      <c r="H378" s="3">
        <f t="shared" si="226"/>
        <v>10.046666669444448</v>
      </c>
      <c r="I378">
        <v>9</v>
      </c>
      <c r="J378">
        <f t="shared" si="207"/>
        <v>12.318079257451453</v>
      </c>
      <c r="K378">
        <f t="shared" si="208"/>
        <v>4.5156377811192853E-2</v>
      </c>
      <c r="L378">
        <f t="shared" si="215"/>
        <v>7.402684887080796E-2</v>
      </c>
      <c r="M378">
        <v>92</v>
      </c>
      <c r="N378">
        <f t="shared" si="227"/>
        <v>0</v>
      </c>
      <c r="O378">
        <f t="shared" si="209"/>
        <v>0</v>
      </c>
      <c r="P378">
        <f t="shared" si="210"/>
        <v>0</v>
      </c>
      <c r="Q378">
        <f t="shared" si="211"/>
        <v>0</v>
      </c>
      <c r="R378">
        <f t="shared" si="216"/>
        <v>0</v>
      </c>
      <c r="S378">
        <f t="shared" si="212"/>
        <v>0</v>
      </c>
      <c r="T378">
        <f t="shared" si="242"/>
        <v>0</v>
      </c>
      <c r="U378">
        <f t="shared" si="219"/>
        <v>18.780326102704979</v>
      </c>
      <c r="V378">
        <f t="shared" si="244"/>
        <v>109.84791774697442</v>
      </c>
      <c r="W378">
        <f t="shared" si="213"/>
        <v>21.969583549394883</v>
      </c>
      <c r="X378">
        <f t="shared" si="221"/>
        <v>0</v>
      </c>
      <c r="Y378">
        <f t="shared" si="222"/>
        <v>0</v>
      </c>
      <c r="Z378">
        <f t="shared" si="223"/>
        <v>4.5156377811192853E-2</v>
      </c>
      <c r="AA378">
        <f t="shared" si="228"/>
        <v>0</v>
      </c>
      <c r="AB378">
        <f t="shared" si="217"/>
        <v>11.396043359204587</v>
      </c>
      <c r="AC378">
        <f t="shared" si="218"/>
        <v>12.734287465288334</v>
      </c>
      <c r="AD378">
        <f t="shared" si="224"/>
        <v>0.13023353886347935</v>
      </c>
      <c r="AE378">
        <f t="shared" si="214"/>
        <v>0.13023353886347935</v>
      </c>
      <c r="AF378" s="1">
        <f t="shared" si="229"/>
        <v>1352.0599058327759</v>
      </c>
      <c r="AG378" s="2">
        <v>373</v>
      </c>
      <c r="AH378" s="1">
        <f t="shared" si="230"/>
        <v>820.31177869433043</v>
      </c>
      <c r="AI378">
        <v>37.5</v>
      </c>
      <c r="AJ378">
        <f t="shared" si="231"/>
        <v>1324.125</v>
      </c>
      <c r="AK378">
        <f t="shared" si="232"/>
        <v>282.00342791968995</v>
      </c>
      <c r="AL378" s="1">
        <f t="shared" si="233"/>
        <v>1634.063333752466</v>
      </c>
      <c r="AM378">
        <f t="shared" si="234"/>
        <v>2795.2761192832477</v>
      </c>
      <c r="AN378">
        <f t="shared" si="235"/>
        <v>7.9865031979521364</v>
      </c>
      <c r="AO378">
        <v>82</v>
      </c>
      <c r="AP378">
        <v>51.000000010000001</v>
      </c>
      <c r="AQ378">
        <f t="shared" si="236"/>
        <v>66.500000005000004</v>
      </c>
      <c r="AR378" s="3">
        <f t="shared" si="237"/>
        <v>19.166666669444446</v>
      </c>
      <c r="AS378">
        <f t="shared" si="238"/>
        <v>13.197777777777777</v>
      </c>
      <c r="AT378">
        <f t="shared" si="239"/>
        <v>-4.0244444388888887</v>
      </c>
      <c r="AU378">
        <f t="shared" si="240"/>
        <v>4.586666669444444</v>
      </c>
      <c r="AV378">
        <v>6</v>
      </c>
      <c r="AW378">
        <f t="shared" si="241"/>
        <v>282.00342791968995</v>
      </c>
    </row>
    <row r="379" spans="1:49" x14ac:dyDescent="0.2">
      <c r="A379">
        <v>2014</v>
      </c>
      <c r="B379">
        <v>10</v>
      </c>
      <c r="C379">
        <v>9</v>
      </c>
      <c r="D379">
        <v>0</v>
      </c>
      <c r="E379">
        <f t="shared" si="245"/>
        <v>56.584000000000003</v>
      </c>
      <c r="F379">
        <f t="shared" si="245"/>
        <v>29.250666669999998</v>
      </c>
      <c r="G379">
        <f t="shared" si="225"/>
        <v>42.917333335000002</v>
      </c>
      <c r="H379" s="3">
        <f t="shared" si="226"/>
        <v>6.0651851861111119</v>
      </c>
      <c r="I379">
        <v>9</v>
      </c>
      <c r="J379">
        <f t="shared" si="207"/>
        <v>9.393378506568915</v>
      </c>
      <c r="K379">
        <f t="shared" si="208"/>
        <v>3.4926117586831305E-2</v>
      </c>
      <c r="L379">
        <f t="shared" si="215"/>
        <v>5.7255930470215259E-2</v>
      </c>
      <c r="M379">
        <v>92</v>
      </c>
      <c r="N379">
        <f t="shared" si="227"/>
        <v>0</v>
      </c>
      <c r="O379">
        <f t="shared" si="209"/>
        <v>0</v>
      </c>
      <c r="P379">
        <f t="shared" si="210"/>
        <v>0</v>
      </c>
      <c r="Q379">
        <f t="shared" si="211"/>
        <v>0</v>
      </c>
      <c r="R379">
        <f t="shared" si="216"/>
        <v>0</v>
      </c>
      <c r="S379">
        <f t="shared" si="212"/>
        <v>0</v>
      </c>
      <c r="T379">
        <f t="shared" si="242"/>
        <v>0</v>
      </c>
      <c r="U379">
        <f t="shared" si="219"/>
        <v>18.780326102704979</v>
      </c>
      <c r="V379">
        <f t="shared" si="244"/>
        <v>109.84791774697442</v>
      </c>
      <c r="W379">
        <f t="shared" si="213"/>
        <v>21.969583549394883</v>
      </c>
      <c r="X379">
        <f t="shared" si="221"/>
        <v>0</v>
      </c>
      <c r="Y379">
        <f t="shared" si="222"/>
        <v>0</v>
      </c>
      <c r="Z379">
        <f t="shared" si="223"/>
        <v>3.4926117586831305E-2</v>
      </c>
      <c r="AA379">
        <f t="shared" si="228"/>
        <v>0</v>
      </c>
      <c r="AB379">
        <f t="shared" si="217"/>
        <v>11.361117241617755</v>
      </c>
      <c r="AC379">
        <f t="shared" si="218"/>
        <v>12.605372341206053</v>
      </c>
      <c r="AD379">
        <f t="shared" si="224"/>
        <v>0.1289151240822814</v>
      </c>
      <c r="AE379">
        <f t="shared" si="214"/>
        <v>0.1289151240822814</v>
      </c>
      <c r="AF379" s="1">
        <f t="shared" si="229"/>
        <v>1338.3723735698024</v>
      </c>
      <c r="AG379" s="2">
        <v>374</v>
      </c>
      <c r="AH379" s="1">
        <f t="shared" si="230"/>
        <v>812.00738042903311</v>
      </c>
      <c r="AI379">
        <v>37.5</v>
      </c>
      <c r="AJ379">
        <f t="shared" si="231"/>
        <v>1324.125</v>
      </c>
      <c r="AK379">
        <f t="shared" si="232"/>
        <v>104.10282223686779</v>
      </c>
      <c r="AL379" s="1">
        <f t="shared" si="233"/>
        <v>1442.4751958066702</v>
      </c>
      <c r="AM379">
        <f t="shared" si="234"/>
        <v>1031.8886372954892</v>
      </c>
      <c r="AN379">
        <f t="shared" si="235"/>
        <v>2.9482532494156835</v>
      </c>
      <c r="AO379">
        <v>73</v>
      </c>
      <c r="AP379">
        <v>45.666666669999998</v>
      </c>
      <c r="AQ379">
        <f t="shared" si="236"/>
        <v>59.333333334999999</v>
      </c>
      <c r="AR379" s="3">
        <f t="shared" si="237"/>
        <v>15.185185186111109</v>
      </c>
      <c r="AS379">
        <f t="shared" si="238"/>
        <v>8.1977777777777767</v>
      </c>
      <c r="AT379">
        <f t="shared" si="239"/>
        <v>-6.9874074055555582</v>
      </c>
      <c r="AU379">
        <f t="shared" si="240"/>
        <v>0.60518518611110927</v>
      </c>
      <c r="AV379">
        <v>6</v>
      </c>
      <c r="AW379">
        <f t="shared" si="241"/>
        <v>104.10282223686779</v>
      </c>
    </row>
    <row r="380" spans="1:49" x14ac:dyDescent="0.2">
      <c r="A380">
        <v>2014</v>
      </c>
      <c r="B380">
        <v>10</v>
      </c>
      <c r="C380">
        <v>10</v>
      </c>
      <c r="D380">
        <v>0.24409462000000001</v>
      </c>
      <c r="E380">
        <f t="shared" si="245"/>
        <v>32.583999999999996</v>
      </c>
      <c r="F380">
        <f t="shared" si="245"/>
        <v>23.917333329999998</v>
      </c>
      <c r="G380">
        <f t="shared" si="225"/>
        <v>28.250666664999997</v>
      </c>
      <c r="H380" s="3">
        <f t="shared" si="226"/>
        <v>-2.0829629638888907</v>
      </c>
      <c r="I380">
        <v>9</v>
      </c>
      <c r="J380">
        <f t="shared" si="207"/>
        <v>5.241800326295718</v>
      </c>
      <c r="K380">
        <f t="shared" si="208"/>
        <v>0</v>
      </c>
      <c r="L380">
        <f t="shared" si="215"/>
        <v>0</v>
      </c>
      <c r="M380">
        <v>92</v>
      </c>
      <c r="N380">
        <f t="shared" si="227"/>
        <v>0.62000033480000005</v>
      </c>
      <c r="O380">
        <f t="shared" si="209"/>
        <v>0</v>
      </c>
      <c r="P380">
        <f t="shared" si="210"/>
        <v>0</v>
      </c>
      <c r="Q380">
        <f t="shared" si="211"/>
        <v>0.62000033480000005</v>
      </c>
      <c r="R380">
        <f t="shared" si="216"/>
        <v>0.62000033480000005</v>
      </c>
      <c r="S380">
        <f t="shared" si="212"/>
        <v>0</v>
      </c>
      <c r="T380">
        <f t="shared" si="242"/>
        <v>0</v>
      </c>
      <c r="U380">
        <f t="shared" si="219"/>
        <v>18.780326102704979</v>
      </c>
      <c r="V380">
        <f t="shared" si="244"/>
        <v>109.84791774697442</v>
      </c>
      <c r="W380">
        <f t="shared" si="213"/>
        <v>21.969583549394883</v>
      </c>
      <c r="X380">
        <f t="shared" si="221"/>
        <v>0</v>
      </c>
      <c r="Y380">
        <f t="shared" si="222"/>
        <v>0</v>
      </c>
      <c r="Z380">
        <f t="shared" si="223"/>
        <v>0</v>
      </c>
      <c r="AA380">
        <f t="shared" si="228"/>
        <v>0</v>
      </c>
      <c r="AB380">
        <f t="shared" si="217"/>
        <v>11.361117241617755</v>
      </c>
      <c r="AC380">
        <f t="shared" si="218"/>
        <v>12.477762284977976</v>
      </c>
      <c r="AD380">
        <f t="shared" si="224"/>
        <v>0.12761005622807667</v>
      </c>
      <c r="AE380">
        <f t="shared" si="214"/>
        <v>0.12761005622807667</v>
      </c>
      <c r="AF380" s="1">
        <f t="shared" si="229"/>
        <v>1324.8234065720528</v>
      </c>
      <c r="AG380" s="2">
        <v>375</v>
      </c>
      <c r="AH380" s="1">
        <f t="shared" si="230"/>
        <v>803.78705145585116</v>
      </c>
      <c r="AI380">
        <v>37.5</v>
      </c>
      <c r="AJ380">
        <f t="shared" si="231"/>
        <v>1324.125</v>
      </c>
      <c r="AK380">
        <f t="shared" si="232"/>
        <v>0.75618282123081404</v>
      </c>
      <c r="AL380" s="1">
        <f t="shared" si="233"/>
        <v>1325.5795893932836</v>
      </c>
      <c r="AM380">
        <f t="shared" si="234"/>
        <v>7.4954400291924346</v>
      </c>
      <c r="AN380">
        <f t="shared" si="235"/>
        <v>2.1415542940549814E-2</v>
      </c>
      <c r="AO380">
        <v>49</v>
      </c>
      <c r="AP380">
        <v>40.333333330000002</v>
      </c>
      <c r="AQ380">
        <f t="shared" si="236"/>
        <v>44.666666665000001</v>
      </c>
      <c r="AR380" s="3">
        <f t="shared" si="237"/>
        <v>7.0370370361111121</v>
      </c>
      <c r="AS380">
        <f t="shared" si="238"/>
        <v>-5.1355555555555572</v>
      </c>
      <c r="AT380">
        <f t="shared" si="239"/>
        <v>-9.9503703722222241</v>
      </c>
      <c r="AU380">
        <f t="shared" si="240"/>
        <v>-7.5429629638888906</v>
      </c>
      <c r="AV380">
        <v>6</v>
      </c>
      <c r="AW380">
        <f t="shared" si="241"/>
        <v>0.75618282123081404</v>
      </c>
    </row>
    <row r="381" spans="1:49" x14ac:dyDescent="0.2">
      <c r="A381">
        <v>2014</v>
      </c>
      <c r="B381">
        <v>10</v>
      </c>
      <c r="C381">
        <v>11</v>
      </c>
      <c r="D381">
        <v>0</v>
      </c>
      <c r="E381">
        <f t="shared" si="245"/>
        <v>45.584000009999997</v>
      </c>
      <c r="F381">
        <f t="shared" si="245"/>
        <v>18.583999999999996</v>
      </c>
      <c r="G381">
        <f t="shared" si="225"/>
        <v>32.084000004999993</v>
      </c>
      <c r="H381" s="3">
        <f t="shared" si="226"/>
        <v>4.666666944444052E-2</v>
      </c>
      <c r="I381">
        <v>9</v>
      </c>
      <c r="J381">
        <f t="shared" si="207"/>
        <v>6.1287755528235142</v>
      </c>
      <c r="K381">
        <f t="shared" si="208"/>
        <v>2.3290080332911998E-2</v>
      </c>
      <c r="L381">
        <f t="shared" si="215"/>
        <v>3.8180459562150819E-2</v>
      </c>
      <c r="M381">
        <v>92</v>
      </c>
      <c r="N381">
        <f t="shared" si="227"/>
        <v>0</v>
      </c>
      <c r="O381">
        <f t="shared" si="209"/>
        <v>0</v>
      </c>
      <c r="P381">
        <f t="shared" si="210"/>
        <v>2.1000001249998235E-2</v>
      </c>
      <c r="Q381">
        <f t="shared" si="211"/>
        <v>0</v>
      </c>
      <c r="R381">
        <f t="shared" si="216"/>
        <v>0.59900033355000182</v>
      </c>
      <c r="S381">
        <f t="shared" si="212"/>
        <v>2.1000001249998235E-2</v>
      </c>
      <c r="T381">
        <f t="shared" si="242"/>
        <v>0</v>
      </c>
      <c r="U381">
        <f t="shared" si="219"/>
        <v>57.423756746434847</v>
      </c>
      <c r="V381">
        <f t="shared" si="244"/>
        <v>18.832564079982383</v>
      </c>
      <c r="W381">
        <f t="shared" si="213"/>
        <v>3.7665128159964767</v>
      </c>
      <c r="X381">
        <f t="shared" si="221"/>
        <v>0</v>
      </c>
      <c r="Y381">
        <f t="shared" si="222"/>
        <v>2.1000001249998235E-2</v>
      </c>
      <c r="Z381">
        <f t="shared" si="223"/>
        <v>2.3290080332911998E-2</v>
      </c>
      <c r="AA381">
        <f t="shared" si="228"/>
        <v>0</v>
      </c>
      <c r="AB381">
        <f t="shared" si="217"/>
        <v>11.358827162534842</v>
      </c>
      <c r="AC381">
        <f t="shared" si="218"/>
        <v>12.35144408479427</v>
      </c>
      <c r="AD381">
        <f t="shared" si="224"/>
        <v>0.12631820018370576</v>
      </c>
      <c r="AE381">
        <f t="shared" si="214"/>
        <v>0.12631820018370576</v>
      </c>
      <c r="AF381" s="1">
        <f t="shared" si="229"/>
        <v>1311.4116020787985</v>
      </c>
      <c r="AG381" s="2">
        <v>376</v>
      </c>
      <c r="AH381" s="1">
        <f t="shared" si="230"/>
        <v>795.64994070217813</v>
      </c>
      <c r="AI381">
        <v>36.700000000000003</v>
      </c>
      <c r="AJ381">
        <f t="shared" si="231"/>
        <v>1295.8770000000002</v>
      </c>
      <c r="AK381">
        <f t="shared" si="232"/>
        <v>6.8855291383326964</v>
      </c>
      <c r="AL381" s="1">
        <f t="shared" si="233"/>
        <v>1318.2971312171312</v>
      </c>
      <c r="AM381">
        <f t="shared" si="234"/>
        <v>68.250784435469939</v>
      </c>
      <c r="AN381">
        <f t="shared" si="235"/>
        <v>0.19500224124419982</v>
      </c>
      <c r="AO381">
        <v>62.000000010000001</v>
      </c>
      <c r="AP381">
        <v>35</v>
      </c>
      <c r="AQ381">
        <f t="shared" si="236"/>
        <v>48.500000005000004</v>
      </c>
      <c r="AR381" s="3">
        <f t="shared" si="237"/>
        <v>9.1666666694444459</v>
      </c>
      <c r="AS381">
        <f t="shared" si="238"/>
        <v>2.086666672222222</v>
      </c>
      <c r="AT381">
        <f t="shared" si="239"/>
        <v>-12.913333333333336</v>
      </c>
      <c r="AU381">
        <f t="shared" si="240"/>
        <v>-5.4133333305555569</v>
      </c>
      <c r="AV381">
        <v>6</v>
      </c>
      <c r="AW381">
        <f t="shared" si="241"/>
        <v>6.8855291383326964</v>
      </c>
    </row>
    <row r="382" spans="1:49" x14ac:dyDescent="0.2">
      <c r="A382">
        <v>2014</v>
      </c>
      <c r="B382">
        <v>10</v>
      </c>
      <c r="C382">
        <v>12</v>
      </c>
      <c r="D382">
        <v>0</v>
      </c>
      <c r="E382">
        <f t="shared" si="245"/>
        <v>50.583999990000002</v>
      </c>
      <c r="F382">
        <f t="shared" si="245"/>
        <v>18.583999999999996</v>
      </c>
      <c r="G382">
        <f t="shared" si="225"/>
        <v>34.583999994999999</v>
      </c>
      <c r="H382" s="3">
        <f t="shared" si="226"/>
        <v>1.4355555527777772</v>
      </c>
      <c r="I382">
        <v>9</v>
      </c>
      <c r="J382">
        <f t="shared" si="207"/>
        <v>6.7764047862768981</v>
      </c>
      <c r="K382">
        <f t="shared" si="208"/>
        <v>2.5620825100909933E-2</v>
      </c>
      <c r="L382">
        <f t="shared" si="215"/>
        <v>4.2001352624442517E-2</v>
      </c>
      <c r="M382">
        <v>92</v>
      </c>
      <c r="N382">
        <f t="shared" si="227"/>
        <v>0</v>
      </c>
      <c r="O382">
        <f t="shared" si="209"/>
        <v>0</v>
      </c>
      <c r="P382">
        <f t="shared" si="210"/>
        <v>0.59900033355000182</v>
      </c>
      <c r="Q382">
        <f t="shared" si="211"/>
        <v>0</v>
      </c>
      <c r="R382">
        <f t="shared" si="216"/>
        <v>0</v>
      </c>
      <c r="S382">
        <f t="shared" si="212"/>
        <v>0.59900033355000182</v>
      </c>
      <c r="T382">
        <f t="shared" si="242"/>
        <v>2.1000001249998235E-2</v>
      </c>
      <c r="U382">
        <f t="shared" si="219"/>
        <v>57.423756746434847</v>
      </c>
      <c r="V382">
        <f t="shared" si="244"/>
        <v>18.832564079982383</v>
      </c>
      <c r="W382">
        <f t="shared" si="213"/>
        <v>3.7665128159964767</v>
      </c>
      <c r="X382">
        <f t="shared" si="221"/>
        <v>0</v>
      </c>
      <c r="Y382">
        <f t="shared" si="222"/>
        <v>0.59900033355000182</v>
      </c>
      <c r="Z382">
        <f t="shared" si="223"/>
        <v>2.5620825100909933E-2</v>
      </c>
      <c r="AA382">
        <f t="shared" si="228"/>
        <v>0</v>
      </c>
      <c r="AB382">
        <f t="shared" si="217"/>
        <v>11.932206670983934</v>
      </c>
      <c r="AC382">
        <f t="shared" si="218"/>
        <v>12.226404662594407</v>
      </c>
      <c r="AD382">
        <f t="shared" si="224"/>
        <v>0.12503942219986322</v>
      </c>
      <c r="AE382">
        <f t="shared" si="214"/>
        <v>0.12503942219986322</v>
      </c>
      <c r="AF382" s="1">
        <f t="shared" si="229"/>
        <v>1298.1355715301115</v>
      </c>
      <c r="AG382" s="2">
        <v>377</v>
      </c>
      <c r="AH382" s="1">
        <f t="shared" si="230"/>
        <v>787.59520571121197</v>
      </c>
      <c r="AI382">
        <v>35.1</v>
      </c>
      <c r="AJ382">
        <f t="shared" si="231"/>
        <v>1239.3810000000001</v>
      </c>
      <c r="AK382">
        <f t="shared" si="232"/>
        <v>16.562055731067186</v>
      </c>
      <c r="AL382" s="1">
        <f t="shared" si="233"/>
        <v>1314.6976272611787</v>
      </c>
      <c r="AM382">
        <f t="shared" si="234"/>
        <v>164.16651106976821</v>
      </c>
      <c r="AN382">
        <f t="shared" si="235"/>
        <v>0.46904717448505195</v>
      </c>
      <c r="AO382">
        <v>66.999999990000006</v>
      </c>
      <c r="AP382">
        <v>35</v>
      </c>
      <c r="AQ382">
        <f t="shared" si="236"/>
        <v>50.999999995000003</v>
      </c>
      <c r="AR382" s="3">
        <f t="shared" si="237"/>
        <v>10.555555552777779</v>
      </c>
      <c r="AS382">
        <f t="shared" si="238"/>
        <v>4.8644444388888886</v>
      </c>
      <c r="AT382">
        <f t="shared" si="239"/>
        <v>-12.913333333333336</v>
      </c>
      <c r="AU382">
        <f t="shared" si="240"/>
        <v>-4.0244444472222236</v>
      </c>
      <c r="AV382">
        <v>6</v>
      </c>
      <c r="AW382">
        <f t="shared" si="241"/>
        <v>16.562055731067186</v>
      </c>
    </row>
    <row r="383" spans="1:49" x14ac:dyDescent="0.2">
      <c r="A383">
        <v>2014</v>
      </c>
      <c r="B383">
        <v>10</v>
      </c>
      <c r="C383">
        <v>13</v>
      </c>
      <c r="D383">
        <v>0</v>
      </c>
      <c r="E383">
        <f t="shared" si="245"/>
        <v>51.583999999999996</v>
      </c>
      <c r="F383">
        <f t="shared" si="245"/>
        <v>19.584</v>
      </c>
      <c r="G383">
        <f t="shared" si="225"/>
        <v>35.583999999999996</v>
      </c>
      <c r="H383" s="3">
        <f t="shared" si="226"/>
        <v>1.9911111111111088</v>
      </c>
      <c r="I383">
        <v>9</v>
      </c>
      <c r="J383">
        <f t="shared" si="207"/>
        <v>7.0519267405168327</v>
      </c>
      <c r="K383">
        <f t="shared" si="208"/>
        <v>2.660867718837338E-2</v>
      </c>
      <c r="L383">
        <f t="shared" si="215"/>
        <v>4.3620782276021938E-2</v>
      </c>
      <c r="M383">
        <v>92</v>
      </c>
      <c r="N383">
        <f t="shared" si="227"/>
        <v>0</v>
      </c>
      <c r="O383">
        <f t="shared" si="209"/>
        <v>0</v>
      </c>
      <c r="P383">
        <f t="shared" si="210"/>
        <v>0</v>
      </c>
      <c r="Q383">
        <f t="shared" si="211"/>
        <v>0</v>
      </c>
      <c r="R383">
        <f t="shared" si="216"/>
        <v>0</v>
      </c>
      <c r="S383">
        <f t="shared" si="212"/>
        <v>0</v>
      </c>
      <c r="T383">
        <f t="shared" si="242"/>
        <v>0.62000033480000005</v>
      </c>
      <c r="U383">
        <f t="shared" si="219"/>
        <v>26.540560033867266</v>
      </c>
      <c r="V383">
        <f t="shared" si="244"/>
        <v>70.3025773668233</v>
      </c>
      <c r="W383">
        <f t="shared" si="213"/>
        <v>14.06051547336466</v>
      </c>
      <c r="X383">
        <f t="shared" si="221"/>
        <v>0</v>
      </c>
      <c r="Y383">
        <f t="shared" si="222"/>
        <v>0</v>
      </c>
      <c r="Z383">
        <f t="shared" si="223"/>
        <v>2.660867718837338E-2</v>
      </c>
      <c r="AA383">
        <f t="shared" si="228"/>
        <v>0</v>
      </c>
      <c r="AB383">
        <f t="shared" si="217"/>
        <v>11.90559799379556</v>
      </c>
      <c r="AC383">
        <f t="shared" si="218"/>
        <v>12.102631072713157</v>
      </c>
      <c r="AD383">
        <f t="shared" si="224"/>
        <v>0.12377358988125006</v>
      </c>
      <c r="AE383">
        <f t="shared" si="214"/>
        <v>0.12377358988125006</v>
      </c>
      <c r="AF383" s="1">
        <f t="shared" si="229"/>
        <v>1284.9939404231022</v>
      </c>
      <c r="AG383">
        <v>378</v>
      </c>
      <c r="AH383" s="1">
        <f t="shared" si="230"/>
        <v>779.62201255473292</v>
      </c>
      <c r="AI383">
        <v>34.299999999999997</v>
      </c>
      <c r="AJ383">
        <f t="shared" si="231"/>
        <v>1211.133</v>
      </c>
      <c r="AK383">
        <f t="shared" si="232"/>
        <v>22.132050976966934</v>
      </c>
      <c r="AL383" s="1">
        <f t="shared" si="233"/>
        <v>1307.1259914000691</v>
      </c>
      <c r="AM383">
        <f t="shared" si="234"/>
        <v>219.37745233470483</v>
      </c>
      <c r="AN383">
        <f t="shared" si="235"/>
        <v>0.62679272095629945</v>
      </c>
      <c r="AO383">
        <v>68</v>
      </c>
      <c r="AP383">
        <v>36</v>
      </c>
      <c r="AQ383">
        <f t="shared" si="236"/>
        <v>52</v>
      </c>
      <c r="AR383" s="3">
        <f t="shared" si="237"/>
        <v>11.111111111111111</v>
      </c>
      <c r="AS383">
        <f t="shared" si="238"/>
        <v>5.4199999999999982</v>
      </c>
      <c r="AT383">
        <f t="shared" si="239"/>
        <v>-12.35777777777778</v>
      </c>
      <c r="AU383">
        <f t="shared" si="240"/>
        <v>-3.4688888888888911</v>
      </c>
      <c r="AV383">
        <v>6</v>
      </c>
      <c r="AW383">
        <f t="shared" si="241"/>
        <v>22.132050976966934</v>
      </c>
    </row>
    <row r="384" spans="1:49" x14ac:dyDescent="0.2">
      <c r="A384">
        <v>2014</v>
      </c>
      <c r="B384">
        <v>10</v>
      </c>
      <c r="C384">
        <v>14</v>
      </c>
      <c r="D384">
        <v>0</v>
      </c>
      <c r="E384">
        <f t="shared" si="245"/>
        <v>52.584000009999997</v>
      </c>
      <c r="F384">
        <f t="shared" si="245"/>
        <v>23.584</v>
      </c>
      <c r="G384">
        <f t="shared" si="225"/>
        <v>38.084000005</v>
      </c>
      <c r="H384" s="3">
        <f t="shared" si="226"/>
        <v>3.3800000027777779</v>
      </c>
      <c r="I384">
        <v>9</v>
      </c>
      <c r="J384">
        <f t="shared" si="207"/>
        <v>7.784475113714902</v>
      </c>
      <c r="K384">
        <f t="shared" si="208"/>
        <v>2.9225158197628404E-2</v>
      </c>
      <c r="L384">
        <f t="shared" si="215"/>
        <v>4.7910095405948205E-2</v>
      </c>
      <c r="M384">
        <v>92</v>
      </c>
      <c r="N384">
        <f t="shared" si="227"/>
        <v>0</v>
      </c>
      <c r="O384">
        <f t="shared" si="209"/>
        <v>0</v>
      </c>
      <c r="P384">
        <f t="shared" si="210"/>
        <v>0</v>
      </c>
      <c r="Q384">
        <f t="shared" si="211"/>
        <v>0</v>
      </c>
      <c r="R384">
        <f t="shared" si="216"/>
        <v>0</v>
      </c>
      <c r="S384">
        <f t="shared" si="212"/>
        <v>0</v>
      </c>
      <c r="T384">
        <f t="shared" si="242"/>
        <v>0.62000033480000005</v>
      </c>
      <c r="U384">
        <f t="shared" si="219"/>
        <v>26.540560033867266</v>
      </c>
      <c r="V384">
        <f t="shared" si="244"/>
        <v>70.3025773668233</v>
      </c>
      <c r="W384">
        <f t="shared" si="213"/>
        <v>14.06051547336466</v>
      </c>
      <c r="X384">
        <f t="shared" si="221"/>
        <v>0</v>
      </c>
      <c r="Y384">
        <f t="shared" si="222"/>
        <v>0</v>
      </c>
      <c r="Z384">
        <f t="shared" si="223"/>
        <v>2.9225158197628404E-2</v>
      </c>
      <c r="AA384">
        <f t="shared" si="228"/>
        <v>0</v>
      </c>
      <c r="AB384">
        <f t="shared" si="217"/>
        <v>11.876372835597932</v>
      </c>
      <c r="AC384">
        <f t="shared" si="218"/>
        <v>11.98011050054029</v>
      </c>
      <c r="AD384">
        <f t="shared" si="224"/>
        <v>0.1225205721728667</v>
      </c>
      <c r="AE384">
        <f t="shared" si="214"/>
        <v>0.1225205721728667</v>
      </c>
      <c r="AF384" s="1">
        <f t="shared" si="229"/>
        <v>1271.9853481696157</v>
      </c>
      <c r="AG384">
        <v>379</v>
      </c>
      <c r="AH384" s="1">
        <f t="shared" si="230"/>
        <v>771.72953574676626</v>
      </c>
      <c r="AI384">
        <v>34.299999999999997</v>
      </c>
      <c r="AJ384">
        <f t="shared" si="231"/>
        <v>1211.133</v>
      </c>
      <c r="AK384">
        <f t="shared" si="232"/>
        <v>41.213679507086653</v>
      </c>
      <c r="AL384" s="1">
        <f t="shared" si="233"/>
        <v>1313.1990276767024</v>
      </c>
      <c r="AM384">
        <f t="shared" si="234"/>
        <v>408.51848845880289</v>
      </c>
      <c r="AN384">
        <f t="shared" si="235"/>
        <v>1.1671956813108653</v>
      </c>
      <c r="AO384">
        <v>69.000000009999994</v>
      </c>
      <c r="AP384">
        <v>40</v>
      </c>
      <c r="AQ384">
        <f t="shared" si="236"/>
        <v>54.500000004999997</v>
      </c>
      <c r="AR384" s="3">
        <f t="shared" si="237"/>
        <v>12.500000002777776</v>
      </c>
      <c r="AS384">
        <f t="shared" si="238"/>
        <v>5.9755555611111077</v>
      </c>
      <c r="AT384">
        <f t="shared" si="239"/>
        <v>-10.135555555555557</v>
      </c>
      <c r="AU384">
        <f t="shared" si="240"/>
        <v>-2.0799999972222247</v>
      </c>
      <c r="AV384">
        <v>6</v>
      </c>
      <c r="AW384">
        <f t="shared" si="241"/>
        <v>41.213679507086653</v>
      </c>
    </row>
    <row r="385" spans="1:49" x14ac:dyDescent="0.2">
      <c r="A385">
        <v>2014</v>
      </c>
      <c r="B385">
        <v>10</v>
      </c>
      <c r="C385">
        <v>15</v>
      </c>
      <c r="D385">
        <v>0</v>
      </c>
      <c r="E385">
        <f t="shared" si="245"/>
        <v>48.583999990000002</v>
      </c>
      <c r="F385">
        <f t="shared" si="245"/>
        <v>21.584</v>
      </c>
      <c r="G385">
        <f t="shared" si="225"/>
        <v>35.083999994999999</v>
      </c>
      <c r="H385" s="3">
        <f t="shared" si="226"/>
        <v>1.7133333305555551</v>
      </c>
      <c r="I385">
        <v>9</v>
      </c>
      <c r="J385">
        <f t="shared" si="207"/>
        <v>6.912953315394252</v>
      </c>
      <c r="K385">
        <f t="shared" si="208"/>
        <v>2.6110671086194432E-2</v>
      </c>
      <c r="L385">
        <f t="shared" si="215"/>
        <v>4.280437882982694E-2</v>
      </c>
      <c r="M385">
        <v>92</v>
      </c>
      <c r="N385">
        <f t="shared" si="227"/>
        <v>0</v>
      </c>
      <c r="O385">
        <f t="shared" si="209"/>
        <v>0</v>
      </c>
      <c r="P385">
        <f t="shared" si="210"/>
        <v>0</v>
      </c>
      <c r="Q385">
        <f t="shared" si="211"/>
        <v>0</v>
      </c>
      <c r="R385">
        <f t="shared" si="216"/>
        <v>0</v>
      </c>
      <c r="S385">
        <f t="shared" si="212"/>
        <v>0</v>
      </c>
      <c r="T385">
        <f t="shared" si="242"/>
        <v>0.62000033480000005</v>
      </c>
      <c r="U385">
        <f t="shared" si="219"/>
        <v>26.540560033867266</v>
      </c>
      <c r="V385">
        <f t="shared" si="244"/>
        <v>70.3025773668233</v>
      </c>
      <c r="W385">
        <f t="shared" si="213"/>
        <v>14.06051547336466</v>
      </c>
      <c r="X385">
        <f t="shared" si="221"/>
        <v>0</v>
      </c>
      <c r="Y385">
        <f t="shared" si="222"/>
        <v>0</v>
      </c>
      <c r="Z385">
        <f t="shared" si="223"/>
        <v>2.6110671086194432E-2</v>
      </c>
      <c r="AA385">
        <f t="shared" si="228"/>
        <v>0</v>
      </c>
      <c r="AB385">
        <f t="shared" si="217"/>
        <v>11.850262164511738</v>
      </c>
      <c r="AC385">
        <f t="shared" si="218"/>
        <v>11.858830261193846</v>
      </c>
      <c r="AD385">
        <f t="shared" si="224"/>
        <v>0.12128023934644423</v>
      </c>
      <c r="AE385">
        <f t="shared" si="214"/>
        <v>0.12128023934644423</v>
      </c>
      <c r="AF385" s="1">
        <f t="shared" si="229"/>
        <v>1259.1084479553626</v>
      </c>
      <c r="AG385">
        <v>380</v>
      </c>
      <c r="AH385" s="1">
        <f t="shared" si="230"/>
        <v>763.91695815811477</v>
      </c>
      <c r="AI385">
        <v>34.299999999999997</v>
      </c>
      <c r="AJ385">
        <f t="shared" si="231"/>
        <v>1211.133</v>
      </c>
      <c r="AK385">
        <f t="shared" si="232"/>
        <v>19.212694740908145</v>
      </c>
      <c r="AL385" s="1">
        <f t="shared" si="233"/>
        <v>1278.3211426962707</v>
      </c>
      <c r="AM385">
        <f t="shared" si="234"/>
        <v>190.44019142786325</v>
      </c>
      <c r="AN385">
        <f t="shared" si="235"/>
        <v>0.54411483265103777</v>
      </c>
      <c r="AO385">
        <v>64.999999990000006</v>
      </c>
      <c r="AP385">
        <v>38</v>
      </c>
      <c r="AQ385">
        <f t="shared" si="236"/>
        <v>51.499999995000003</v>
      </c>
      <c r="AR385" s="3">
        <f t="shared" si="237"/>
        <v>10.833333330555556</v>
      </c>
      <c r="AS385">
        <f t="shared" si="238"/>
        <v>3.7533333277777778</v>
      </c>
      <c r="AT385">
        <f t="shared" si="239"/>
        <v>-11.246666666666668</v>
      </c>
      <c r="AU385">
        <f t="shared" si="240"/>
        <v>-3.746666669444445</v>
      </c>
      <c r="AV385">
        <v>6</v>
      </c>
      <c r="AW385">
        <f t="shared" si="241"/>
        <v>19.212694740908145</v>
      </c>
    </row>
    <row r="386" spans="1:49" x14ac:dyDescent="0.2">
      <c r="A386">
        <v>2014</v>
      </c>
      <c r="B386">
        <v>10</v>
      </c>
      <c r="C386">
        <v>16</v>
      </c>
      <c r="D386">
        <v>0</v>
      </c>
      <c r="E386">
        <f t="shared" ref="E386:F405" si="246">E1488*9/5+32</f>
        <v>50.583999990000002</v>
      </c>
      <c r="F386">
        <f t="shared" si="246"/>
        <v>23.584</v>
      </c>
      <c r="G386">
        <f t="shared" si="225"/>
        <v>37.083999994999999</v>
      </c>
      <c r="H386" s="3">
        <f t="shared" si="226"/>
        <v>2.8244444416666661</v>
      </c>
      <c r="I386">
        <v>9</v>
      </c>
      <c r="J386">
        <f t="shared" si="207"/>
        <v>7.4837677247445749</v>
      </c>
      <c r="K386">
        <f t="shared" si="208"/>
        <v>2.8152806559951084E-2</v>
      </c>
      <c r="L386">
        <f t="shared" si="215"/>
        <v>4.6152141901559154E-2</v>
      </c>
      <c r="M386">
        <v>92</v>
      </c>
      <c r="N386">
        <f t="shared" si="227"/>
        <v>0</v>
      </c>
      <c r="O386">
        <f t="shared" si="209"/>
        <v>0</v>
      </c>
      <c r="P386">
        <f t="shared" si="210"/>
        <v>0</v>
      </c>
      <c r="Q386">
        <f t="shared" si="211"/>
        <v>0</v>
      </c>
      <c r="R386">
        <f t="shared" si="216"/>
        <v>0</v>
      </c>
      <c r="S386">
        <f t="shared" si="212"/>
        <v>0</v>
      </c>
      <c r="T386">
        <f t="shared" si="242"/>
        <v>0.62000033480000005</v>
      </c>
      <c r="U386">
        <f t="shared" si="219"/>
        <v>26.540560033867266</v>
      </c>
      <c r="V386">
        <f t="shared" si="244"/>
        <v>70.3025773668233</v>
      </c>
      <c r="W386">
        <f t="shared" si="213"/>
        <v>14.06051547336466</v>
      </c>
      <c r="X386">
        <f t="shared" si="221"/>
        <v>0</v>
      </c>
      <c r="Y386">
        <f t="shared" si="222"/>
        <v>0</v>
      </c>
      <c r="Z386">
        <f t="shared" si="223"/>
        <v>2.8152806559951084E-2</v>
      </c>
      <c r="AA386">
        <f t="shared" si="228"/>
        <v>0</v>
      </c>
      <c r="AB386">
        <f t="shared" si="217"/>
        <v>11.822109357951787</v>
      </c>
      <c r="AC386">
        <f t="shared" si="218"/>
        <v>11.738777798206833</v>
      </c>
      <c r="AD386">
        <f t="shared" si="224"/>
        <v>0.12005246298701354</v>
      </c>
      <c r="AE386">
        <f t="shared" si="214"/>
        <v>0.12005246298701354</v>
      </c>
      <c r="AF386" s="1">
        <f t="shared" si="229"/>
        <v>1246.3619066004837</v>
      </c>
      <c r="AG386">
        <v>381</v>
      </c>
      <c r="AH386" s="1">
        <f t="shared" si="230"/>
        <v>756.18347093176203</v>
      </c>
      <c r="AI386">
        <v>33.5</v>
      </c>
      <c r="AJ386">
        <f t="shared" si="231"/>
        <v>1182.885</v>
      </c>
      <c r="AK386">
        <f t="shared" si="232"/>
        <v>32.632162595553048</v>
      </c>
      <c r="AL386" s="1">
        <f t="shared" si="233"/>
        <v>1278.9940691960369</v>
      </c>
      <c r="AM386">
        <f t="shared" si="234"/>
        <v>323.45672354697155</v>
      </c>
      <c r="AN386">
        <f t="shared" si="235"/>
        <v>0.92416206727706163</v>
      </c>
      <c r="AO386">
        <v>66.999999990000006</v>
      </c>
      <c r="AP386">
        <v>40</v>
      </c>
      <c r="AQ386">
        <f t="shared" si="236"/>
        <v>53.499999995000003</v>
      </c>
      <c r="AR386" s="3">
        <f t="shared" si="237"/>
        <v>11.944444441666668</v>
      </c>
      <c r="AS386">
        <f t="shared" si="238"/>
        <v>4.8644444388888886</v>
      </c>
      <c r="AT386">
        <f t="shared" si="239"/>
        <v>-10.135555555555557</v>
      </c>
      <c r="AU386">
        <f t="shared" si="240"/>
        <v>-2.6355555583333343</v>
      </c>
      <c r="AV386">
        <v>6</v>
      </c>
      <c r="AW386">
        <f t="shared" si="241"/>
        <v>32.632162595553048</v>
      </c>
    </row>
    <row r="387" spans="1:49" x14ac:dyDescent="0.2">
      <c r="A387">
        <v>2014</v>
      </c>
      <c r="B387">
        <v>10</v>
      </c>
      <c r="C387">
        <v>17</v>
      </c>
      <c r="D387">
        <v>0</v>
      </c>
      <c r="E387">
        <f t="shared" si="246"/>
        <v>53.583999999999996</v>
      </c>
      <c r="F387">
        <f t="shared" si="246"/>
        <v>24.583999999999996</v>
      </c>
      <c r="G387">
        <f t="shared" si="225"/>
        <v>39.083999999999996</v>
      </c>
      <c r="H387" s="3">
        <f t="shared" si="226"/>
        <v>3.9355555555555535</v>
      </c>
      <c r="I387">
        <v>9</v>
      </c>
      <c r="J387">
        <f t="shared" ref="J387:J450" si="247">6.108*EXP(17.27*H387/(237.3+H387))</f>
        <v>8.095796189771276</v>
      </c>
      <c r="K387">
        <f t="shared" ref="K387:K450" si="248">IF(H387&gt;0,0.61*0.021*I387*I387*J387/(H387+273),0)</f>
        <v>3.0332974282110226E-2</v>
      </c>
      <c r="L387">
        <f t="shared" si="215"/>
        <v>4.9726187347721683E-2</v>
      </c>
      <c r="M387">
        <v>92</v>
      </c>
      <c r="N387">
        <f t="shared" si="227"/>
        <v>0</v>
      </c>
      <c r="O387">
        <f t="shared" ref="O387:O450" si="249">IF(H387&lt;=0,0,N387)</f>
        <v>0</v>
      </c>
      <c r="P387">
        <f t="shared" ref="P387:P450" si="250">IF(H387&lt;=0,0,MIN(0.45*H387,R386))</f>
        <v>0</v>
      </c>
      <c r="Q387">
        <f t="shared" ref="Q387:Q450" si="251">IF(H387&lt;=0,N387,0)</f>
        <v>0</v>
      </c>
      <c r="R387">
        <f t="shared" si="216"/>
        <v>0</v>
      </c>
      <c r="S387">
        <f t="shared" ref="S387:S450" si="252">O387+P387</f>
        <v>0</v>
      </c>
      <c r="T387">
        <f t="shared" si="242"/>
        <v>0.59900033355000182</v>
      </c>
      <c r="U387">
        <f t="shared" si="219"/>
        <v>26.277713527006497</v>
      </c>
      <c r="V387">
        <f t="shared" si="244"/>
        <v>71.259855789566927</v>
      </c>
      <c r="W387">
        <f t="shared" ref="W387:W450" si="253">V387*0.2</f>
        <v>14.251971157913387</v>
      </c>
      <c r="X387">
        <f t="shared" si="221"/>
        <v>0</v>
      </c>
      <c r="Y387">
        <f t="shared" si="222"/>
        <v>0</v>
      </c>
      <c r="Z387">
        <f t="shared" si="223"/>
        <v>3.0332974282110226E-2</v>
      </c>
      <c r="AA387">
        <f t="shared" si="228"/>
        <v>0</v>
      </c>
      <c r="AB387">
        <f t="shared" si="217"/>
        <v>11.791776383669676</v>
      </c>
      <c r="AC387">
        <f t="shared" si="218"/>
        <v>11.619940682227222</v>
      </c>
      <c r="AD387">
        <f t="shared" si="224"/>
        <v>0.11883711597961003</v>
      </c>
      <c r="AE387">
        <f t="shared" ref="AE387:AE450" si="254">AD387+X387</f>
        <v>0.11883711597961003</v>
      </c>
      <c r="AF387" s="1">
        <f t="shared" si="229"/>
        <v>1233.7444044215197</v>
      </c>
      <c r="AG387" s="2">
        <v>382</v>
      </c>
      <c r="AH387" s="1">
        <f t="shared" si="230"/>
        <v>748.52827339912733</v>
      </c>
      <c r="AI387">
        <v>33.5</v>
      </c>
      <c r="AJ387">
        <f t="shared" si="231"/>
        <v>1182.885</v>
      </c>
      <c r="AK387">
        <f t="shared" si="232"/>
        <v>51.181440730876396</v>
      </c>
      <c r="AL387" s="1">
        <f t="shared" si="233"/>
        <v>1284.9258451523961</v>
      </c>
      <c r="AM387">
        <f t="shared" si="234"/>
        <v>507.32099280109702</v>
      </c>
      <c r="AN387">
        <f t="shared" si="235"/>
        <v>1.4494885508602773</v>
      </c>
      <c r="AO387">
        <v>70</v>
      </c>
      <c r="AP387">
        <v>41</v>
      </c>
      <c r="AQ387">
        <f t="shared" si="236"/>
        <v>55.5</v>
      </c>
      <c r="AR387" s="3">
        <f t="shared" si="237"/>
        <v>13.055555555555555</v>
      </c>
      <c r="AS387">
        <f t="shared" si="238"/>
        <v>6.5311111111111089</v>
      </c>
      <c r="AT387">
        <f t="shared" si="239"/>
        <v>-9.5800000000000018</v>
      </c>
      <c r="AU387">
        <f t="shared" si="240"/>
        <v>-1.5244444444444465</v>
      </c>
      <c r="AV387">
        <v>6</v>
      </c>
      <c r="AW387">
        <f t="shared" si="241"/>
        <v>51.181440730876396</v>
      </c>
    </row>
    <row r="388" spans="1:49" x14ac:dyDescent="0.2">
      <c r="A388">
        <v>2014</v>
      </c>
      <c r="B388">
        <v>10</v>
      </c>
      <c r="C388">
        <v>18</v>
      </c>
      <c r="D388">
        <v>0</v>
      </c>
      <c r="E388">
        <f t="shared" si="246"/>
        <v>54.584000009999997</v>
      </c>
      <c r="F388">
        <f t="shared" si="246"/>
        <v>27.584</v>
      </c>
      <c r="G388">
        <f t="shared" si="225"/>
        <v>41.084000005</v>
      </c>
      <c r="H388" s="3">
        <f t="shared" si="226"/>
        <v>5.0466666694444449</v>
      </c>
      <c r="I388">
        <v>9</v>
      </c>
      <c r="J388">
        <f t="shared" si="247"/>
        <v>8.7515663450221322</v>
      </c>
      <c r="K388">
        <f t="shared" si="248"/>
        <v>3.2658952053016381E-2</v>
      </c>
      <c r="L388">
        <f t="shared" ref="L388:L451" si="255">K388/0.61</f>
        <v>5.3539265660682595E-2</v>
      </c>
      <c r="M388">
        <v>92</v>
      </c>
      <c r="N388">
        <f t="shared" si="227"/>
        <v>0</v>
      </c>
      <c r="O388">
        <f t="shared" si="249"/>
        <v>0</v>
      </c>
      <c r="P388">
        <f t="shared" si="250"/>
        <v>0</v>
      </c>
      <c r="Q388">
        <f t="shared" si="251"/>
        <v>0</v>
      </c>
      <c r="R388">
        <f t="shared" ref="R388:R451" si="256">R387+Q388-P388</f>
        <v>0</v>
      </c>
      <c r="S388">
        <f t="shared" si="252"/>
        <v>0</v>
      </c>
      <c r="T388">
        <f t="shared" si="242"/>
        <v>0</v>
      </c>
      <c r="U388">
        <f t="shared" si="219"/>
        <v>18.780326102704979</v>
      </c>
      <c r="V388">
        <f t="shared" si="244"/>
        <v>109.84791774697442</v>
      </c>
      <c r="W388">
        <f t="shared" si="253"/>
        <v>21.969583549394883</v>
      </c>
      <c r="X388">
        <f t="shared" si="221"/>
        <v>0</v>
      </c>
      <c r="Y388">
        <f t="shared" si="222"/>
        <v>0</v>
      </c>
      <c r="Z388">
        <f t="shared" si="223"/>
        <v>3.2658952053016381E-2</v>
      </c>
      <c r="AA388">
        <f t="shared" si="228"/>
        <v>0</v>
      </c>
      <c r="AB388">
        <f t="shared" ref="AB388:AB451" si="257">AB387+Y388-Z388-AA388</f>
        <v>11.75911743161666</v>
      </c>
      <c r="AC388">
        <f t="shared" ref="AC388:AC451" si="258">AC387-AD388+AA388</f>
        <v>11.502306609731109</v>
      </c>
      <c r="AD388">
        <f t="shared" si="224"/>
        <v>0.11763407249611307</v>
      </c>
      <c r="AE388">
        <f t="shared" si="254"/>
        <v>0.11763407249611307</v>
      </c>
      <c r="AF388" s="1">
        <f t="shared" si="229"/>
        <v>1221.2546350947816</v>
      </c>
      <c r="AG388" s="2">
        <v>383</v>
      </c>
      <c r="AH388" s="1">
        <f t="shared" si="230"/>
        <v>740.95057299717064</v>
      </c>
      <c r="AI388">
        <v>32.700000000000003</v>
      </c>
      <c r="AJ388">
        <f t="shared" si="231"/>
        <v>1154.6370000000002</v>
      </c>
      <c r="AK388">
        <f t="shared" si="232"/>
        <v>75.690864222279131</v>
      </c>
      <c r="AL388" s="1">
        <f t="shared" si="233"/>
        <v>1296.9454993170607</v>
      </c>
      <c r="AM388">
        <f t="shared" si="234"/>
        <v>750.26345165102498</v>
      </c>
      <c r="AN388">
        <f t="shared" si="235"/>
        <v>2.1436098618600714</v>
      </c>
      <c r="AO388">
        <v>71.000000009999994</v>
      </c>
      <c r="AP388">
        <v>44</v>
      </c>
      <c r="AQ388">
        <f t="shared" si="236"/>
        <v>57.500000004999997</v>
      </c>
      <c r="AR388" s="3">
        <f t="shared" si="237"/>
        <v>14.166666669444444</v>
      </c>
      <c r="AS388">
        <f t="shared" si="238"/>
        <v>7.0866666722222185</v>
      </c>
      <c r="AT388">
        <f t="shared" si="239"/>
        <v>-7.9133333333333349</v>
      </c>
      <c r="AU388">
        <f t="shared" si="240"/>
        <v>-0.41333333055555821</v>
      </c>
      <c r="AV388">
        <v>6</v>
      </c>
      <c r="AW388">
        <f t="shared" si="241"/>
        <v>75.690864222279131</v>
      </c>
    </row>
    <row r="389" spans="1:49" x14ac:dyDescent="0.2">
      <c r="A389">
        <v>2014</v>
      </c>
      <c r="B389">
        <v>10</v>
      </c>
      <c r="C389">
        <v>19</v>
      </c>
      <c r="D389">
        <v>0</v>
      </c>
      <c r="E389">
        <f t="shared" si="246"/>
        <v>56.584000000000003</v>
      </c>
      <c r="F389">
        <f t="shared" si="246"/>
        <v>26.583999999999996</v>
      </c>
      <c r="G389">
        <f t="shared" si="225"/>
        <v>41.584000000000003</v>
      </c>
      <c r="H389" s="3">
        <f t="shared" si="226"/>
        <v>5.3244444444444463</v>
      </c>
      <c r="I389">
        <v>9</v>
      </c>
      <c r="J389">
        <f t="shared" si="247"/>
        <v>8.9226516119032873</v>
      </c>
      <c r="K389">
        <f t="shared" si="248"/>
        <v>3.3264173247545915E-2</v>
      </c>
      <c r="L389">
        <f t="shared" si="255"/>
        <v>5.4531431553353958E-2</v>
      </c>
      <c r="M389">
        <v>92</v>
      </c>
      <c r="N389">
        <f t="shared" si="227"/>
        <v>0</v>
      </c>
      <c r="O389">
        <f t="shared" si="249"/>
        <v>0</v>
      </c>
      <c r="P389">
        <f t="shared" si="250"/>
        <v>0</v>
      </c>
      <c r="Q389">
        <f t="shared" si="251"/>
        <v>0</v>
      </c>
      <c r="R389">
        <f t="shared" si="256"/>
        <v>0</v>
      </c>
      <c r="S389">
        <f t="shared" si="252"/>
        <v>0</v>
      </c>
      <c r="T389">
        <f t="shared" si="242"/>
        <v>0</v>
      </c>
      <c r="U389">
        <f t="shared" ref="U389:U452" si="259">IF(P389&gt;0,F$3,IF(T389&lt;J$1,F$2+(T389*(F$1-F$2)/(J$1)),IF(T389&lt;J$2,F$1+(T389-J$1)*(F$3-F$1)/(J$2-J$1),F$3)))</f>
        <v>18.780326102704979</v>
      </c>
      <c r="V389">
        <f t="shared" si="244"/>
        <v>109.84791774697442</v>
      </c>
      <c r="W389">
        <f t="shared" si="253"/>
        <v>21.969583549394883</v>
      </c>
      <c r="X389">
        <f t="shared" si="221"/>
        <v>0</v>
      </c>
      <c r="Y389">
        <f t="shared" si="222"/>
        <v>0</v>
      </c>
      <c r="Z389">
        <f t="shared" si="223"/>
        <v>3.3264173247545915E-2</v>
      </c>
      <c r="AA389">
        <f t="shared" si="228"/>
        <v>0</v>
      </c>
      <c r="AB389">
        <f t="shared" si="257"/>
        <v>11.725853258369115</v>
      </c>
      <c r="AC389">
        <f t="shared" si="258"/>
        <v>11.385863401748891</v>
      </c>
      <c r="AD389">
        <f t="shared" si="224"/>
        <v>0.1164432079822188</v>
      </c>
      <c r="AE389">
        <f t="shared" si="254"/>
        <v>0.1164432079822188</v>
      </c>
      <c r="AF389" s="1">
        <f t="shared" si="229"/>
        <v>1208.8913055211046</v>
      </c>
      <c r="AG389" s="2">
        <v>384</v>
      </c>
      <c r="AH389" s="1">
        <f t="shared" si="230"/>
        <v>733.44958518633791</v>
      </c>
      <c r="AI389">
        <v>32.700000000000003</v>
      </c>
      <c r="AJ389">
        <f t="shared" si="231"/>
        <v>1154.6370000000002</v>
      </c>
      <c r="AK389">
        <f t="shared" si="232"/>
        <v>82.846797609771144</v>
      </c>
      <c r="AL389" s="1">
        <f t="shared" si="233"/>
        <v>1291.7381031308757</v>
      </c>
      <c r="AM389">
        <f t="shared" si="234"/>
        <v>821.19453875445765</v>
      </c>
      <c r="AN389">
        <f t="shared" si="235"/>
        <v>2.3462701107270219</v>
      </c>
      <c r="AO389">
        <v>73</v>
      </c>
      <c r="AP389">
        <v>43</v>
      </c>
      <c r="AQ389">
        <f t="shared" si="236"/>
        <v>58</v>
      </c>
      <c r="AR389" s="3">
        <f t="shared" si="237"/>
        <v>14.444444444444445</v>
      </c>
      <c r="AS389">
        <f t="shared" si="238"/>
        <v>8.1977777777777767</v>
      </c>
      <c r="AT389">
        <f t="shared" si="239"/>
        <v>-8.4688888888888911</v>
      </c>
      <c r="AU389">
        <f t="shared" si="240"/>
        <v>-0.13555555555555721</v>
      </c>
      <c r="AV389">
        <v>6</v>
      </c>
      <c r="AW389">
        <f t="shared" si="241"/>
        <v>82.846797609771144</v>
      </c>
    </row>
    <row r="390" spans="1:49" x14ac:dyDescent="0.2">
      <c r="A390">
        <v>2014</v>
      </c>
      <c r="B390">
        <v>10</v>
      </c>
      <c r="C390">
        <v>20</v>
      </c>
      <c r="D390">
        <v>0</v>
      </c>
      <c r="E390">
        <f t="shared" si="246"/>
        <v>59.583999990000002</v>
      </c>
      <c r="F390">
        <f t="shared" si="246"/>
        <v>27.584</v>
      </c>
      <c r="G390">
        <f t="shared" si="225"/>
        <v>43.583999994999999</v>
      </c>
      <c r="H390" s="3">
        <f t="shared" si="226"/>
        <v>6.4355555527777772</v>
      </c>
      <c r="I390">
        <v>9</v>
      </c>
      <c r="J390">
        <f t="shared" si="247"/>
        <v>9.63684498054557</v>
      </c>
      <c r="K390">
        <f t="shared" si="248"/>
        <v>3.5783874033078422E-2</v>
      </c>
      <c r="L390">
        <f t="shared" si="255"/>
        <v>5.8662088578817086E-2</v>
      </c>
      <c r="M390">
        <v>92</v>
      </c>
      <c r="N390">
        <f t="shared" si="227"/>
        <v>0</v>
      </c>
      <c r="O390">
        <f t="shared" si="249"/>
        <v>0</v>
      </c>
      <c r="P390">
        <f t="shared" si="250"/>
        <v>0</v>
      </c>
      <c r="Q390">
        <f t="shared" si="251"/>
        <v>0</v>
      </c>
      <c r="R390">
        <f t="shared" si="256"/>
        <v>0</v>
      </c>
      <c r="S390">
        <f t="shared" si="252"/>
        <v>0</v>
      </c>
      <c r="T390">
        <f t="shared" si="242"/>
        <v>0</v>
      </c>
      <c r="U390">
        <f t="shared" si="259"/>
        <v>18.780326102704979</v>
      </c>
      <c r="V390">
        <f t="shared" si="244"/>
        <v>109.84791774697442</v>
      </c>
      <c r="W390">
        <f t="shared" si="253"/>
        <v>21.969583549394883</v>
      </c>
      <c r="X390">
        <f t="shared" ref="X390:X453" si="260">IF(S390&gt;W390,((S390-0.2*V390)^2)/(S390+0.8*V390),0)</f>
        <v>0</v>
      </c>
      <c r="Y390">
        <f t="shared" ref="Y390:Y453" si="261">S390-X390</f>
        <v>0</v>
      </c>
      <c r="Z390">
        <f t="shared" ref="Z390:Z453" si="262">IF(K390&gt;AB389,AB389,K390)</f>
        <v>3.5783874033078422E-2</v>
      </c>
      <c r="AA390">
        <f t="shared" si="228"/>
        <v>0</v>
      </c>
      <c r="AB390">
        <f t="shared" si="257"/>
        <v>11.690069384336036</v>
      </c>
      <c r="AC390">
        <f t="shared" si="258"/>
        <v>11.270599002604346</v>
      </c>
      <c r="AD390">
        <f t="shared" ref="AD390:AD453" si="263">AC389*(1-AA$1)</f>
        <v>0.11526439914454453</v>
      </c>
      <c r="AE390">
        <f t="shared" si="254"/>
        <v>0.11526439914454453</v>
      </c>
      <c r="AF390" s="1">
        <f t="shared" si="229"/>
        <v>1196.6531356919681</v>
      </c>
      <c r="AG390" s="2">
        <v>385</v>
      </c>
      <c r="AH390" s="1">
        <f t="shared" si="230"/>
        <v>726.02453336933354</v>
      </c>
      <c r="AI390">
        <v>32.700000000000003</v>
      </c>
      <c r="AJ390">
        <f t="shared" si="231"/>
        <v>1154.6370000000002</v>
      </c>
      <c r="AK390">
        <f t="shared" si="232"/>
        <v>115.97406132750763</v>
      </c>
      <c r="AL390" s="1">
        <f t="shared" si="233"/>
        <v>1312.6271970194757</v>
      </c>
      <c r="AM390">
        <f t="shared" si="234"/>
        <v>1149.5588067014348</v>
      </c>
      <c r="AN390">
        <f t="shared" si="235"/>
        <v>3.2844537334326711</v>
      </c>
      <c r="AO390">
        <v>75.999999990000006</v>
      </c>
      <c r="AP390">
        <v>44</v>
      </c>
      <c r="AQ390">
        <f t="shared" si="236"/>
        <v>59.999999995000003</v>
      </c>
      <c r="AR390" s="3">
        <f t="shared" si="237"/>
        <v>15.555555552777779</v>
      </c>
      <c r="AS390">
        <f t="shared" si="238"/>
        <v>9.8644444388888886</v>
      </c>
      <c r="AT390">
        <f t="shared" si="239"/>
        <v>-7.9133333333333349</v>
      </c>
      <c r="AU390">
        <f t="shared" si="240"/>
        <v>0.97555555277777684</v>
      </c>
      <c r="AV390">
        <v>6</v>
      </c>
      <c r="AW390">
        <f t="shared" si="241"/>
        <v>115.97406132750763</v>
      </c>
    </row>
    <row r="391" spans="1:49" x14ac:dyDescent="0.2">
      <c r="A391">
        <v>2014</v>
      </c>
      <c r="B391">
        <v>10</v>
      </c>
      <c r="C391">
        <v>21</v>
      </c>
      <c r="D391">
        <v>0</v>
      </c>
      <c r="E391">
        <f t="shared" si="246"/>
        <v>60.583999999999996</v>
      </c>
      <c r="F391">
        <f t="shared" si="246"/>
        <v>29.584</v>
      </c>
      <c r="G391">
        <f t="shared" ref="G391:G454" si="264">(E391+F391)/2</f>
        <v>45.083999999999996</v>
      </c>
      <c r="H391" s="3">
        <f t="shared" ref="H391:H454" si="265">(G391-32)*5/9</f>
        <v>7.2688888888888874</v>
      </c>
      <c r="I391">
        <v>9</v>
      </c>
      <c r="J391">
        <f t="shared" si="247"/>
        <v>10.205074313239399</v>
      </c>
      <c r="K391">
        <f t="shared" si="248"/>
        <v>3.7781172216935707E-2</v>
      </c>
      <c r="L391">
        <f t="shared" si="255"/>
        <v>6.1936347896615916E-2</v>
      </c>
      <c r="M391">
        <v>92</v>
      </c>
      <c r="N391">
        <f t="shared" ref="N391:N454" si="266">D391*2.54</f>
        <v>0</v>
      </c>
      <c r="O391">
        <f t="shared" si="249"/>
        <v>0</v>
      </c>
      <c r="P391">
        <f t="shared" si="250"/>
        <v>0</v>
      </c>
      <c r="Q391">
        <f t="shared" si="251"/>
        <v>0</v>
      </c>
      <c r="R391">
        <f t="shared" si="256"/>
        <v>0</v>
      </c>
      <c r="S391">
        <f t="shared" si="252"/>
        <v>0</v>
      </c>
      <c r="T391">
        <f t="shared" si="242"/>
        <v>0</v>
      </c>
      <c r="U391">
        <f t="shared" si="259"/>
        <v>18.780326102704979</v>
      </c>
      <c r="V391">
        <f t="shared" si="244"/>
        <v>109.84791774697442</v>
      </c>
      <c r="W391">
        <f t="shared" si="253"/>
        <v>21.969583549394883</v>
      </c>
      <c r="X391">
        <f t="shared" si="260"/>
        <v>0</v>
      </c>
      <c r="Y391">
        <f t="shared" si="261"/>
        <v>0</v>
      </c>
      <c r="Z391">
        <f t="shared" si="262"/>
        <v>3.7781172216935707E-2</v>
      </c>
      <c r="AA391">
        <f t="shared" ref="AA391:AA454" si="267">MAX(0,AB390+Y391-Z391-$AA$2)</f>
        <v>0</v>
      </c>
      <c r="AB391">
        <f t="shared" si="257"/>
        <v>11.6522882121191</v>
      </c>
      <c r="AC391">
        <f t="shared" si="258"/>
        <v>11.156501478666481</v>
      </c>
      <c r="AD391">
        <f t="shared" si="263"/>
        <v>0.11409752393786392</v>
      </c>
      <c r="AE391">
        <f t="shared" si="254"/>
        <v>0.11409752393786392</v>
      </c>
      <c r="AF391" s="1">
        <f t="shared" ref="AF391:AF454" si="268">AE391*$AF$1*5280*5280/(2.54*12*24*60*60)</f>
        <v>1184.5388585569742</v>
      </c>
      <c r="AG391" s="2">
        <v>386</v>
      </c>
      <c r="AH391" s="1">
        <f t="shared" ref="AH391:AH454" si="269">AE391*595*5280*5280/(2.54*12*24*60*60)</f>
        <v>718.67464881071851</v>
      </c>
      <c r="AI391">
        <v>31.9</v>
      </c>
      <c r="AJ391">
        <f t="shared" ref="AJ391:AJ454" si="270">AI391*35.31</f>
        <v>1126.3890000000001</v>
      </c>
      <c r="AK391">
        <f t="shared" ref="AK391:AK454" si="271">AN391*35.31</f>
        <v>145.91148736368058</v>
      </c>
      <c r="AL391" s="1">
        <f t="shared" ref="AL391:AL454" si="272">AF391+AW391</f>
        <v>1330.4503459206549</v>
      </c>
      <c r="AM391">
        <f t="shared" ref="AM391:AM454" si="273">(9.5+AU391)^3</f>
        <v>1446.3047458875164</v>
      </c>
      <c r="AN391">
        <f t="shared" ref="AN391:AN454" si="274">1/(31.5*10^3)*AM391*$AH$1</f>
        <v>4.1322992739643318</v>
      </c>
      <c r="AO391">
        <v>77</v>
      </c>
      <c r="AP391">
        <v>46</v>
      </c>
      <c r="AQ391">
        <f t="shared" ref="AQ391:AQ454" si="275">(AO391+AP391)/2</f>
        <v>61.5</v>
      </c>
      <c r="AR391" s="3">
        <f t="shared" ref="AR391:AR454" si="276">(AQ391-32)*5/9</f>
        <v>16.388888888888889</v>
      </c>
      <c r="AS391">
        <f t="shared" ref="AS391:AS454" si="277">(AO391-32)*5/9-($AP$3-1250)/1000*AV391</f>
        <v>10.419999999999998</v>
      </c>
      <c r="AT391">
        <f t="shared" ref="AT391:AT454" si="278">(AP391-32)*5/9-($AP$3-1250)/1000*$AV$6</f>
        <v>-6.8022222222222242</v>
      </c>
      <c r="AU391">
        <f t="shared" ref="AU391:AU454" si="279">(AS391+AT391)/2</f>
        <v>1.808888888888887</v>
      </c>
      <c r="AV391">
        <v>6</v>
      </c>
      <c r="AW391">
        <f t="shared" ref="AW391:AW454" si="280">IF(AK391&lt;0,0,AK391)</f>
        <v>145.91148736368058</v>
      </c>
    </row>
    <row r="392" spans="1:49" x14ac:dyDescent="0.2">
      <c r="A392">
        <v>2014</v>
      </c>
      <c r="B392">
        <v>10</v>
      </c>
      <c r="C392">
        <v>22</v>
      </c>
      <c r="D392">
        <v>0</v>
      </c>
      <c r="E392">
        <f t="shared" si="246"/>
        <v>45.584000009999997</v>
      </c>
      <c r="F392">
        <f t="shared" si="246"/>
        <v>29.584</v>
      </c>
      <c r="G392">
        <f t="shared" si="264"/>
        <v>37.584000005</v>
      </c>
      <c r="H392" s="3">
        <f t="shared" si="265"/>
        <v>3.1022222250000002</v>
      </c>
      <c r="I392">
        <v>9</v>
      </c>
      <c r="J392">
        <f t="shared" si="247"/>
        <v>7.6328143924064449</v>
      </c>
      <c r="K392">
        <f t="shared" si="248"/>
        <v>2.8684609916869171E-2</v>
      </c>
      <c r="L392">
        <f t="shared" si="255"/>
        <v>4.7023950683392081E-2</v>
      </c>
      <c r="M392">
        <v>92</v>
      </c>
      <c r="N392">
        <f t="shared" si="266"/>
        <v>0</v>
      </c>
      <c r="O392">
        <f t="shared" si="249"/>
        <v>0</v>
      </c>
      <c r="P392">
        <f t="shared" si="250"/>
        <v>0</v>
      </c>
      <c r="Q392">
        <f t="shared" si="251"/>
        <v>0</v>
      </c>
      <c r="R392">
        <f t="shared" si="256"/>
        <v>0</v>
      </c>
      <c r="S392">
        <f t="shared" si="252"/>
        <v>0</v>
      </c>
      <c r="T392">
        <f t="shared" ref="T392:T455" si="281">SUM(S387:S391)</f>
        <v>0</v>
      </c>
      <c r="U392">
        <f t="shared" si="259"/>
        <v>18.780326102704979</v>
      </c>
      <c r="V392">
        <f t="shared" si="244"/>
        <v>109.84791774697442</v>
      </c>
      <c r="W392">
        <f t="shared" si="253"/>
        <v>21.969583549394883</v>
      </c>
      <c r="X392">
        <f t="shared" si="260"/>
        <v>0</v>
      </c>
      <c r="Y392">
        <f t="shared" si="261"/>
        <v>0</v>
      </c>
      <c r="Z392">
        <f t="shared" si="262"/>
        <v>2.8684609916869171E-2</v>
      </c>
      <c r="AA392">
        <f t="shared" si="267"/>
        <v>0</v>
      </c>
      <c r="AB392">
        <f t="shared" si="257"/>
        <v>11.62360360220223</v>
      </c>
      <c r="AC392">
        <f t="shared" si="258"/>
        <v>11.04355901711401</v>
      </c>
      <c r="AD392">
        <f t="shared" si="263"/>
        <v>0.11294246155247133</v>
      </c>
      <c r="AE392">
        <f t="shared" si="254"/>
        <v>0.11294246155247133</v>
      </c>
      <c r="AF392" s="1">
        <f t="shared" si="268"/>
        <v>1172.5472198926668</v>
      </c>
      <c r="AG392" s="2">
        <v>387</v>
      </c>
      <c r="AH392" s="1">
        <f t="shared" si="269"/>
        <v>711.39917055732053</v>
      </c>
      <c r="AI392">
        <v>31.9</v>
      </c>
      <c r="AJ392">
        <f t="shared" si="270"/>
        <v>1126.3890000000001</v>
      </c>
      <c r="AK392">
        <f t="shared" si="271"/>
        <v>36.756127528259732</v>
      </c>
      <c r="AL392" s="1">
        <f t="shared" si="272"/>
        <v>1209.3033474209265</v>
      </c>
      <c r="AM392">
        <f t="shared" si="273"/>
        <v>364.33431421384608</v>
      </c>
      <c r="AN392">
        <f t="shared" si="274"/>
        <v>1.0409551834681317</v>
      </c>
      <c r="AO392">
        <v>62.000000010000001</v>
      </c>
      <c r="AP392">
        <v>46</v>
      </c>
      <c r="AQ392">
        <f t="shared" si="275"/>
        <v>54.000000005000004</v>
      </c>
      <c r="AR392" s="3">
        <f t="shared" si="276"/>
        <v>12.222222225000003</v>
      </c>
      <c r="AS392">
        <f t="shared" si="277"/>
        <v>2.086666672222222</v>
      </c>
      <c r="AT392">
        <f t="shared" si="278"/>
        <v>-6.8022222222222242</v>
      </c>
      <c r="AU392">
        <f t="shared" si="279"/>
        <v>-2.3577777750000011</v>
      </c>
      <c r="AV392">
        <v>6</v>
      </c>
      <c r="AW392">
        <f t="shared" si="280"/>
        <v>36.756127528259732</v>
      </c>
    </row>
    <row r="393" spans="1:49" x14ac:dyDescent="0.2">
      <c r="A393">
        <v>2014</v>
      </c>
      <c r="B393">
        <v>10</v>
      </c>
      <c r="C393">
        <v>23</v>
      </c>
      <c r="D393">
        <v>3.543309E-2</v>
      </c>
      <c r="E393">
        <f t="shared" si="246"/>
        <v>34.584000010000004</v>
      </c>
      <c r="F393">
        <f t="shared" si="246"/>
        <v>24.583999999999996</v>
      </c>
      <c r="G393">
        <f t="shared" si="264"/>
        <v>29.584000005</v>
      </c>
      <c r="H393" s="3">
        <f t="shared" si="265"/>
        <v>-1.3422222194444444</v>
      </c>
      <c r="I393">
        <v>9</v>
      </c>
      <c r="J393">
        <f t="shared" si="247"/>
        <v>5.5364899649361057</v>
      </c>
      <c r="K393">
        <f t="shared" si="248"/>
        <v>0</v>
      </c>
      <c r="L393">
        <f t="shared" si="255"/>
        <v>0</v>
      </c>
      <c r="M393">
        <v>92</v>
      </c>
      <c r="N393">
        <f t="shared" si="266"/>
        <v>9.0000048600000007E-2</v>
      </c>
      <c r="O393">
        <f t="shared" si="249"/>
        <v>0</v>
      </c>
      <c r="P393">
        <f t="shared" si="250"/>
        <v>0</v>
      </c>
      <c r="Q393">
        <f t="shared" si="251"/>
        <v>9.0000048600000007E-2</v>
      </c>
      <c r="R393">
        <f t="shared" si="256"/>
        <v>9.0000048600000007E-2</v>
      </c>
      <c r="S393">
        <f t="shared" si="252"/>
        <v>0</v>
      </c>
      <c r="T393">
        <f t="shared" si="281"/>
        <v>0</v>
      </c>
      <c r="U393">
        <f t="shared" si="259"/>
        <v>18.780326102704979</v>
      </c>
      <c r="V393">
        <f t="shared" si="244"/>
        <v>109.84791774697442</v>
      </c>
      <c r="W393">
        <f t="shared" si="253"/>
        <v>21.969583549394883</v>
      </c>
      <c r="X393">
        <f t="shared" si="260"/>
        <v>0</v>
      </c>
      <c r="Y393">
        <f t="shared" si="261"/>
        <v>0</v>
      </c>
      <c r="Z393">
        <f t="shared" si="262"/>
        <v>0</v>
      </c>
      <c r="AA393">
        <f t="shared" si="267"/>
        <v>0</v>
      </c>
      <c r="AB393">
        <f t="shared" si="257"/>
        <v>11.62360360220223</v>
      </c>
      <c r="AC393">
        <f t="shared" si="258"/>
        <v>10.931759924712336</v>
      </c>
      <c r="AD393">
        <f t="shared" si="263"/>
        <v>0.11179909240167406</v>
      </c>
      <c r="AE393">
        <f t="shared" si="254"/>
        <v>0.11179909240167406</v>
      </c>
      <c r="AF393" s="1">
        <f t="shared" si="268"/>
        <v>1160.676978172678</v>
      </c>
      <c r="AG393">
        <v>388</v>
      </c>
      <c r="AH393" s="1">
        <f t="shared" si="269"/>
        <v>704.19734535945076</v>
      </c>
      <c r="AI393">
        <v>30.4</v>
      </c>
      <c r="AJ393">
        <f t="shared" si="270"/>
        <v>1073.424</v>
      </c>
      <c r="AK393">
        <f t="shared" si="271"/>
        <v>1.9808345090116075</v>
      </c>
      <c r="AL393" s="1">
        <f t="shared" si="272"/>
        <v>1162.6578126816896</v>
      </c>
      <c r="AM393">
        <f t="shared" si="273"/>
        <v>19.634440049676087</v>
      </c>
      <c r="AN393">
        <f t="shared" si="274"/>
        <v>5.6098400141931674E-2</v>
      </c>
      <c r="AO393">
        <v>51.000000010000001</v>
      </c>
      <c r="AP393">
        <v>41</v>
      </c>
      <c r="AQ393">
        <f t="shared" si="275"/>
        <v>46.000000005000004</v>
      </c>
      <c r="AR393" s="3">
        <f t="shared" si="276"/>
        <v>7.7777777805555575</v>
      </c>
      <c r="AS393">
        <f t="shared" si="277"/>
        <v>-4.0244444388888887</v>
      </c>
      <c r="AT393">
        <f t="shared" si="278"/>
        <v>-9.5800000000000018</v>
      </c>
      <c r="AU393">
        <f t="shared" si="279"/>
        <v>-6.8022222194444453</v>
      </c>
      <c r="AV393">
        <v>6</v>
      </c>
      <c r="AW393">
        <f t="shared" si="280"/>
        <v>1.9808345090116075</v>
      </c>
    </row>
    <row r="394" spans="1:49" x14ac:dyDescent="0.2">
      <c r="A394">
        <v>2014</v>
      </c>
      <c r="B394">
        <v>10</v>
      </c>
      <c r="C394">
        <v>24</v>
      </c>
      <c r="D394">
        <v>0</v>
      </c>
      <c r="E394">
        <f t="shared" si="246"/>
        <v>46.583999999999996</v>
      </c>
      <c r="F394">
        <f t="shared" si="246"/>
        <v>19.584</v>
      </c>
      <c r="G394">
        <f t="shared" si="264"/>
        <v>33.083999999999996</v>
      </c>
      <c r="H394" s="3">
        <f t="shared" si="265"/>
        <v>0.60222222222221999</v>
      </c>
      <c r="I394">
        <v>9</v>
      </c>
      <c r="J394">
        <f t="shared" si="247"/>
        <v>6.3809463301010005</v>
      </c>
      <c r="K394">
        <f t="shared" si="248"/>
        <v>2.4199122608728359E-2</v>
      </c>
      <c r="L394">
        <f t="shared" si="255"/>
        <v>3.9670692801194035E-2</v>
      </c>
      <c r="M394">
        <v>92</v>
      </c>
      <c r="N394">
        <f t="shared" si="266"/>
        <v>0</v>
      </c>
      <c r="O394">
        <f t="shared" si="249"/>
        <v>0</v>
      </c>
      <c r="P394">
        <f t="shared" si="250"/>
        <v>9.0000048600000007E-2</v>
      </c>
      <c r="Q394">
        <f t="shared" si="251"/>
        <v>0</v>
      </c>
      <c r="R394">
        <f t="shared" si="256"/>
        <v>0</v>
      </c>
      <c r="S394">
        <f t="shared" si="252"/>
        <v>9.0000048600000007E-2</v>
      </c>
      <c r="T394">
        <f t="shared" si="281"/>
        <v>0</v>
      </c>
      <c r="U394">
        <f t="shared" si="259"/>
        <v>57.423756746434847</v>
      </c>
      <c r="V394">
        <f t="shared" si="244"/>
        <v>18.832564079982383</v>
      </c>
      <c r="W394">
        <f t="shared" si="253"/>
        <v>3.7665128159964767</v>
      </c>
      <c r="X394">
        <f t="shared" si="260"/>
        <v>0</v>
      </c>
      <c r="Y394">
        <f t="shared" si="261"/>
        <v>9.0000048600000007E-2</v>
      </c>
      <c r="Z394">
        <f t="shared" si="262"/>
        <v>2.4199122608728359E-2</v>
      </c>
      <c r="AA394">
        <f t="shared" si="267"/>
        <v>0</v>
      </c>
      <c r="AB394">
        <f t="shared" si="257"/>
        <v>11.689404528193503</v>
      </c>
      <c r="AC394">
        <f t="shared" si="258"/>
        <v>10.821092626602926</v>
      </c>
      <c r="AD394">
        <f t="shared" si="263"/>
        <v>0.11066729810941117</v>
      </c>
      <c r="AE394">
        <f t="shared" si="254"/>
        <v>0.11066729810941117</v>
      </c>
      <c r="AF394" s="1">
        <f t="shared" si="268"/>
        <v>1148.9269044391895</v>
      </c>
      <c r="AG394">
        <v>389</v>
      </c>
      <c r="AH394" s="1">
        <f t="shared" si="269"/>
        <v>697.06842759291851</v>
      </c>
      <c r="AI394">
        <v>29.6</v>
      </c>
      <c r="AJ394">
        <f t="shared" si="270"/>
        <v>1045.1760000000002</v>
      </c>
      <c r="AK394">
        <f t="shared" si="271"/>
        <v>10.09270203458011</v>
      </c>
      <c r="AL394" s="1">
        <f t="shared" si="272"/>
        <v>1159.0196064737695</v>
      </c>
      <c r="AM394">
        <f t="shared" si="273"/>
        <v>100.04094341838116</v>
      </c>
      <c r="AN394">
        <f t="shared" si="274"/>
        <v>0.28583126690966043</v>
      </c>
      <c r="AO394">
        <v>63</v>
      </c>
      <c r="AP394">
        <v>36</v>
      </c>
      <c r="AQ394">
        <f t="shared" si="275"/>
        <v>49.5</v>
      </c>
      <c r="AR394" s="3">
        <f t="shared" si="276"/>
        <v>9.7222222222222214</v>
      </c>
      <c r="AS394">
        <f t="shared" si="277"/>
        <v>2.6422222222222196</v>
      </c>
      <c r="AT394">
        <f t="shared" si="278"/>
        <v>-12.35777777777778</v>
      </c>
      <c r="AU394">
        <f t="shared" si="279"/>
        <v>-4.8577777777777804</v>
      </c>
      <c r="AV394">
        <v>6</v>
      </c>
      <c r="AW394">
        <f t="shared" si="280"/>
        <v>10.09270203458011</v>
      </c>
    </row>
    <row r="395" spans="1:49" x14ac:dyDescent="0.2">
      <c r="A395">
        <v>2014</v>
      </c>
      <c r="B395">
        <v>10</v>
      </c>
      <c r="C395">
        <v>25</v>
      </c>
      <c r="D395">
        <v>0</v>
      </c>
      <c r="E395">
        <f t="shared" si="246"/>
        <v>42.583999999999996</v>
      </c>
      <c r="F395">
        <f t="shared" si="246"/>
        <v>21.584</v>
      </c>
      <c r="G395">
        <f t="shared" si="264"/>
        <v>32.083999999999996</v>
      </c>
      <c r="H395" s="3">
        <f t="shared" si="265"/>
        <v>4.666666666666449E-2</v>
      </c>
      <c r="I395">
        <v>9</v>
      </c>
      <c r="J395">
        <f t="shared" si="247"/>
        <v>6.1287755515850177</v>
      </c>
      <c r="K395">
        <f t="shared" si="248"/>
        <v>2.32900803284425E-2</v>
      </c>
      <c r="L395">
        <f t="shared" si="255"/>
        <v>3.818045955482377E-2</v>
      </c>
      <c r="M395">
        <v>92</v>
      </c>
      <c r="N395">
        <f t="shared" si="266"/>
        <v>0</v>
      </c>
      <c r="O395">
        <f t="shared" si="249"/>
        <v>0</v>
      </c>
      <c r="P395">
        <f t="shared" si="250"/>
        <v>0</v>
      </c>
      <c r="Q395">
        <f t="shared" si="251"/>
        <v>0</v>
      </c>
      <c r="R395">
        <f t="shared" si="256"/>
        <v>0</v>
      </c>
      <c r="S395">
        <f t="shared" si="252"/>
        <v>0</v>
      </c>
      <c r="T395">
        <f t="shared" si="281"/>
        <v>9.0000048600000007E-2</v>
      </c>
      <c r="U395">
        <f t="shared" si="259"/>
        <v>19.90681167335757</v>
      </c>
      <c r="V395">
        <f t="shared" si="244"/>
        <v>102.19451597160725</v>
      </c>
      <c r="W395">
        <f t="shared" si="253"/>
        <v>20.438903194321451</v>
      </c>
      <c r="X395">
        <f t="shared" si="260"/>
        <v>0</v>
      </c>
      <c r="Y395">
        <f t="shared" si="261"/>
        <v>0</v>
      </c>
      <c r="Z395">
        <f t="shared" si="262"/>
        <v>2.32900803284425E-2</v>
      </c>
      <c r="AA395">
        <f t="shared" si="267"/>
        <v>0</v>
      </c>
      <c r="AB395">
        <f t="shared" si="257"/>
        <v>11.666114447865061</v>
      </c>
      <c r="AC395">
        <f t="shared" si="258"/>
        <v>10.711545665104929</v>
      </c>
      <c r="AD395">
        <f t="shared" si="263"/>
        <v>0.10954696149799775</v>
      </c>
      <c r="AE395">
        <f t="shared" si="254"/>
        <v>0.10954696149799775</v>
      </c>
      <c r="AF395" s="1">
        <f t="shared" si="268"/>
        <v>1137.2957821756952</v>
      </c>
      <c r="AG395">
        <v>390</v>
      </c>
      <c r="AH395" s="1">
        <f t="shared" si="269"/>
        <v>690.01167918183285</v>
      </c>
      <c r="AI395">
        <v>29.6</v>
      </c>
      <c r="AJ395">
        <f t="shared" si="270"/>
        <v>1045.1760000000002</v>
      </c>
      <c r="AK395">
        <f t="shared" si="271"/>
        <v>6.8855291242920549</v>
      </c>
      <c r="AL395" s="1">
        <f t="shared" si="272"/>
        <v>1144.1813112999873</v>
      </c>
      <c r="AM395">
        <f t="shared" si="273"/>
        <v>68.250784296296217</v>
      </c>
      <c r="AN395">
        <f t="shared" si="274"/>
        <v>0.19500224084656059</v>
      </c>
      <c r="AO395">
        <v>59</v>
      </c>
      <c r="AP395">
        <v>38</v>
      </c>
      <c r="AQ395">
        <f t="shared" si="275"/>
        <v>48.5</v>
      </c>
      <c r="AR395" s="3">
        <f t="shared" si="276"/>
        <v>9.1666666666666661</v>
      </c>
      <c r="AS395">
        <f t="shared" si="277"/>
        <v>0.41999999999999815</v>
      </c>
      <c r="AT395">
        <f t="shared" si="278"/>
        <v>-11.246666666666668</v>
      </c>
      <c r="AU395">
        <f t="shared" si="279"/>
        <v>-5.4133333333333349</v>
      </c>
      <c r="AV395">
        <v>6</v>
      </c>
      <c r="AW395">
        <f t="shared" si="280"/>
        <v>6.8855291242920549</v>
      </c>
    </row>
    <row r="396" spans="1:49" x14ac:dyDescent="0.2">
      <c r="A396">
        <v>2014</v>
      </c>
      <c r="B396">
        <v>10</v>
      </c>
      <c r="C396">
        <v>26</v>
      </c>
      <c r="D396">
        <v>3.9370099999999998E-2</v>
      </c>
      <c r="E396">
        <f t="shared" si="246"/>
        <v>21.584</v>
      </c>
      <c r="F396">
        <f t="shared" si="246"/>
        <v>17.917333329999998</v>
      </c>
      <c r="G396">
        <f t="shared" si="264"/>
        <v>19.750666664999997</v>
      </c>
      <c r="H396" s="3">
        <f t="shared" si="265"/>
        <v>-6.805185186111113</v>
      </c>
      <c r="I396">
        <v>9</v>
      </c>
      <c r="J396">
        <f t="shared" si="247"/>
        <v>3.6682536019024958</v>
      </c>
      <c r="K396">
        <f t="shared" si="248"/>
        <v>0</v>
      </c>
      <c r="L396">
        <f t="shared" si="255"/>
        <v>0</v>
      </c>
      <c r="M396">
        <v>92</v>
      </c>
      <c r="N396">
        <f t="shared" si="266"/>
        <v>0.10000005399999999</v>
      </c>
      <c r="O396">
        <f t="shared" si="249"/>
        <v>0</v>
      </c>
      <c r="P396">
        <f t="shared" si="250"/>
        <v>0</v>
      </c>
      <c r="Q396">
        <f t="shared" si="251"/>
        <v>0.10000005399999999</v>
      </c>
      <c r="R396">
        <f t="shared" si="256"/>
        <v>0.10000005399999999</v>
      </c>
      <c r="S396">
        <f t="shared" si="252"/>
        <v>0</v>
      </c>
      <c r="T396">
        <f t="shared" si="281"/>
        <v>9.0000048600000007E-2</v>
      </c>
      <c r="U396">
        <f t="shared" si="259"/>
        <v>19.90681167335757</v>
      </c>
      <c r="V396">
        <f t="shared" si="244"/>
        <v>102.19451597160725</v>
      </c>
      <c r="W396">
        <f t="shared" si="253"/>
        <v>20.438903194321451</v>
      </c>
      <c r="X396">
        <f t="shared" si="260"/>
        <v>0</v>
      </c>
      <c r="Y396">
        <f t="shared" si="261"/>
        <v>0</v>
      </c>
      <c r="Z396">
        <f t="shared" si="262"/>
        <v>0</v>
      </c>
      <c r="AA396">
        <f t="shared" si="267"/>
        <v>0</v>
      </c>
      <c r="AB396">
        <f t="shared" si="257"/>
        <v>11.666114447865061</v>
      </c>
      <c r="AC396">
        <f t="shared" si="258"/>
        <v>10.603107698528936</v>
      </c>
      <c r="AD396">
        <f t="shared" si="263"/>
        <v>0.10843796657599318</v>
      </c>
      <c r="AE396">
        <f t="shared" si="254"/>
        <v>0.10843796657599318</v>
      </c>
      <c r="AF396" s="1">
        <f t="shared" si="268"/>
        <v>1125.7824071810533</v>
      </c>
      <c r="AG396">
        <v>391</v>
      </c>
      <c r="AH396" s="1">
        <f t="shared" si="269"/>
        <v>683.02636952218973</v>
      </c>
      <c r="AI396">
        <v>29.6</v>
      </c>
      <c r="AJ396">
        <f t="shared" si="270"/>
        <v>1045.1760000000002</v>
      </c>
      <c r="AK396">
        <f t="shared" si="271"/>
        <v>-2.1330563960252009</v>
      </c>
      <c r="AL396" s="1">
        <f t="shared" si="272"/>
        <v>1125.7824071810533</v>
      </c>
      <c r="AM396">
        <f t="shared" si="273"/>
        <v>-21.143294777933175</v>
      </c>
      <c r="AN396">
        <f t="shared" si="274"/>
        <v>-6.0409413651237635E-2</v>
      </c>
      <c r="AO396">
        <v>38</v>
      </c>
      <c r="AP396">
        <v>34.333333330000002</v>
      </c>
      <c r="AQ396">
        <f t="shared" si="275"/>
        <v>36.166666665000001</v>
      </c>
      <c r="AR396" s="3">
        <f t="shared" si="276"/>
        <v>2.3148148138888893</v>
      </c>
      <c r="AS396">
        <f t="shared" si="277"/>
        <v>-11.246666666666668</v>
      </c>
      <c r="AT396">
        <f t="shared" si="278"/>
        <v>-13.283703705555556</v>
      </c>
      <c r="AU396">
        <f t="shared" si="279"/>
        <v>-12.265185186111111</v>
      </c>
      <c r="AV396">
        <v>6</v>
      </c>
      <c r="AW396">
        <f t="shared" si="280"/>
        <v>0</v>
      </c>
    </row>
    <row r="397" spans="1:49" x14ac:dyDescent="0.2">
      <c r="A397">
        <v>2014</v>
      </c>
      <c r="B397">
        <v>10</v>
      </c>
      <c r="C397">
        <v>27</v>
      </c>
      <c r="D397">
        <v>0.13385833999999999</v>
      </c>
      <c r="E397">
        <f t="shared" si="246"/>
        <v>20.583999999999996</v>
      </c>
      <c r="F397">
        <f t="shared" si="246"/>
        <v>14.250666669999998</v>
      </c>
      <c r="G397">
        <f t="shared" si="264"/>
        <v>17.417333334999995</v>
      </c>
      <c r="H397" s="3">
        <f t="shared" si="265"/>
        <v>-8.1014814805555577</v>
      </c>
      <c r="I397">
        <v>9</v>
      </c>
      <c r="J397">
        <f t="shared" si="247"/>
        <v>3.3173178780408619</v>
      </c>
      <c r="K397">
        <f t="shared" si="248"/>
        <v>0</v>
      </c>
      <c r="L397">
        <f t="shared" si="255"/>
        <v>0</v>
      </c>
      <c r="M397">
        <v>92</v>
      </c>
      <c r="N397">
        <f t="shared" si="266"/>
        <v>0.34000018360000001</v>
      </c>
      <c r="O397">
        <f t="shared" si="249"/>
        <v>0</v>
      </c>
      <c r="P397">
        <f t="shared" si="250"/>
        <v>0</v>
      </c>
      <c r="Q397">
        <f t="shared" si="251"/>
        <v>0.34000018360000001</v>
      </c>
      <c r="R397">
        <f t="shared" si="256"/>
        <v>0.44000023760000001</v>
      </c>
      <c r="S397">
        <f t="shared" si="252"/>
        <v>0</v>
      </c>
      <c r="T397">
        <f t="shared" si="281"/>
        <v>9.0000048600000007E-2</v>
      </c>
      <c r="U397">
        <f t="shared" si="259"/>
        <v>19.90681167335757</v>
      </c>
      <c r="V397">
        <f t="shared" si="244"/>
        <v>102.19451597160725</v>
      </c>
      <c r="W397">
        <f t="shared" si="253"/>
        <v>20.438903194321451</v>
      </c>
      <c r="X397">
        <f t="shared" si="260"/>
        <v>0</v>
      </c>
      <c r="Y397">
        <f t="shared" si="261"/>
        <v>0</v>
      </c>
      <c r="Z397">
        <f t="shared" si="262"/>
        <v>0</v>
      </c>
      <c r="AA397">
        <f t="shared" si="267"/>
        <v>0</v>
      </c>
      <c r="AB397">
        <f t="shared" si="257"/>
        <v>11.666114447865061</v>
      </c>
      <c r="AC397">
        <f t="shared" si="258"/>
        <v>10.495767500002744</v>
      </c>
      <c r="AD397">
        <f t="shared" si="263"/>
        <v>0.10734019852619221</v>
      </c>
      <c r="AE397">
        <f t="shared" si="254"/>
        <v>0.10734019852619221</v>
      </c>
      <c r="AF397" s="1">
        <f t="shared" si="268"/>
        <v>1114.3855874448097</v>
      </c>
      <c r="AG397" s="2">
        <v>392</v>
      </c>
      <c r="AH397" s="1">
        <f t="shared" si="269"/>
        <v>676.11177540622987</v>
      </c>
      <c r="AI397">
        <v>28.9</v>
      </c>
      <c r="AJ397">
        <f t="shared" si="270"/>
        <v>1020.4590000000001</v>
      </c>
      <c r="AK397">
        <f t="shared" si="271"/>
        <v>-6.7590102505003982</v>
      </c>
      <c r="AL397" s="1">
        <f t="shared" si="272"/>
        <v>1114.3855874448097</v>
      </c>
      <c r="AM397">
        <f t="shared" si="273"/>
        <v>-66.996703134385143</v>
      </c>
      <c r="AN397">
        <f t="shared" si="274"/>
        <v>-0.19141915181252897</v>
      </c>
      <c r="AO397">
        <v>37</v>
      </c>
      <c r="AP397">
        <v>30.666666670000001</v>
      </c>
      <c r="AQ397">
        <f t="shared" si="275"/>
        <v>33.833333334999999</v>
      </c>
      <c r="AR397" s="3">
        <f t="shared" si="276"/>
        <v>1.0185185194444439</v>
      </c>
      <c r="AS397">
        <f t="shared" si="277"/>
        <v>-11.802222222222223</v>
      </c>
      <c r="AT397">
        <f t="shared" si="278"/>
        <v>-15.32074073888889</v>
      </c>
      <c r="AU397">
        <f t="shared" si="279"/>
        <v>-13.561481480555557</v>
      </c>
      <c r="AV397">
        <v>6</v>
      </c>
      <c r="AW397">
        <f t="shared" si="280"/>
        <v>0</v>
      </c>
    </row>
    <row r="398" spans="1:49" x14ac:dyDescent="0.2">
      <c r="A398">
        <v>2014</v>
      </c>
      <c r="B398">
        <v>10</v>
      </c>
      <c r="C398">
        <v>28</v>
      </c>
      <c r="D398">
        <v>0</v>
      </c>
      <c r="E398">
        <f t="shared" si="246"/>
        <v>37.583999999999996</v>
      </c>
      <c r="F398">
        <f t="shared" si="246"/>
        <v>10.583999999999996</v>
      </c>
      <c r="G398">
        <f t="shared" si="264"/>
        <v>24.083999999999996</v>
      </c>
      <c r="H398" s="3">
        <f t="shared" si="265"/>
        <v>-4.3977777777777796</v>
      </c>
      <c r="I398">
        <v>9</v>
      </c>
      <c r="J398">
        <f t="shared" si="247"/>
        <v>4.4083412996828102</v>
      </c>
      <c r="K398">
        <f t="shared" si="248"/>
        <v>0</v>
      </c>
      <c r="L398">
        <f t="shared" si="255"/>
        <v>0</v>
      </c>
      <c r="M398">
        <v>92</v>
      </c>
      <c r="N398">
        <f t="shared" si="266"/>
        <v>0</v>
      </c>
      <c r="O398">
        <f t="shared" si="249"/>
        <v>0</v>
      </c>
      <c r="P398">
        <f t="shared" si="250"/>
        <v>0</v>
      </c>
      <c r="Q398">
        <f t="shared" si="251"/>
        <v>0</v>
      </c>
      <c r="R398">
        <f t="shared" si="256"/>
        <v>0.44000023760000001</v>
      </c>
      <c r="S398">
        <f t="shared" si="252"/>
        <v>0</v>
      </c>
      <c r="T398">
        <f t="shared" si="281"/>
        <v>9.0000048600000007E-2</v>
      </c>
      <c r="U398">
        <f t="shared" si="259"/>
        <v>19.90681167335757</v>
      </c>
      <c r="V398">
        <f t="shared" si="244"/>
        <v>102.19451597160725</v>
      </c>
      <c r="W398">
        <f t="shared" si="253"/>
        <v>20.438903194321451</v>
      </c>
      <c r="X398">
        <f t="shared" si="260"/>
        <v>0</v>
      </c>
      <c r="Y398">
        <f t="shared" si="261"/>
        <v>0</v>
      </c>
      <c r="Z398">
        <f t="shared" si="262"/>
        <v>0</v>
      </c>
      <c r="AA398">
        <f t="shared" si="267"/>
        <v>0</v>
      </c>
      <c r="AB398">
        <f t="shared" si="257"/>
        <v>11.666114447865061</v>
      </c>
      <c r="AC398">
        <f t="shared" si="258"/>
        <v>10.389513956309006</v>
      </c>
      <c r="AD398">
        <f t="shared" si="263"/>
        <v>0.10625354369373768</v>
      </c>
      <c r="AE398">
        <f t="shared" si="254"/>
        <v>0.10625354369373768</v>
      </c>
      <c r="AF398" s="1">
        <f t="shared" si="268"/>
        <v>1103.104143023789</v>
      </c>
      <c r="AG398" s="2">
        <v>393</v>
      </c>
      <c r="AH398" s="1">
        <f t="shared" si="269"/>
        <v>669.26718094756302</v>
      </c>
      <c r="AI398">
        <v>28.9</v>
      </c>
      <c r="AJ398">
        <f t="shared" si="270"/>
        <v>1020.4590000000001</v>
      </c>
      <c r="AK398">
        <f t="shared" si="271"/>
        <v>-4.6202955786009267E-3</v>
      </c>
      <c r="AL398" s="1">
        <f t="shared" si="272"/>
        <v>1103.104143023789</v>
      </c>
      <c r="AM398">
        <f t="shared" si="273"/>
        <v>-4.5797322359397451E-2</v>
      </c>
      <c r="AN398">
        <f t="shared" si="274"/>
        <v>-1.308494924554213E-4</v>
      </c>
      <c r="AO398">
        <v>54</v>
      </c>
      <c r="AP398">
        <v>27</v>
      </c>
      <c r="AQ398">
        <f t="shared" si="275"/>
        <v>40.5</v>
      </c>
      <c r="AR398" s="3">
        <f t="shared" si="276"/>
        <v>4.7222222222222223</v>
      </c>
      <c r="AS398">
        <f t="shared" si="277"/>
        <v>-2.3577777777777804</v>
      </c>
      <c r="AT398">
        <f t="shared" si="278"/>
        <v>-17.35777777777778</v>
      </c>
      <c r="AU398">
        <f t="shared" si="279"/>
        <v>-9.8577777777777804</v>
      </c>
      <c r="AV398">
        <v>6</v>
      </c>
      <c r="AW398">
        <f t="shared" si="280"/>
        <v>0</v>
      </c>
    </row>
    <row r="399" spans="1:49" x14ac:dyDescent="0.2">
      <c r="A399">
        <v>2014</v>
      </c>
      <c r="B399">
        <v>10</v>
      </c>
      <c r="C399">
        <v>29</v>
      </c>
      <c r="D399">
        <v>0</v>
      </c>
      <c r="E399">
        <f t="shared" si="246"/>
        <v>46.583999999999996</v>
      </c>
      <c r="F399">
        <f t="shared" si="246"/>
        <v>16.583999999999996</v>
      </c>
      <c r="G399">
        <f t="shared" si="264"/>
        <v>31.583999999999996</v>
      </c>
      <c r="H399" s="3">
        <f t="shared" si="265"/>
        <v>-0.23111111111111329</v>
      </c>
      <c r="I399">
        <v>9</v>
      </c>
      <c r="J399">
        <f t="shared" si="247"/>
        <v>6.0060266074262607</v>
      </c>
      <c r="K399">
        <f t="shared" si="248"/>
        <v>0</v>
      </c>
      <c r="L399">
        <f t="shared" si="255"/>
        <v>0</v>
      </c>
      <c r="M399">
        <v>92</v>
      </c>
      <c r="N399">
        <f t="shared" si="266"/>
        <v>0</v>
      </c>
      <c r="O399">
        <f t="shared" si="249"/>
        <v>0</v>
      </c>
      <c r="P399">
        <f t="shared" si="250"/>
        <v>0</v>
      </c>
      <c r="Q399">
        <f t="shared" si="251"/>
        <v>0</v>
      </c>
      <c r="R399">
        <f t="shared" si="256"/>
        <v>0.44000023760000001</v>
      </c>
      <c r="S399">
        <f t="shared" si="252"/>
        <v>0</v>
      </c>
      <c r="T399">
        <f t="shared" si="281"/>
        <v>9.0000048600000007E-2</v>
      </c>
      <c r="U399">
        <f t="shared" si="259"/>
        <v>19.90681167335757</v>
      </c>
      <c r="V399">
        <f t="shared" si="244"/>
        <v>102.19451597160725</v>
      </c>
      <c r="W399">
        <f t="shared" si="253"/>
        <v>20.438903194321451</v>
      </c>
      <c r="X399">
        <f t="shared" si="260"/>
        <v>0</v>
      </c>
      <c r="Y399">
        <f t="shared" si="261"/>
        <v>0</v>
      </c>
      <c r="Z399">
        <f t="shared" si="262"/>
        <v>0</v>
      </c>
      <c r="AA399">
        <f t="shared" si="267"/>
        <v>0</v>
      </c>
      <c r="AB399">
        <f t="shared" si="257"/>
        <v>11.666114447865061</v>
      </c>
      <c r="AC399">
        <f t="shared" si="258"/>
        <v>10.284336066734653</v>
      </c>
      <c r="AD399">
        <f t="shared" si="263"/>
        <v>0.10517788957435346</v>
      </c>
      <c r="AE399">
        <f t="shared" si="254"/>
        <v>0.10517788957435346</v>
      </c>
      <c r="AF399" s="1">
        <f t="shared" si="268"/>
        <v>1091.9369059199287</v>
      </c>
      <c r="AG399" s="2">
        <v>394</v>
      </c>
      <c r="AH399" s="1">
        <f t="shared" si="269"/>
        <v>662.49187750704959</v>
      </c>
      <c r="AI399">
        <v>28.9</v>
      </c>
      <c r="AJ399">
        <f t="shared" si="270"/>
        <v>1020.4590000000001</v>
      </c>
      <c r="AK399">
        <f t="shared" si="271"/>
        <v>5.5747395827282675</v>
      </c>
      <c r="AL399" s="1">
        <f t="shared" si="272"/>
        <v>1097.5116455026568</v>
      </c>
      <c r="AM399">
        <f t="shared" si="273"/>
        <v>55.257968109739267</v>
      </c>
      <c r="AN399">
        <f t="shared" si="274"/>
        <v>0.15787990888496933</v>
      </c>
      <c r="AO399">
        <v>63</v>
      </c>
      <c r="AP399">
        <v>33</v>
      </c>
      <c r="AQ399">
        <f t="shared" si="275"/>
        <v>48</v>
      </c>
      <c r="AR399" s="3">
        <f t="shared" si="276"/>
        <v>8.8888888888888893</v>
      </c>
      <c r="AS399">
        <f t="shared" si="277"/>
        <v>2.6422222222222196</v>
      </c>
      <c r="AT399">
        <f t="shared" si="278"/>
        <v>-14.024444444444446</v>
      </c>
      <c r="AU399">
        <f t="shared" si="279"/>
        <v>-5.6911111111111135</v>
      </c>
      <c r="AV399">
        <v>6</v>
      </c>
      <c r="AW399">
        <f t="shared" si="280"/>
        <v>5.5747395827282675</v>
      </c>
    </row>
    <row r="400" spans="1:49" x14ac:dyDescent="0.2">
      <c r="A400">
        <v>2014</v>
      </c>
      <c r="B400">
        <v>10</v>
      </c>
      <c r="C400">
        <v>30</v>
      </c>
      <c r="D400">
        <v>0</v>
      </c>
      <c r="E400">
        <f t="shared" si="246"/>
        <v>34.584000010000004</v>
      </c>
      <c r="F400">
        <f t="shared" si="246"/>
        <v>16.583999999999996</v>
      </c>
      <c r="G400">
        <f t="shared" si="264"/>
        <v>25.584000005</v>
      </c>
      <c r="H400" s="3">
        <f t="shared" si="265"/>
        <v>-3.5644444416666667</v>
      </c>
      <c r="I400">
        <v>9</v>
      </c>
      <c r="J400">
        <f t="shared" si="247"/>
        <v>4.6937581390365146</v>
      </c>
      <c r="K400">
        <f t="shared" si="248"/>
        <v>0</v>
      </c>
      <c r="L400">
        <f t="shared" si="255"/>
        <v>0</v>
      </c>
      <c r="M400">
        <v>92</v>
      </c>
      <c r="N400">
        <f t="shared" si="266"/>
        <v>0</v>
      </c>
      <c r="O400">
        <f t="shared" si="249"/>
        <v>0</v>
      </c>
      <c r="P400">
        <f t="shared" si="250"/>
        <v>0</v>
      </c>
      <c r="Q400">
        <f t="shared" si="251"/>
        <v>0</v>
      </c>
      <c r="R400">
        <f t="shared" si="256"/>
        <v>0.44000023760000001</v>
      </c>
      <c r="S400">
        <f t="shared" si="252"/>
        <v>0</v>
      </c>
      <c r="T400">
        <f t="shared" si="281"/>
        <v>0</v>
      </c>
      <c r="U400">
        <f t="shared" si="259"/>
        <v>18.780326102704979</v>
      </c>
      <c r="V400">
        <f t="shared" si="244"/>
        <v>109.84791774697442</v>
      </c>
      <c r="W400">
        <f t="shared" si="253"/>
        <v>21.969583549394883</v>
      </c>
      <c r="X400">
        <f t="shared" si="260"/>
        <v>0</v>
      </c>
      <c r="Y400">
        <f t="shared" si="261"/>
        <v>0</v>
      </c>
      <c r="Z400">
        <f t="shared" si="262"/>
        <v>0</v>
      </c>
      <c r="AA400">
        <f t="shared" si="267"/>
        <v>0</v>
      </c>
      <c r="AB400">
        <f t="shared" si="257"/>
        <v>11.666114447865061</v>
      </c>
      <c r="AC400">
        <f t="shared" si="258"/>
        <v>10.180222941931957</v>
      </c>
      <c r="AD400">
        <f t="shared" si="263"/>
        <v>0.10411312480269662</v>
      </c>
      <c r="AE400">
        <f t="shared" si="254"/>
        <v>0.10411312480269662</v>
      </c>
      <c r="AF400" s="1">
        <f t="shared" si="268"/>
        <v>1080.8827199593559</v>
      </c>
      <c r="AG400" s="2">
        <v>395</v>
      </c>
      <c r="AH400" s="1">
        <f t="shared" si="269"/>
        <v>655.78516361943514</v>
      </c>
      <c r="AI400">
        <v>28.1</v>
      </c>
      <c r="AJ400">
        <f t="shared" si="270"/>
        <v>992.21100000000013</v>
      </c>
      <c r="AK400">
        <f t="shared" si="271"/>
        <v>1.0850092971317666E-2</v>
      </c>
      <c r="AL400" s="1">
        <f t="shared" si="272"/>
        <v>1080.8935700523273</v>
      </c>
      <c r="AM400">
        <f t="shared" si="273"/>
        <v>0.10754835853755829</v>
      </c>
      <c r="AN400">
        <f t="shared" si="274"/>
        <v>3.0728102439302364E-4</v>
      </c>
      <c r="AO400">
        <v>51.000000010000001</v>
      </c>
      <c r="AP400">
        <v>33</v>
      </c>
      <c r="AQ400">
        <f t="shared" si="275"/>
        <v>42.000000005000004</v>
      </c>
      <c r="AR400" s="3">
        <f t="shared" si="276"/>
        <v>5.5555555583333351</v>
      </c>
      <c r="AS400">
        <f t="shared" si="277"/>
        <v>-4.0244444388888887</v>
      </c>
      <c r="AT400">
        <f t="shared" si="278"/>
        <v>-14.024444444444446</v>
      </c>
      <c r="AU400">
        <f t="shared" si="279"/>
        <v>-9.0244444416666667</v>
      </c>
      <c r="AV400">
        <v>6</v>
      </c>
      <c r="AW400">
        <f t="shared" si="280"/>
        <v>1.0850092971317666E-2</v>
      </c>
    </row>
    <row r="401" spans="1:49" x14ac:dyDescent="0.2">
      <c r="A401">
        <v>2014</v>
      </c>
      <c r="B401">
        <v>10</v>
      </c>
      <c r="C401">
        <v>31</v>
      </c>
      <c r="D401">
        <v>0.2362206</v>
      </c>
      <c r="E401">
        <f t="shared" si="246"/>
        <v>27.584</v>
      </c>
      <c r="F401">
        <f t="shared" si="246"/>
        <v>16.583999999999996</v>
      </c>
      <c r="G401">
        <f t="shared" si="264"/>
        <v>22.083999999999996</v>
      </c>
      <c r="H401" s="3">
        <f t="shared" si="265"/>
        <v>-5.5088888888888912</v>
      </c>
      <c r="I401">
        <v>9</v>
      </c>
      <c r="J401">
        <f t="shared" si="247"/>
        <v>4.0517546589160149</v>
      </c>
      <c r="K401">
        <f t="shared" si="248"/>
        <v>0</v>
      </c>
      <c r="L401">
        <f t="shared" si="255"/>
        <v>0</v>
      </c>
      <c r="M401">
        <v>92</v>
      </c>
      <c r="N401">
        <f t="shared" si="266"/>
        <v>0.60000032400000003</v>
      </c>
      <c r="O401">
        <f t="shared" si="249"/>
        <v>0</v>
      </c>
      <c r="P401">
        <f t="shared" si="250"/>
        <v>0</v>
      </c>
      <c r="Q401">
        <f t="shared" si="251"/>
        <v>0.60000032400000003</v>
      </c>
      <c r="R401">
        <f t="shared" si="256"/>
        <v>1.0400005616000001</v>
      </c>
      <c r="S401">
        <f t="shared" si="252"/>
        <v>0</v>
      </c>
      <c r="T401">
        <f t="shared" si="281"/>
        <v>0</v>
      </c>
      <c r="U401">
        <f t="shared" si="259"/>
        <v>18.780326102704979</v>
      </c>
      <c r="V401">
        <f t="shared" si="244"/>
        <v>109.84791774697442</v>
      </c>
      <c r="W401">
        <f t="shared" si="253"/>
        <v>21.969583549394883</v>
      </c>
      <c r="X401">
        <f t="shared" si="260"/>
        <v>0</v>
      </c>
      <c r="Y401">
        <f t="shared" si="261"/>
        <v>0</v>
      </c>
      <c r="Z401">
        <f t="shared" si="262"/>
        <v>0</v>
      </c>
      <c r="AA401">
        <f t="shared" si="267"/>
        <v>0</v>
      </c>
      <c r="AB401">
        <f t="shared" si="257"/>
        <v>11.666114447865061</v>
      </c>
      <c r="AC401">
        <f t="shared" si="258"/>
        <v>10.07716380279113</v>
      </c>
      <c r="AD401">
        <f t="shared" si="263"/>
        <v>0.1030591391408275</v>
      </c>
      <c r="AE401">
        <f t="shared" si="254"/>
        <v>0.1030591391408275</v>
      </c>
      <c r="AF401" s="1">
        <f t="shared" si="268"/>
        <v>1069.9404406726835</v>
      </c>
      <c r="AG401" s="2">
        <v>396</v>
      </c>
      <c r="AH401" s="1">
        <f t="shared" si="269"/>
        <v>649.14634492072412</v>
      </c>
      <c r="AI401">
        <v>28.1</v>
      </c>
      <c r="AJ401">
        <f t="shared" si="270"/>
        <v>992.21100000000013</v>
      </c>
      <c r="AK401">
        <f t="shared" si="271"/>
        <v>-0.3197396611282789</v>
      </c>
      <c r="AL401" s="1">
        <f t="shared" si="272"/>
        <v>1069.9404406726835</v>
      </c>
      <c r="AM401">
        <f t="shared" si="273"/>
        <v>-3.1693254430727165</v>
      </c>
      <c r="AN401">
        <f t="shared" si="274"/>
        <v>-9.0552155516363322E-3</v>
      </c>
      <c r="AO401">
        <v>44</v>
      </c>
      <c r="AP401">
        <v>33</v>
      </c>
      <c r="AQ401">
        <f t="shared" si="275"/>
        <v>38.5</v>
      </c>
      <c r="AR401" s="3">
        <f t="shared" si="276"/>
        <v>3.6111111111111112</v>
      </c>
      <c r="AS401">
        <f t="shared" si="277"/>
        <v>-7.9133333333333349</v>
      </c>
      <c r="AT401">
        <f t="shared" si="278"/>
        <v>-14.024444444444446</v>
      </c>
      <c r="AU401">
        <f t="shared" si="279"/>
        <v>-10.968888888888891</v>
      </c>
      <c r="AV401">
        <v>6</v>
      </c>
      <c r="AW401">
        <f t="shared" si="280"/>
        <v>0</v>
      </c>
    </row>
    <row r="402" spans="1:49" x14ac:dyDescent="0.2">
      <c r="A402">
        <v>2014</v>
      </c>
      <c r="B402">
        <v>11</v>
      </c>
      <c r="C402">
        <v>1</v>
      </c>
      <c r="D402">
        <v>0</v>
      </c>
      <c r="E402">
        <f t="shared" si="246"/>
        <v>36.584000010000004</v>
      </c>
      <c r="F402">
        <f t="shared" si="246"/>
        <v>16.583999999999996</v>
      </c>
      <c r="G402">
        <f t="shared" si="264"/>
        <v>26.584000005</v>
      </c>
      <c r="H402" s="3">
        <f t="shared" si="265"/>
        <v>-3.0088888861111109</v>
      </c>
      <c r="I402">
        <v>9</v>
      </c>
      <c r="J402">
        <f t="shared" si="247"/>
        <v>4.8930166851300445</v>
      </c>
      <c r="K402">
        <f t="shared" si="248"/>
        <v>0</v>
      </c>
      <c r="L402">
        <f t="shared" si="255"/>
        <v>0</v>
      </c>
      <c r="M402">
        <v>92</v>
      </c>
      <c r="N402">
        <f t="shared" si="266"/>
        <v>0</v>
      </c>
      <c r="O402">
        <f t="shared" si="249"/>
        <v>0</v>
      </c>
      <c r="P402">
        <f t="shared" si="250"/>
        <v>0</v>
      </c>
      <c r="Q402">
        <f t="shared" si="251"/>
        <v>0</v>
      </c>
      <c r="R402">
        <f t="shared" si="256"/>
        <v>1.0400005616000001</v>
      </c>
      <c r="S402">
        <f t="shared" si="252"/>
        <v>0</v>
      </c>
      <c r="T402">
        <f t="shared" si="281"/>
        <v>0</v>
      </c>
      <c r="U402">
        <f t="shared" si="259"/>
        <v>18.780326102704979</v>
      </c>
      <c r="V402">
        <f t="shared" si="244"/>
        <v>109.84791774697442</v>
      </c>
      <c r="W402">
        <f t="shared" si="253"/>
        <v>21.969583549394883</v>
      </c>
      <c r="X402">
        <f t="shared" si="260"/>
        <v>0</v>
      </c>
      <c r="Y402">
        <f t="shared" si="261"/>
        <v>0</v>
      </c>
      <c r="Z402">
        <f t="shared" si="262"/>
        <v>0</v>
      </c>
      <c r="AA402">
        <f t="shared" si="267"/>
        <v>0</v>
      </c>
      <c r="AB402">
        <f t="shared" si="257"/>
        <v>11.666114447865061</v>
      </c>
      <c r="AC402">
        <f t="shared" si="258"/>
        <v>9.9751479793243334</v>
      </c>
      <c r="AD402">
        <f t="shared" si="263"/>
        <v>0.10201582346679643</v>
      </c>
      <c r="AE402">
        <f t="shared" si="254"/>
        <v>0.10201582346679643</v>
      </c>
      <c r="AF402" s="1">
        <f t="shared" si="268"/>
        <v>1059.1089351765222</v>
      </c>
      <c r="AG402" s="2">
        <v>397</v>
      </c>
      <c r="AH402" s="1">
        <f t="shared" si="269"/>
        <v>642.57473407629118</v>
      </c>
      <c r="AI402">
        <v>27.4</v>
      </c>
      <c r="AJ402">
        <f t="shared" si="270"/>
        <v>967.49400000000003</v>
      </c>
      <c r="AK402">
        <f t="shared" si="271"/>
        <v>0.11059769532111656</v>
      </c>
      <c r="AL402" s="1">
        <f t="shared" si="272"/>
        <v>1059.2195328718433</v>
      </c>
      <c r="AM402">
        <f t="shared" si="273"/>
        <v>1.0962671583798016</v>
      </c>
      <c r="AN402">
        <f t="shared" si="274"/>
        <v>3.1321918810851474E-3</v>
      </c>
      <c r="AO402">
        <v>53.000000010000001</v>
      </c>
      <c r="AP402">
        <v>33</v>
      </c>
      <c r="AQ402">
        <f t="shared" si="275"/>
        <v>43.000000005000004</v>
      </c>
      <c r="AR402" s="3">
        <f t="shared" si="276"/>
        <v>6.1111111138888914</v>
      </c>
      <c r="AS402">
        <f t="shared" si="277"/>
        <v>-2.913333327777778</v>
      </c>
      <c r="AT402">
        <f t="shared" si="278"/>
        <v>-14.024444444444446</v>
      </c>
      <c r="AU402">
        <f t="shared" si="279"/>
        <v>-8.4688888861111131</v>
      </c>
      <c r="AV402">
        <v>6</v>
      </c>
      <c r="AW402">
        <f t="shared" si="280"/>
        <v>0.11059769532111656</v>
      </c>
    </row>
    <row r="403" spans="1:49" x14ac:dyDescent="0.2">
      <c r="A403">
        <v>2014</v>
      </c>
      <c r="B403">
        <v>11</v>
      </c>
      <c r="C403">
        <v>2</v>
      </c>
      <c r="D403">
        <v>0</v>
      </c>
      <c r="E403">
        <f t="shared" si="246"/>
        <v>36.584000010000004</v>
      </c>
      <c r="F403">
        <f t="shared" si="246"/>
        <v>16.583999999999996</v>
      </c>
      <c r="G403">
        <f t="shared" si="264"/>
        <v>26.584000005</v>
      </c>
      <c r="H403" s="3">
        <f t="shared" si="265"/>
        <v>-3.0088888861111109</v>
      </c>
      <c r="I403">
        <v>9</v>
      </c>
      <c r="J403">
        <f t="shared" si="247"/>
        <v>4.8930166851300445</v>
      </c>
      <c r="K403">
        <f t="shared" si="248"/>
        <v>0</v>
      </c>
      <c r="L403">
        <f t="shared" si="255"/>
        <v>0</v>
      </c>
      <c r="M403">
        <v>92</v>
      </c>
      <c r="N403">
        <f t="shared" si="266"/>
        <v>0</v>
      </c>
      <c r="O403">
        <f t="shared" si="249"/>
        <v>0</v>
      </c>
      <c r="P403">
        <f t="shared" si="250"/>
        <v>0</v>
      </c>
      <c r="Q403">
        <f t="shared" si="251"/>
        <v>0</v>
      </c>
      <c r="R403">
        <f t="shared" si="256"/>
        <v>1.0400005616000001</v>
      </c>
      <c r="S403">
        <f t="shared" si="252"/>
        <v>0</v>
      </c>
      <c r="T403">
        <f t="shared" si="281"/>
        <v>0</v>
      </c>
      <c r="U403">
        <f t="shared" si="259"/>
        <v>18.780326102704979</v>
      </c>
      <c r="V403">
        <f t="shared" si="244"/>
        <v>109.84791774697442</v>
      </c>
      <c r="W403">
        <f t="shared" si="253"/>
        <v>21.969583549394883</v>
      </c>
      <c r="X403">
        <f t="shared" si="260"/>
        <v>0</v>
      </c>
      <c r="Y403">
        <f t="shared" si="261"/>
        <v>0</v>
      </c>
      <c r="Z403">
        <f t="shared" si="262"/>
        <v>0</v>
      </c>
      <c r="AA403">
        <f t="shared" si="267"/>
        <v>0</v>
      </c>
      <c r="AB403">
        <f t="shared" si="257"/>
        <v>11.666114447865061</v>
      </c>
      <c r="AC403">
        <f t="shared" si="258"/>
        <v>9.8741649095609869</v>
      </c>
      <c r="AD403">
        <f t="shared" si="263"/>
        <v>0.10098306976334605</v>
      </c>
      <c r="AE403">
        <f t="shared" si="254"/>
        <v>0.10098306976334605</v>
      </c>
      <c r="AF403" s="1">
        <f t="shared" si="268"/>
        <v>1048.3870820561881</v>
      </c>
      <c r="AG403">
        <v>398</v>
      </c>
      <c r="AH403" s="1">
        <f t="shared" si="269"/>
        <v>636.06965070972001</v>
      </c>
      <c r="AI403">
        <v>26.7</v>
      </c>
      <c r="AJ403">
        <f t="shared" si="270"/>
        <v>942.77700000000004</v>
      </c>
      <c r="AK403">
        <f t="shared" si="271"/>
        <v>0.11059769532111656</v>
      </c>
      <c r="AL403" s="1">
        <f t="shared" si="272"/>
        <v>1048.4976797515092</v>
      </c>
      <c r="AM403">
        <f t="shared" si="273"/>
        <v>1.0962671583798016</v>
      </c>
      <c r="AN403">
        <f t="shared" si="274"/>
        <v>3.1321918810851474E-3</v>
      </c>
      <c r="AO403">
        <v>53.000000010000001</v>
      </c>
      <c r="AP403">
        <v>33</v>
      </c>
      <c r="AQ403">
        <f t="shared" si="275"/>
        <v>43.000000005000004</v>
      </c>
      <c r="AR403" s="3">
        <f t="shared" si="276"/>
        <v>6.1111111138888914</v>
      </c>
      <c r="AS403">
        <f t="shared" si="277"/>
        <v>-2.913333327777778</v>
      </c>
      <c r="AT403">
        <f t="shared" si="278"/>
        <v>-14.024444444444446</v>
      </c>
      <c r="AU403">
        <f t="shared" si="279"/>
        <v>-8.4688888861111131</v>
      </c>
      <c r="AV403">
        <v>6</v>
      </c>
      <c r="AW403">
        <f t="shared" si="280"/>
        <v>0.11059769532111656</v>
      </c>
    </row>
    <row r="404" spans="1:49" x14ac:dyDescent="0.2">
      <c r="A404">
        <v>2014</v>
      </c>
      <c r="B404">
        <v>11</v>
      </c>
      <c r="C404">
        <v>3</v>
      </c>
      <c r="D404">
        <v>0</v>
      </c>
      <c r="E404">
        <f t="shared" si="246"/>
        <v>41.583999989999995</v>
      </c>
      <c r="F404">
        <f t="shared" si="246"/>
        <v>14.583999999999996</v>
      </c>
      <c r="G404">
        <f t="shared" si="264"/>
        <v>28.083999994999996</v>
      </c>
      <c r="H404" s="3">
        <f t="shared" si="265"/>
        <v>-2.1755555583333357</v>
      </c>
      <c r="I404">
        <v>9</v>
      </c>
      <c r="J404">
        <f t="shared" si="247"/>
        <v>5.2059584111434063</v>
      </c>
      <c r="K404">
        <f t="shared" si="248"/>
        <v>0</v>
      </c>
      <c r="L404">
        <f t="shared" si="255"/>
        <v>0</v>
      </c>
      <c r="M404">
        <v>92</v>
      </c>
      <c r="N404">
        <f t="shared" si="266"/>
        <v>0</v>
      </c>
      <c r="O404">
        <f t="shared" si="249"/>
        <v>0</v>
      </c>
      <c r="P404">
        <f t="shared" si="250"/>
        <v>0</v>
      </c>
      <c r="Q404">
        <f t="shared" si="251"/>
        <v>0</v>
      </c>
      <c r="R404">
        <f t="shared" si="256"/>
        <v>1.0400005616000001</v>
      </c>
      <c r="S404">
        <f t="shared" si="252"/>
        <v>0</v>
      </c>
      <c r="T404">
        <f t="shared" si="281"/>
        <v>0</v>
      </c>
      <c r="U404">
        <f t="shared" si="259"/>
        <v>18.780326102704979</v>
      </c>
      <c r="V404">
        <f t="shared" si="244"/>
        <v>109.84791774697442</v>
      </c>
      <c r="W404">
        <f t="shared" si="253"/>
        <v>21.969583549394883</v>
      </c>
      <c r="X404">
        <f t="shared" si="260"/>
        <v>0</v>
      </c>
      <c r="Y404">
        <f t="shared" si="261"/>
        <v>0</v>
      </c>
      <c r="Z404">
        <f t="shared" si="262"/>
        <v>0</v>
      </c>
      <c r="AA404">
        <f t="shared" si="267"/>
        <v>0</v>
      </c>
      <c r="AB404">
        <f t="shared" si="257"/>
        <v>11.666114447865061</v>
      </c>
      <c r="AC404">
        <f t="shared" si="258"/>
        <v>9.7742041384542588</v>
      </c>
      <c r="AD404">
        <f t="shared" si="263"/>
        <v>9.9960771106728061E-2</v>
      </c>
      <c r="AE404">
        <f t="shared" si="254"/>
        <v>9.9960771106728061E-2</v>
      </c>
      <c r="AF404" s="1">
        <f t="shared" si="268"/>
        <v>1037.7737712496005</v>
      </c>
      <c r="AG404">
        <v>399</v>
      </c>
      <c r="AH404" s="1">
        <f t="shared" si="269"/>
        <v>629.63042133236104</v>
      </c>
      <c r="AI404">
        <v>26.7</v>
      </c>
      <c r="AJ404">
        <f t="shared" si="270"/>
        <v>942.77700000000004</v>
      </c>
      <c r="AK404">
        <f t="shared" si="271"/>
        <v>0.65384982589635798</v>
      </c>
      <c r="AL404" s="1">
        <f t="shared" si="272"/>
        <v>1038.4276210754967</v>
      </c>
      <c r="AM404">
        <f t="shared" si="273"/>
        <v>6.4810942810457455</v>
      </c>
      <c r="AN404">
        <f t="shared" si="274"/>
        <v>1.8517412231559272E-2</v>
      </c>
      <c r="AO404">
        <v>57.999999989999999</v>
      </c>
      <c r="AP404">
        <v>31</v>
      </c>
      <c r="AQ404">
        <f t="shared" si="275"/>
        <v>44.499999994999996</v>
      </c>
      <c r="AR404" s="3">
        <f t="shared" si="276"/>
        <v>6.9444444416666649</v>
      </c>
      <c r="AS404">
        <f t="shared" si="277"/>
        <v>-0.135555561111115</v>
      </c>
      <c r="AT404">
        <f t="shared" si="278"/>
        <v>-15.135555555555557</v>
      </c>
      <c r="AU404">
        <f t="shared" si="279"/>
        <v>-7.6355555583333361</v>
      </c>
      <c r="AV404">
        <v>6</v>
      </c>
      <c r="AW404">
        <f t="shared" si="280"/>
        <v>0.65384982589635798</v>
      </c>
    </row>
    <row r="405" spans="1:49" x14ac:dyDescent="0.2">
      <c r="A405">
        <v>2014</v>
      </c>
      <c r="B405">
        <v>11</v>
      </c>
      <c r="C405">
        <v>4</v>
      </c>
      <c r="D405">
        <v>0</v>
      </c>
      <c r="E405">
        <f t="shared" si="246"/>
        <v>42.583999999999996</v>
      </c>
      <c r="F405">
        <f t="shared" si="246"/>
        <v>13.583999999999996</v>
      </c>
      <c r="G405">
        <f t="shared" si="264"/>
        <v>28.083999999999996</v>
      </c>
      <c r="H405" s="3">
        <f t="shared" si="265"/>
        <v>-2.1755555555555577</v>
      </c>
      <c r="I405">
        <v>9</v>
      </c>
      <c r="J405">
        <f t="shared" si="247"/>
        <v>5.2059584122154012</v>
      </c>
      <c r="K405">
        <f t="shared" si="248"/>
        <v>0</v>
      </c>
      <c r="L405">
        <f t="shared" si="255"/>
        <v>0</v>
      </c>
      <c r="M405">
        <v>92</v>
      </c>
      <c r="N405">
        <f t="shared" si="266"/>
        <v>0</v>
      </c>
      <c r="O405">
        <f t="shared" si="249"/>
        <v>0</v>
      </c>
      <c r="P405">
        <f t="shared" si="250"/>
        <v>0</v>
      </c>
      <c r="Q405">
        <f t="shared" si="251"/>
        <v>0</v>
      </c>
      <c r="R405">
        <f t="shared" si="256"/>
        <v>1.0400005616000001</v>
      </c>
      <c r="S405">
        <f t="shared" si="252"/>
        <v>0</v>
      </c>
      <c r="T405">
        <f t="shared" si="281"/>
        <v>0</v>
      </c>
      <c r="U405">
        <f t="shared" si="259"/>
        <v>18.780326102704979</v>
      </c>
      <c r="V405">
        <f t="shared" si="244"/>
        <v>109.84791774697442</v>
      </c>
      <c r="W405">
        <f t="shared" si="253"/>
        <v>21.969583549394883</v>
      </c>
      <c r="X405">
        <f t="shared" si="260"/>
        <v>0</v>
      </c>
      <c r="Y405">
        <f t="shared" si="261"/>
        <v>0</v>
      </c>
      <c r="Z405">
        <f t="shared" si="262"/>
        <v>0</v>
      </c>
      <c r="AA405">
        <f t="shared" si="267"/>
        <v>0</v>
      </c>
      <c r="AB405">
        <f t="shared" si="257"/>
        <v>11.666114447865061</v>
      </c>
      <c r="AC405">
        <f t="shared" si="258"/>
        <v>9.6752553167986264</v>
      </c>
      <c r="AD405">
        <f t="shared" si="263"/>
        <v>9.8948821655633068E-2</v>
      </c>
      <c r="AE405">
        <f t="shared" si="254"/>
        <v>9.8948821655633068E-2</v>
      </c>
      <c r="AF405" s="1">
        <f t="shared" si="268"/>
        <v>1027.2679039323552</v>
      </c>
      <c r="AG405">
        <v>400</v>
      </c>
      <c r="AH405" s="1">
        <f t="shared" si="269"/>
        <v>623.25637927360481</v>
      </c>
      <c r="AI405">
        <v>26</v>
      </c>
      <c r="AJ405">
        <f t="shared" si="270"/>
        <v>918.06000000000006</v>
      </c>
      <c r="AK405">
        <f t="shared" si="271"/>
        <v>0.65384982881881082</v>
      </c>
      <c r="AL405" s="1">
        <f t="shared" si="272"/>
        <v>1027.9217537611742</v>
      </c>
      <c r="AM405">
        <f t="shared" si="273"/>
        <v>6.4810943100137006</v>
      </c>
      <c r="AN405">
        <f t="shared" si="274"/>
        <v>1.8517412314324858E-2</v>
      </c>
      <c r="AO405">
        <v>59</v>
      </c>
      <c r="AP405">
        <v>30</v>
      </c>
      <c r="AQ405">
        <f t="shared" si="275"/>
        <v>44.5</v>
      </c>
      <c r="AR405" s="3">
        <f t="shared" si="276"/>
        <v>6.9444444444444446</v>
      </c>
      <c r="AS405">
        <f t="shared" si="277"/>
        <v>0.41999999999999815</v>
      </c>
      <c r="AT405">
        <f t="shared" si="278"/>
        <v>-15.691111111111113</v>
      </c>
      <c r="AU405">
        <f t="shared" si="279"/>
        <v>-7.6355555555555572</v>
      </c>
      <c r="AV405">
        <v>6</v>
      </c>
      <c r="AW405">
        <f t="shared" si="280"/>
        <v>0.65384982881881082</v>
      </c>
    </row>
    <row r="406" spans="1:49" x14ac:dyDescent="0.2">
      <c r="A406">
        <v>2014</v>
      </c>
      <c r="B406">
        <v>11</v>
      </c>
      <c r="C406">
        <v>5</v>
      </c>
      <c r="D406">
        <v>0</v>
      </c>
      <c r="E406">
        <f t="shared" ref="E406:F425" si="282">E1508*9/5+32</f>
        <v>42.583999999999996</v>
      </c>
      <c r="F406">
        <f t="shared" si="282"/>
        <v>18.583999999999996</v>
      </c>
      <c r="G406">
        <f t="shared" si="264"/>
        <v>30.583999999999996</v>
      </c>
      <c r="H406" s="3">
        <f t="shared" si="265"/>
        <v>-0.78666666666666885</v>
      </c>
      <c r="I406">
        <v>9</v>
      </c>
      <c r="J406">
        <f t="shared" si="247"/>
        <v>5.7670325831621456</v>
      </c>
      <c r="K406">
        <f t="shared" si="248"/>
        <v>0</v>
      </c>
      <c r="L406">
        <f t="shared" si="255"/>
        <v>0</v>
      </c>
      <c r="M406">
        <v>92</v>
      </c>
      <c r="N406">
        <f t="shared" si="266"/>
        <v>0</v>
      </c>
      <c r="O406">
        <f t="shared" si="249"/>
        <v>0</v>
      </c>
      <c r="P406">
        <f t="shared" si="250"/>
        <v>0</v>
      </c>
      <c r="Q406">
        <f t="shared" si="251"/>
        <v>0</v>
      </c>
      <c r="R406">
        <f t="shared" si="256"/>
        <v>1.0400005616000001</v>
      </c>
      <c r="S406">
        <f t="shared" si="252"/>
        <v>0</v>
      </c>
      <c r="T406">
        <f t="shared" si="281"/>
        <v>0</v>
      </c>
      <c r="U406">
        <f t="shared" si="259"/>
        <v>18.780326102704979</v>
      </c>
      <c r="V406">
        <f t="shared" si="244"/>
        <v>109.84791774697442</v>
      </c>
      <c r="W406">
        <f t="shared" si="253"/>
        <v>21.969583549394883</v>
      </c>
      <c r="X406">
        <f t="shared" si="260"/>
        <v>0</v>
      </c>
      <c r="Y406">
        <f t="shared" si="261"/>
        <v>0</v>
      </c>
      <c r="Z406">
        <f t="shared" si="262"/>
        <v>0</v>
      </c>
      <c r="AA406">
        <f t="shared" si="267"/>
        <v>0</v>
      </c>
      <c r="AB406">
        <f t="shared" si="257"/>
        <v>11.666114447865061</v>
      </c>
      <c r="AC406">
        <f t="shared" si="258"/>
        <v>9.5773082001583933</v>
      </c>
      <c r="AD406">
        <f t="shared" si="263"/>
        <v>9.7947116640232548E-2</v>
      </c>
      <c r="AE406">
        <f t="shared" si="254"/>
        <v>9.7947116640232548E-2</v>
      </c>
      <c r="AF406" s="1">
        <f t="shared" si="268"/>
        <v>1016.8683924039586</v>
      </c>
      <c r="AG406">
        <v>401</v>
      </c>
      <c r="AH406" s="1">
        <f t="shared" si="269"/>
        <v>616.94686461185847</v>
      </c>
      <c r="AI406">
        <v>26</v>
      </c>
      <c r="AJ406">
        <f t="shared" si="270"/>
        <v>918.06000000000006</v>
      </c>
      <c r="AK406">
        <f t="shared" si="271"/>
        <v>3.4738843973079301</v>
      </c>
      <c r="AL406" s="1">
        <f t="shared" si="272"/>
        <v>1020.3422768012666</v>
      </c>
      <c r="AM406">
        <f t="shared" si="273"/>
        <v>34.433858370370302</v>
      </c>
      <c r="AN406">
        <f t="shared" si="274"/>
        <v>9.8382452486772298E-2</v>
      </c>
      <c r="AO406">
        <v>59</v>
      </c>
      <c r="AP406">
        <v>35</v>
      </c>
      <c r="AQ406">
        <f t="shared" si="275"/>
        <v>47</v>
      </c>
      <c r="AR406" s="3">
        <f t="shared" si="276"/>
        <v>8.3333333333333339</v>
      </c>
      <c r="AS406">
        <f t="shared" si="277"/>
        <v>0.41999999999999815</v>
      </c>
      <c r="AT406">
        <f t="shared" si="278"/>
        <v>-12.913333333333336</v>
      </c>
      <c r="AU406">
        <f t="shared" si="279"/>
        <v>-6.2466666666666688</v>
      </c>
      <c r="AV406">
        <v>6</v>
      </c>
      <c r="AW406">
        <f t="shared" si="280"/>
        <v>3.4738843973079301</v>
      </c>
    </row>
    <row r="407" spans="1:49" x14ac:dyDescent="0.2">
      <c r="A407">
        <v>2014</v>
      </c>
      <c r="B407">
        <v>11</v>
      </c>
      <c r="C407">
        <v>6</v>
      </c>
      <c r="D407">
        <v>0</v>
      </c>
      <c r="E407">
        <f t="shared" si="282"/>
        <v>41.583999989999995</v>
      </c>
      <c r="F407">
        <f t="shared" si="282"/>
        <v>17.583999999999996</v>
      </c>
      <c r="G407">
        <f t="shared" si="264"/>
        <v>29.583999994999996</v>
      </c>
      <c r="H407" s="3">
        <f t="shared" si="265"/>
        <v>-1.3422222250000024</v>
      </c>
      <c r="I407">
        <v>9</v>
      </c>
      <c r="J407">
        <f t="shared" si="247"/>
        <v>5.5364899626720678</v>
      </c>
      <c r="K407">
        <f t="shared" si="248"/>
        <v>0</v>
      </c>
      <c r="L407">
        <f t="shared" si="255"/>
        <v>0</v>
      </c>
      <c r="M407">
        <v>92</v>
      </c>
      <c r="N407">
        <f t="shared" si="266"/>
        <v>0</v>
      </c>
      <c r="O407">
        <f t="shared" si="249"/>
        <v>0</v>
      </c>
      <c r="P407">
        <f t="shared" si="250"/>
        <v>0</v>
      </c>
      <c r="Q407">
        <f t="shared" si="251"/>
        <v>0</v>
      </c>
      <c r="R407">
        <f t="shared" si="256"/>
        <v>1.0400005616000001</v>
      </c>
      <c r="S407">
        <f t="shared" si="252"/>
        <v>0</v>
      </c>
      <c r="T407">
        <f t="shared" si="281"/>
        <v>0</v>
      </c>
      <c r="U407">
        <f t="shared" si="259"/>
        <v>18.780326102704979</v>
      </c>
      <c r="V407">
        <f t="shared" si="244"/>
        <v>109.84791774697442</v>
      </c>
      <c r="W407">
        <f t="shared" si="253"/>
        <v>21.969583549394883</v>
      </c>
      <c r="X407">
        <f t="shared" si="260"/>
        <v>0</v>
      </c>
      <c r="Y407">
        <f t="shared" si="261"/>
        <v>0</v>
      </c>
      <c r="Z407">
        <f t="shared" si="262"/>
        <v>0</v>
      </c>
      <c r="AA407">
        <f t="shared" si="267"/>
        <v>0</v>
      </c>
      <c r="AB407">
        <f t="shared" si="257"/>
        <v>11.666114447865061</v>
      </c>
      <c r="AC407">
        <f t="shared" si="258"/>
        <v>9.4803526478070612</v>
      </c>
      <c r="AD407">
        <f t="shared" si="263"/>
        <v>9.6955552351331714E-2</v>
      </c>
      <c r="AE407">
        <f t="shared" si="254"/>
        <v>9.6955552351331714E-2</v>
      </c>
      <c r="AF407" s="1">
        <f t="shared" si="268"/>
        <v>1006.5741599752155</v>
      </c>
      <c r="AG407" s="2">
        <v>402</v>
      </c>
      <c r="AH407" s="1">
        <f t="shared" si="269"/>
        <v>610.70122410622275</v>
      </c>
      <c r="AI407">
        <v>26</v>
      </c>
      <c r="AJ407">
        <f t="shared" si="270"/>
        <v>918.06000000000006</v>
      </c>
      <c r="AK407">
        <f t="shared" si="271"/>
        <v>1.9808344967741571</v>
      </c>
      <c r="AL407" s="1">
        <f t="shared" si="272"/>
        <v>1008.5549944719896</v>
      </c>
      <c r="AM407">
        <f t="shared" si="273"/>
        <v>19.634439928375954</v>
      </c>
      <c r="AN407">
        <f t="shared" si="274"/>
        <v>5.6098399795359868E-2</v>
      </c>
      <c r="AO407">
        <v>57.999999989999999</v>
      </c>
      <c r="AP407">
        <v>34</v>
      </c>
      <c r="AQ407">
        <f t="shared" si="275"/>
        <v>45.999999994999996</v>
      </c>
      <c r="AR407" s="3">
        <f t="shared" si="276"/>
        <v>7.7777777749999979</v>
      </c>
      <c r="AS407">
        <f t="shared" si="277"/>
        <v>-0.135555561111115</v>
      </c>
      <c r="AT407">
        <f t="shared" si="278"/>
        <v>-13.468888888888891</v>
      </c>
      <c r="AU407">
        <f t="shared" si="279"/>
        <v>-6.8022222250000031</v>
      </c>
      <c r="AV407">
        <v>6</v>
      </c>
      <c r="AW407">
        <f t="shared" si="280"/>
        <v>1.9808344967741571</v>
      </c>
    </row>
    <row r="408" spans="1:49" x14ac:dyDescent="0.2">
      <c r="A408">
        <v>2014</v>
      </c>
      <c r="B408">
        <v>11</v>
      </c>
      <c r="C408">
        <v>7</v>
      </c>
      <c r="D408">
        <v>0</v>
      </c>
      <c r="E408">
        <f t="shared" si="282"/>
        <v>42.583999999999996</v>
      </c>
      <c r="F408">
        <f t="shared" si="282"/>
        <v>17.583999999999996</v>
      </c>
      <c r="G408">
        <f t="shared" si="264"/>
        <v>30.083999999999996</v>
      </c>
      <c r="H408" s="3">
        <f t="shared" si="265"/>
        <v>-1.0644444444444465</v>
      </c>
      <c r="I408">
        <v>9</v>
      </c>
      <c r="J408">
        <f t="shared" si="247"/>
        <v>5.6507211690169754</v>
      </c>
      <c r="K408">
        <f t="shared" si="248"/>
        <v>0</v>
      </c>
      <c r="L408">
        <f t="shared" si="255"/>
        <v>0</v>
      </c>
      <c r="M408">
        <v>92</v>
      </c>
      <c r="N408">
        <f t="shared" si="266"/>
        <v>0</v>
      </c>
      <c r="O408">
        <f t="shared" si="249"/>
        <v>0</v>
      </c>
      <c r="P408">
        <f t="shared" si="250"/>
        <v>0</v>
      </c>
      <c r="Q408">
        <f t="shared" si="251"/>
        <v>0</v>
      </c>
      <c r="R408">
        <f t="shared" si="256"/>
        <v>1.0400005616000001</v>
      </c>
      <c r="S408">
        <f t="shared" si="252"/>
        <v>0</v>
      </c>
      <c r="T408">
        <f t="shared" si="281"/>
        <v>0</v>
      </c>
      <c r="U408">
        <f t="shared" si="259"/>
        <v>18.780326102704979</v>
      </c>
      <c r="V408">
        <f t="shared" si="244"/>
        <v>109.84791774697442</v>
      </c>
      <c r="W408">
        <f t="shared" si="253"/>
        <v>21.969583549394883</v>
      </c>
      <c r="X408">
        <f t="shared" si="260"/>
        <v>0</v>
      </c>
      <c r="Y408">
        <f t="shared" si="261"/>
        <v>0</v>
      </c>
      <c r="Z408">
        <f t="shared" si="262"/>
        <v>0</v>
      </c>
      <c r="AA408">
        <f t="shared" si="267"/>
        <v>0</v>
      </c>
      <c r="AB408">
        <f t="shared" si="257"/>
        <v>11.666114447865061</v>
      </c>
      <c r="AC408">
        <f t="shared" si="258"/>
        <v>9.3843786216774294</v>
      </c>
      <c r="AD408">
        <f t="shared" si="263"/>
        <v>9.597402612963235E-2</v>
      </c>
      <c r="AE408">
        <f t="shared" si="254"/>
        <v>9.597402612963235E-2</v>
      </c>
      <c r="AF408" s="1">
        <f t="shared" si="268"/>
        <v>996.38414085675799</v>
      </c>
      <c r="AG408" s="2">
        <v>403</v>
      </c>
      <c r="AH408" s="1">
        <f t="shared" si="269"/>
        <v>604.51881112886088</v>
      </c>
      <c r="AI408">
        <v>26</v>
      </c>
      <c r="AJ408">
        <f t="shared" si="270"/>
        <v>918.06000000000006</v>
      </c>
      <c r="AK408">
        <f t="shared" si="271"/>
        <v>2.6578707816700708</v>
      </c>
      <c r="AL408" s="1">
        <f t="shared" si="272"/>
        <v>999.04201163842811</v>
      </c>
      <c r="AM408">
        <f t="shared" si="273"/>
        <v>26.34536317146771</v>
      </c>
      <c r="AN408">
        <f t="shared" si="274"/>
        <v>7.527246620419345E-2</v>
      </c>
      <c r="AO408">
        <v>59</v>
      </c>
      <c r="AP408">
        <v>34</v>
      </c>
      <c r="AQ408">
        <f t="shared" si="275"/>
        <v>46.5</v>
      </c>
      <c r="AR408" s="3">
        <f t="shared" si="276"/>
        <v>8.0555555555555554</v>
      </c>
      <c r="AS408">
        <f t="shared" si="277"/>
        <v>0.41999999999999815</v>
      </c>
      <c r="AT408">
        <f t="shared" si="278"/>
        <v>-13.468888888888891</v>
      </c>
      <c r="AU408">
        <f t="shared" si="279"/>
        <v>-6.5244444444444465</v>
      </c>
      <c r="AV408">
        <v>6</v>
      </c>
      <c r="AW408">
        <f t="shared" si="280"/>
        <v>2.6578707816700708</v>
      </c>
    </row>
    <row r="409" spans="1:49" x14ac:dyDescent="0.2">
      <c r="A409">
        <v>2014</v>
      </c>
      <c r="B409">
        <v>11</v>
      </c>
      <c r="C409">
        <v>8</v>
      </c>
      <c r="D409">
        <v>0</v>
      </c>
      <c r="E409">
        <f t="shared" si="282"/>
        <v>41.583999989999995</v>
      </c>
      <c r="F409">
        <f t="shared" si="282"/>
        <v>17.583999999999996</v>
      </c>
      <c r="G409">
        <f t="shared" si="264"/>
        <v>29.583999994999996</v>
      </c>
      <c r="H409" s="3">
        <f t="shared" si="265"/>
        <v>-1.3422222250000024</v>
      </c>
      <c r="I409">
        <v>9</v>
      </c>
      <c r="J409">
        <f t="shared" si="247"/>
        <v>5.5364899626720678</v>
      </c>
      <c r="K409">
        <f t="shared" si="248"/>
        <v>0</v>
      </c>
      <c r="L409">
        <f t="shared" si="255"/>
        <v>0</v>
      </c>
      <c r="M409">
        <v>92</v>
      </c>
      <c r="N409">
        <f t="shared" si="266"/>
        <v>0</v>
      </c>
      <c r="O409">
        <f t="shared" si="249"/>
        <v>0</v>
      </c>
      <c r="P409">
        <f t="shared" si="250"/>
        <v>0</v>
      </c>
      <c r="Q409">
        <f t="shared" si="251"/>
        <v>0</v>
      </c>
      <c r="R409">
        <f t="shared" si="256"/>
        <v>1.0400005616000001</v>
      </c>
      <c r="S409">
        <f t="shared" si="252"/>
        <v>0</v>
      </c>
      <c r="T409">
        <f t="shared" si="281"/>
        <v>0</v>
      </c>
      <c r="U409">
        <f t="shared" si="259"/>
        <v>18.780326102704979</v>
      </c>
      <c r="V409">
        <f t="shared" si="244"/>
        <v>109.84791774697442</v>
      </c>
      <c r="W409">
        <f t="shared" si="253"/>
        <v>21.969583549394883</v>
      </c>
      <c r="X409">
        <f t="shared" si="260"/>
        <v>0</v>
      </c>
      <c r="Y409">
        <f t="shared" si="261"/>
        <v>0</v>
      </c>
      <c r="Z409">
        <f t="shared" si="262"/>
        <v>0</v>
      </c>
      <c r="AA409">
        <f t="shared" si="267"/>
        <v>0</v>
      </c>
      <c r="AB409">
        <f t="shared" si="257"/>
        <v>11.666114447865061</v>
      </c>
      <c r="AC409">
        <f t="shared" si="258"/>
        <v>9.2893761853223253</v>
      </c>
      <c r="AD409">
        <f t="shared" si="263"/>
        <v>9.5002436355104081E-2</v>
      </c>
      <c r="AE409">
        <f t="shared" si="254"/>
        <v>9.5002436355104081E-2</v>
      </c>
      <c r="AF409" s="1">
        <f t="shared" si="268"/>
        <v>986.29728004869969</v>
      </c>
      <c r="AG409" s="2">
        <v>404</v>
      </c>
      <c r="AH409" s="1">
        <f t="shared" si="269"/>
        <v>598.39898559805056</v>
      </c>
      <c r="AI409">
        <v>25.3</v>
      </c>
      <c r="AJ409">
        <f t="shared" si="270"/>
        <v>893.34300000000007</v>
      </c>
      <c r="AK409">
        <f t="shared" si="271"/>
        <v>1.9808344967741571</v>
      </c>
      <c r="AL409" s="1">
        <f t="shared" si="272"/>
        <v>988.27811454547384</v>
      </c>
      <c r="AM409">
        <f t="shared" si="273"/>
        <v>19.634439928375954</v>
      </c>
      <c r="AN409">
        <f t="shared" si="274"/>
        <v>5.6098399795359868E-2</v>
      </c>
      <c r="AO409">
        <v>57.999999989999999</v>
      </c>
      <c r="AP409">
        <v>34</v>
      </c>
      <c r="AQ409">
        <f t="shared" si="275"/>
        <v>45.999999994999996</v>
      </c>
      <c r="AR409" s="3">
        <f t="shared" si="276"/>
        <v>7.7777777749999979</v>
      </c>
      <c r="AS409">
        <f t="shared" si="277"/>
        <v>-0.135555561111115</v>
      </c>
      <c r="AT409">
        <f t="shared" si="278"/>
        <v>-13.468888888888891</v>
      </c>
      <c r="AU409">
        <f t="shared" si="279"/>
        <v>-6.8022222250000031</v>
      </c>
      <c r="AV409">
        <v>6</v>
      </c>
      <c r="AW409">
        <f t="shared" si="280"/>
        <v>1.9808344967741571</v>
      </c>
    </row>
    <row r="410" spans="1:49" x14ac:dyDescent="0.2">
      <c r="A410">
        <v>2014</v>
      </c>
      <c r="B410">
        <v>11</v>
      </c>
      <c r="C410">
        <v>9</v>
      </c>
      <c r="D410">
        <v>0</v>
      </c>
      <c r="E410">
        <f t="shared" si="282"/>
        <v>40.584000000000003</v>
      </c>
      <c r="F410">
        <f t="shared" si="282"/>
        <v>17.583999999999996</v>
      </c>
      <c r="G410">
        <f t="shared" si="264"/>
        <v>29.084</v>
      </c>
      <c r="H410" s="3">
        <f t="shared" si="265"/>
        <v>-1.62</v>
      </c>
      <c r="I410">
        <v>9</v>
      </c>
      <c r="J410">
        <f t="shared" si="247"/>
        <v>5.4243068439025421</v>
      </c>
      <c r="K410">
        <f t="shared" si="248"/>
        <v>0</v>
      </c>
      <c r="L410">
        <f t="shared" si="255"/>
        <v>0</v>
      </c>
      <c r="M410">
        <v>92</v>
      </c>
      <c r="N410">
        <f t="shared" si="266"/>
        <v>0</v>
      </c>
      <c r="O410">
        <f t="shared" si="249"/>
        <v>0</v>
      </c>
      <c r="P410">
        <f t="shared" si="250"/>
        <v>0</v>
      </c>
      <c r="Q410">
        <f t="shared" si="251"/>
        <v>0</v>
      </c>
      <c r="R410">
        <f t="shared" si="256"/>
        <v>1.0400005616000001</v>
      </c>
      <c r="S410">
        <f t="shared" si="252"/>
        <v>0</v>
      </c>
      <c r="T410">
        <f t="shared" si="281"/>
        <v>0</v>
      </c>
      <c r="U410">
        <f t="shared" si="259"/>
        <v>18.780326102704979</v>
      </c>
      <c r="V410">
        <f t="shared" si="244"/>
        <v>109.84791774697442</v>
      </c>
      <c r="W410">
        <f t="shared" si="253"/>
        <v>21.969583549394883</v>
      </c>
      <c r="X410">
        <f t="shared" si="260"/>
        <v>0</v>
      </c>
      <c r="Y410">
        <f t="shared" si="261"/>
        <v>0</v>
      </c>
      <c r="Z410">
        <f t="shared" si="262"/>
        <v>0</v>
      </c>
      <c r="AA410">
        <f t="shared" si="267"/>
        <v>0</v>
      </c>
      <c r="AB410">
        <f t="shared" si="257"/>
        <v>11.666114447865061</v>
      </c>
      <c r="AC410">
        <f t="shared" si="258"/>
        <v>9.195335502885861</v>
      </c>
      <c r="AD410">
        <f t="shared" si="263"/>
        <v>9.4040682436463463E-2</v>
      </c>
      <c r="AE410">
        <f t="shared" si="254"/>
        <v>9.4040682436463463E-2</v>
      </c>
      <c r="AF410" s="1">
        <f t="shared" si="268"/>
        <v>976.31253323140959</v>
      </c>
      <c r="AG410" s="2">
        <v>405</v>
      </c>
      <c r="AH410" s="1">
        <f t="shared" si="269"/>
        <v>592.34111391191482</v>
      </c>
      <c r="AI410">
        <v>25.3</v>
      </c>
      <c r="AJ410">
        <f t="shared" si="270"/>
        <v>893.34300000000007</v>
      </c>
      <c r="AK410">
        <f t="shared" si="271"/>
        <v>1.4298015750857112</v>
      </c>
      <c r="AL410" s="1">
        <f t="shared" si="272"/>
        <v>977.74233480649525</v>
      </c>
      <c r="AM410">
        <f t="shared" si="273"/>
        <v>14.172487999999968</v>
      </c>
      <c r="AN410">
        <f t="shared" si="274"/>
        <v>4.0492822857142764E-2</v>
      </c>
      <c r="AO410">
        <v>57</v>
      </c>
      <c r="AP410">
        <v>34</v>
      </c>
      <c r="AQ410">
        <f t="shared" si="275"/>
        <v>45.5</v>
      </c>
      <c r="AR410" s="3">
        <f t="shared" si="276"/>
        <v>7.5</v>
      </c>
      <c r="AS410">
        <f t="shared" si="277"/>
        <v>-0.69111111111111256</v>
      </c>
      <c r="AT410">
        <f t="shared" si="278"/>
        <v>-13.468888888888891</v>
      </c>
      <c r="AU410">
        <f t="shared" si="279"/>
        <v>-7.0800000000000018</v>
      </c>
      <c r="AV410">
        <v>6</v>
      </c>
      <c r="AW410">
        <f t="shared" si="280"/>
        <v>1.4298015750857112</v>
      </c>
    </row>
    <row r="411" spans="1:49" x14ac:dyDescent="0.2">
      <c r="A411">
        <v>2014</v>
      </c>
      <c r="B411">
        <v>11</v>
      </c>
      <c r="C411">
        <v>10</v>
      </c>
      <c r="D411">
        <v>0</v>
      </c>
      <c r="E411">
        <f t="shared" si="282"/>
        <v>36.584000010000004</v>
      </c>
      <c r="F411">
        <f t="shared" si="282"/>
        <v>15.583999999999996</v>
      </c>
      <c r="G411">
        <f t="shared" si="264"/>
        <v>26.084000005</v>
      </c>
      <c r="H411" s="3">
        <f t="shared" si="265"/>
        <v>-3.2866666638888891</v>
      </c>
      <c r="I411">
        <v>9</v>
      </c>
      <c r="J411">
        <f t="shared" si="247"/>
        <v>4.7924701709345392</v>
      </c>
      <c r="K411">
        <f t="shared" si="248"/>
        <v>0</v>
      </c>
      <c r="L411">
        <f t="shared" si="255"/>
        <v>0</v>
      </c>
      <c r="M411">
        <v>92</v>
      </c>
      <c r="N411">
        <f t="shared" si="266"/>
        <v>0</v>
      </c>
      <c r="O411">
        <f t="shared" si="249"/>
        <v>0</v>
      </c>
      <c r="P411">
        <f t="shared" si="250"/>
        <v>0</v>
      </c>
      <c r="Q411">
        <f t="shared" si="251"/>
        <v>0</v>
      </c>
      <c r="R411">
        <f t="shared" si="256"/>
        <v>1.0400005616000001</v>
      </c>
      <c r="S411">
        <f t="shared" si="252"/>
        <v>0</v>
      </c>
      <c r="T411">
        <f t="shared" si="281"/>
        <v>0</v>
      </c>
      <c r="U411">
        <f t="shared" si="259"/>
        <v>18.780326102704979</v>
      </c>
      <c r="V411">
        <f t="shared" si="244"/>
        <v>109.84791774697442</v>
      </c>
      <c r="W411">
        <f t="shared" si="253"/>
        <v>21.969583549394883</v>
      </c>
      <c r="X411">
        <f t="shared" si="260"/>
        <v>0</v>
      </c>
      <c r="Y411">
        <f t="shared" si="261"/>
        <v>0</v>
      </c>
      <c r="Z411">
        <f t="shared" si="262"/>
        <v>0</v>
      </c>
      <c r="AA411">
        <f t="shared" si="267"/>
        <v>0</v>
      </c>
      <c r="AB411">
        <f t="shared" si="257"/>
        <v>11.666114447865061</v>
      </c>
      <c r="AC411">
        <f t="shared" si="258"/>
        <v>9.1022468380851009</v>
      </c>
      <c r="AD411">
        <f t="shared" si="263"/>
        <v>9.3088664800759433E-2</v>
      </c>
      <c r="AE411">
        <f t="shared" si="254"/>
        <v>9.3088664800759433E-2</v>
      </c>
      <c r="AF411" s="1">
        <f t="shared" si="268"/>
        <v>966.42886665739093</v>
      </c>
      <c r="AG411" s="2">
        <v>406</v>
      </c>
      <c r="AH411" s="1">
        <f t="shared" si="269"/>
        <v>586.34456888282375</v>
      </c>
      <c r="AI411">
        <v>25.3</v>
      </c>
      <c r="AJ411">
        <f t="shared" si="270"/>
        <v>893.34300000000007</v>
      </c>
      <c r="AK411">
        <f t="shared" si="271"/>
        <v>4.313116921362245E-2</v>
      </c>
      <c r="AL411" s="1">
        <f t="shared" si="272"/>
        <v>966.47199782660459</v>
      </c>
      <c r="AM411">
        <f t="shared" si="273"/>
        <v>0.42752504176629452</v>
      </c>
      <c r="AN411">
        <f t="shared" si="274"/>
        <v>1.2215001193322699E-3</v>
      </c>
      <c r="AO411">
        <v>53.000000010000001</v>
      </c>
      <c r="AP411">
        <v>32</v>
      </c>
      <c r="AQ411">
        <f t="shared" si="275"/>
        <v>42.500000005000004</v>
      </c>
      <c r="AR411" s="3">
        <f t="shared" si="276"/>
        <v>5.8333333361111137</v>
      </c>
      <c r="AS411">
        <f t="shared" si="277"/>
        <v>-2.913333327777778</v>
      </c>
      <c r="AT411">
        <f t="shared" si="278"/>
        <v>-14.580000000000002</v>
      </c>
      <c r="AU411">
        <f t="shared" si="279"/>
        <v>-8.7466666638888899</v>
      </c>
      <c r="AV411">
        <v>6</v>
      </c>
      <c r="AW411">
        <f t="shared" si="280"/>
        <v>4.313116921362245E-2</v>
      </c>
    </row>
    <row r="412" spans="1:49" x14ac:dyDescent="0.2">
      <c r="A412">
        <v>2014</v>
      </c>
      <c r="B412">
        <v>11</v>
      </c>
      <c r="C412">
        <v>11</v>
      </c>
      <c r="D412">
        <v>0</v>
      </c>
      <c r="E412">
        <f t="shared" si="282"/>
        <v>31.584</v>
      </c>
      <c r="F412">
        <f t="shared" si="282"/>
        <v>18.583999999999996</v>
      </c>
      <c r="G412">
        <f t="shared" si="264"/>
        <v>25.083999999999996</v>
      </c>
      <c r="H412" s="3">
        <f t="shared" si="265"/>
        <v>-3.8422222222222242</v>
      </c>
      <c r="I412">
        <v>9</v>
      </c>
      <c r="J412">
        <f t="shared" si="247"/>
        <v>4.596851635735014</v>
      </c>
      <c r="K412">
        <f t="shared" si="248"/>
        <v>0</v>
      </c>
      <c r="L412">
        <f t="shared" si="255"/>
        <v>0</v>
      </c>
      <c r="M412">
        <v>92</v>
      </c>
      <c r="N412">
        <f t="shared" si="266"/>
        <v>0</v>
      </c>
      <c r="O412">
        <f t="shared" si="249"/>
        <v>0</v>
      </c>
      <c r="P412">
        <f t="shared" si="250"/>
        <v>0</v>
      </c>
      <c r="Q412">
        <f t="shared" si="251"/>
        <v>0</v>
      </c>
      <c r="R412">
        <f t="shared" si="256"/>
        <v>1.0400005616000001</v>
      </c>
      <c r="S412">
        <f t="shared" si="252"/>
        <v>0</v>
      </c>
      <c r="T412">
        <f t="shared" si="281"/>
        <v>0</v>
      </c>
      <c r="U412">
        <f t="shared" si="259"/>
        <v>18.780326102704979</v>
      </c>
      <c r="V412">
        <f t="shared" si="244"/>
        <v>109.84791774697442</v>
      </c>
      <c r="W412">
        <f t="shared" si="253"/>
        <v>21.969583549394883</v>
      </c>
      <c r="X412">
        <f t="shared" si="260"/>
        <v>0</v>
      </c>
      <c r="Y412">
        <f t="shared" si="261"/>
        <v>0</v>
      </c>
      <c r="Z412">
        <f t="shared" si="262"/>
        <v>0</v>
      </c>
      <c r="AA412">
        <f t="shared" si="267"/>
        <v>0</v>
      </c>
      <c r="AB412">
        <f t="shared" si="257"/>
        <v>11.666114447865061</v>
      </c>
      <c r="AC412">
        <f t="shared" si="258"/>
        <v>9.0101005532020366</v>
      </c>
      <c r="AD412">
        <f t="shared" si="263"/>
        <v>9.2146284883064353E-2</v>
      </c>
      <c r="AE412">
        <f t="shared" si="254"/>
        <v>9.2146284883064353E-2</v>
      </c>
      <c r="AF412" s="1">
        <f t="shared" si="268"/>
        <v>956.64525704425455</v>
      </c>
      <c r="AG412" s="2">
        <v>407</v>
      </c>
      <c r="AH412" s="1">
        <f t="shared" si="269"/>
        <v>580.40872967246003</v>
      </c>
      <c r="AI412">
        <v>25.3</v>
      </c>
      <c r="AJ412">
        <f t="shared" si="270"/>
        <v>893.34300000000007</v>
      </c>
      <c r="AK412">
        <f t="shared" si="271"/>
        <v>7.8048067066430248E-4</v>
      </c>
      <c r="AL412" s="1">
        <f t="shared" si="272"/>
        <v>956.64603752492519</v>
      </c>
      <c r="AM412">
        <f t="shared" si="273"/>
        <v>7.736285322359272E-3</v>
      </c>
      <c r="AN412">
        <f t="shared" si="274"/>
        <v>2.2103672349597917E-5</v>
      </c>
      <c r="AO412">
        <v>48</v>
      </c>
      <c r="AP412">
        <v>35</v>
      </c>
      <c r="AQ412">
        <f t="shared" si="275"/>
        <v>41.5</v>
      </c>
      <c r="AR412" s="3">
        <f t="shared" si="276"/>
        <v>5.2777777777777777</v>
      </c>
      <c r="AS412">
        <f t="shared" si="277"/>
        <v>-5.6911111111111126</v>
      </c>
      <c r="AT412">
        <f t="shared" si="278"/>
        <v>-12.913333333333336</v>
      </c>
      <c r="AU412">
        <f t="shared" si="279"/>
        <v>-9.3022222222222233</v>
      </c>
      <c r="AV412">
        <v>6</v>
      </c>
      <c r="AW412">
        <f t="shared" si="280"/>
        <v>7.8048067066430248E-4</v>
      </c>
    </row>
    <row r="413" spans="1:49" x14ac:dyDescent="0.2">
      <c r="A413">
        <v>2014</v>
      </c>
      <c r="B413">
        <v>11</v>
      </c>
      <c r="C413">
        <v>12</v>
      </c>
      <c r="D413">
        <v>0</v>
      </c>
      <c r="E413">
        <f t="shared" si="282"/>
        <v>33.583999999999996</v>
      </c>
      <c r="F413">
        <f t="shared" si="282"/>
        <v>11.584</v>
      </c>
      <c r="G413">
        <f t="shared" si="264"/>
        <v>22.583999999999996</v>
      </c>
      <c r="H413" s="3">
        <f t="shared" si="265"/>
        <v>-5.2311111111111135</v>
      </c>
      <c r="I413">
        <v>9</v>
      </c>
      <c r="J413">
        <f t="shared" si="247"/>
        <v>4.1384150352835949</v>
      </c>
      <c r="K413">
        <f t="shared" si="248"/>
        <v>0</v>
      </c>
      <c r="L413">
        <f t="shared" si="255"/>
        <v>0</v>
      </c>
      <c r="M413">
        <v>92</v>
      </c>
      <c r="N413">
        <f t="shared" si="266"/>
        <v>0</v>
      </c>
      <c r="O413">
        <f t="shared" si="249"/>
        <v>0</v>
      </c>
      <c r="P413">
        <f t="shared" si="250"/>
        <v>0</v>
      </c>
      <c r="Q413">
        <f t="shared" si="251"/>
        <v>0</v>
      </c>
      <c r="R413">
        <f t="shared" si="256"/>
        <v>1.0400005616000001</v>
      </c>
      <c r="S413">
        <f t="shared" si="252"/>
        <v>0</v>
      </c>
      <c r="T413">
        <f t="shared" si="281"/>
        <v>0</v>
      </c>
      <c r="U413">
        <f t="shared" si="259"/>
        <v>18.780326102704979</v>
      </c>
      <c r="V413">
        <f t="shared" si="244"/>
        <v>109.84791774697442</v>
      </c>
      <c r="W413">
        <f t="shared" si="253"/>
        <v>21.969583549394883</v>
      </c>
      <c r="X413">
        <f t="shared" si="260"/>
        <v>0</v>
      </c>
      <c r="Y413">
        <f t="shared" si="261"/>
        <v>0</v>
      </c>
      <c r="Z413">
        <f t="shared" si="262"/>
        <v>0</v>
      </c>
      <c r="AA413">
        <f t="shared" si="267"/>
        <v>0</v>
      </c>
      <c r="AB413">
        <f t="shared" si="257"/>
        <v>11.666114447865061</v>
      </c>
      <c r="AC413">
        <f t="shared" si="258"/>
        <v>8.9188871080857677</v>
      </c>
      <c r="AD413">
        <f t="shared" si="263"/>
        <v>9.1213445116269234E-2</v>
      </c>
      <c r="AE413">
        <f t="shared" si="254"/>
        <v>9.1213445116269234E-2</v>
      </c>
      <c r="AF413" s="1">
        <f t="shared" si="268"/>
        <v>946.96069146877528</v>
      </c>
      <c r="AG413">
        <v>408</v>
      </c>
      <c r="AH413" s="1">
        <f t="shared" si="269"/>
        <v>574.53298172754194</v>
      </c>
      <c r="AI413">
        <v>25.3</v>
      </c>
      <c r="AJ413">
        <f t="shared" si="270"/>
        <v>893.34300000000007</v>
      </c>
      <c r="AK413">
        <f t="shared" si="271"/>
        <v>-0.17048512838283425</v>
      </c>
      <c r="AL413" s="1">
        <f t="shared" si="272"/>
        <v>946.96069146877528</v>
      </c>
      <c r="AM413">
        <f t="shared" si="273"/>
        <v>-1.689883742112489</v>
      </c>
      <c r="AN413">
        <f t="shared" si="274"/>
        <v>-4.8282392631785395E-3</v>
      </c>
      <c r="AO413">
        <v>50</v>
      </c>
      <c r="AP413">
        <v>28</v>
      </c>
      <c r="AQ413">
        <f t="shared" si="275"/>
        <v>39</v>
      </c>
      <c r="AR413" s="3">
        <f t="shared" si="276"/>
        <v>3.8888888888888888</v>
      </c>
      <c r="AS413">
        <f t="shared" si="277"/>
        <v>-4.5800000000000018</v>
      </c>
      <c r="AT413">
        <f t="shared" si="278"/>
        <v>-16.802222222222223</v>
      </c>
      <c r="AU413">
        <f t="shared" si="279"/>
        <v>-10.691111111111113</v>
      </c>
      <c r="AV413">
        <v>6</v>
      </c>
      <c r="AW413">
        <f t="shared" si="280"/>
        <v>0</v>
      </c>
    </row>
    <row r="414" spans="1:49" x14ac:dyDescent="0.2">
      <c r="A414">
        <v>2014</v>
      </c>
      <c r="B414">
        <v>11</v>
      </c>
      <c r="C414">
        <v>13</v>
      </c>
      <c r="D414">
        <v>0</v>
      </c>
      <c r="E414">
        <f t="shared" si="282"/>
        <v>39.583999989999995</v>
      </c>
      <c r="F414">
        <f t="shared" si="282"/>
        <v>11.584</v>
      </c>
      <c r="G414">
        <f t="shared" si="264"/>
        <v>25.583999994999999</v>
      </c>
      <c r="H414" s="3">
        <f t="shared" si="265"/>
        <v>-3.5644444472222228</v>
      </c>
      <c r="I414">
        <v>9</v>
      </c>
      <c r="J414">
        <f t="shared" si="247"/>
        <v>4.6937581370804242</v>
      </c>
      <c r="K414">
        <f t="shared" si="248"/>
        <v>0</v>
      </c>
      <c r="L414">
        <f t="shared" si="255"/>
        <v>0</v>
      </c>
      <c r="M414">
        <v>92</v>
      </c>
      <c r="N414">
        <f t="shared" si="266"/>
        <v>0</v>
      </c>
      <c r="O414">
        <f t="shared" si="249"/>
        <v>0</v>
      </c>
      <c r="P414">
        <f t="shared" si="250"/>
        <v>0</v>
      </c>
      <c r="Q414">
        <f t="shared" si="251"/>
        <v>0</v>
      </c>
      <c r="R414">
        <f t="shared" si="256"/>
        <v>1.0400005616000001</v>
      </c>
      <c r="S414">
        <f t="shared" si="252"/>
        <v>0</v>
      </c>
      <c r="T414">
        <f t="shared" si="281"/>
        <v>0</v>
      </c>
      <c r="U414">
        <f t="shared" si="259"/>
        <v>18.780326102704979</v>
      </c>
      <c r="V414">
        <f t="shared" si="244"/>
        <v>109.84791774697442</v>
      </c>
      <c r="W414">
        <f t="shared" si="253"/>
        <v>21.969583549394883</v>
      </c>
      <c r="X414">
        <f t="shared" si="260"/>
        <v>0</v>
      </c>
      <c r="Y414">
        <f t="shared" si="261"/>
        <v>0</v>
      </c>
      <c r="Z414">
        <f t="shared" si="262"/>
        <v>0</v>
      </c>
      <c r="AA414">
        <f t="shared" si="267"/>
        <v>0</v>
      </c>
      <c r="AB414">
        <f t="shared" si="257"/>
        <v>11.666114447865061</v>
      </c>
      <c r="AC414">
        <f t="shared" si="258"/>
        <v>8.8285970591647853</v>
      </c>
      <c r="AD414">
        <f t="shared" si="263"/>
        <v>9.0290048920982399E-2</v>
      </c>
      <c r="AE414">
        <f t="shared" si="254"/>
        <v>9.0290048920982399E-2</v>
      </c>
      <c r="AF414" s="1">
        <f t="shared" si="268"/>
        <v>937.37416726202241</v>
      </c>
      <c r="AG414">
        <v>409</v>
      </c>
      <c r="AH414" s="1">
        <f t="shared" si="269"/>
        <v>568.71671671619663</v>
      </c>
      <c r="AI414">
        <v>24.6</v>
      </c>
      <c r="AJ414">
        <f t="shared" si="270"/>
        <v>868.62600000000009</v>
      </c>
      <c r="AK414">
        <f t="shared" si="271"/>
        <v>1.0850092591057252E-2</v>
      </c>
      <c r="AL414" s="1">
        <f t="shared" si="272"/>
        <v>937.38501735461352</v>
      </c>
      <c r="AM414">
        <f t="shared" si="273"/>
        <v>0.10754835476833866</v>
      </c>
      <c r="AN414">
        <f t="shared" si="274"/>
        <v>3.0728101362382474E-4</v>
      </c>
      <c r="AO414">
        <v>55.999999989999999</v>
      </c>
      <c r="AP414">
        <v>28</v>
      </c>
      <c r="AQ414">
        <f t="shared" si="275"/>
        <v>41.999999994999996</v>
      </c>
      <c r="AR414" s="3">
        <f t="shared" si="276"/>
        <v>5.5555555527777756</v>
      </c>
      <c r="AS414">
        <f t="shared" si="277"/>
        <v>-1.2466666722222257</v>
      </c>
      <c r="AT414">
        <f t="shared" si="278"/>
        <v>-16.802222222222223</v>
      </c>
      <c r="AU414">
        <f t="shared" si="279"/>
        <v>-9.0244444472222245</v>
      </c>
      <c r="AV414">
        <v>6</v>
      </c>
      <c r="AW414">
        <f t="shared" si="280"/>
        <v>1.0850092591057252E-2</v>
      </c>
    </row>
    <row r="415" spans="1:49" x14ac:dyDescent="0.2">
      <c r="A415">
        <v>2014</v>
      </c>
      <c r="B415">
        <v>11</v>
      </c>
      <c r="C415">
        <v>14</v>
      </c>
      <c r="D415">
        <v>0</v>
      </c>
      <c r="E415">
        <f t="shared" si="282"/>
        <v>43.584000010000004</v>
      </c>
      <c r="F415">
        <f t="shared" si="282"/>
        <v>12.584</v>
      </c>
      <c r="G415">
        <f t="shared" si="264"/>
        <v>28.084000005</v>
      </c>
      <c r="H415" s="3">
        <f t="shared" si="265"/>
        <v>-2.1755555527777779</v>
      </c>
      <c r="I415">
        <v>9</v>
      </c>
      <c r="J415">
        <f t="shared" si="247"/>
        <v>5.2059584132873971</v>
      </c>
      <c r="K415">
        <f t="shared" si="248"/>
        <v>0</v>
      </c>
      <c r="L415">
        <f t="shared" si="255"/>
        <v>0</v>
      </c>
      <c r="M415">
        <v>92</v>
      </c>
      <c r="N415">
        <f t="shared" si="266"/>
        <v>0</v>
      </c>
      <c r="O415">
        <f t="shared" si="249"/>
        <v>0</v>
      </c>
      <c r="P415">
        <f t="shared" si="250"/>
        <v>0</v>
      </c>
      <c r="Q415">
        <f t="shared" si="251"/>
        <v>0</v>
      </c>
      <c r="R415">
        <f t="shared" si="256"/>
        <v>1.0400005616000001</v>
      </c>
      <c r="S415">
        <f t="shared" si="252"/>
        <v>0</v>
      </c>
      <c r="T415">
        <f t="shared" si="281"/>
        <v>0</v>
      </c>
      <c r="U415">
        <f t="shared" si="259"/>
        <v>18.780326102704979</v>
      </c>
      <c r="V415">
        <f t="shared" si="244"/>
        <v>109.84791774697442</v>
      </c>
      <c r="W415">
        <f t="shared" si="253"/>
        <v>21.969583549394883</v>
      </c>
      <c r="X415">
        <f t="shared" si="260"/>
        <v>0</v>
      </c>
      <c r="Y415">
        <f t="shared" si="261"/>
        <v>0</v>
      </c>
      <c r="Z415">
        <f t="shared" si="262"/>
        <v>0</v>
      </c>
      <c r="AA415">
        <f t="shared" si="267"/>
        <v>0</v>
      </c>
      <c r="AB415">
        <f t="shared" si="257"/>
        <v>11.666114447865061</v>
      </c>
      <c r="AC415">
        <f t="shared" si="258"/>
        <v>8.7392210584692549</v>
      </c>
      <c r="AD415">
        <f t="shared" si="263"/>
        <v>8.9376000695530297E-2</v>
      </c>
      <c r="AE415">
        <f t="shared" si="254"/>
        <v>8.9376000695530297E-2</v>
      </c>
      <c r="AF415" s="1">
        <f t="shared" si="268"/>
        <v>927.88469190554838</v>
      </c>
      <c r="AG415">
        <v>410</v>
      </c>
      <c r="AH415" s="1">
        <f t="shared" si="269"/>
        <v>562.9593324649785</v>
      </c>
      <c r="AI415">
        <v>24.6</v>
      </c>
      <c r="AJ415">
        <f t="shared" si="270"/>
        <v>868.62600000000009</v>
      </c>
      <c r="AK415">
        <f t="shared" si="271"/>
        <v>0.65384983174126254</v>
      </c>
      <c r="AL415" s="1">
        <f t="shared" si="272"/>
        <v>928.53854173728962</v>
      </c>
      <c r="AM415">
        <f t="shared" si="273"/>
        <v>6.4810943389816451</v>
      </c>
      <c r="AN415">
        <f t="shared" si="274"/>
        <v>1.8517412397090413E-2</v>
      </c>
      <c r="AO415">
        <v>60.000000010000001</v>
      </c>
      <c r="AP415">
        <v>29</v>
      </c>
      <c r="AQ415">
        <f t="shared" si="275"/>
        <v>44.500000005000004</v>
      </c>
      <c r="AR415" s="3">
        <f t="shared" si="276"/>
        <v>6.9444444472222244</v>
      </c>
      <c r="AS415">
        <f t="shared" si="277"/>
        <v>0.9755555611111113</v>
      </c>
      <c r="AT415">
        <f t="shared" si="278"/>
        <v>-16.24666666666667</v>
      </c>
      <c r="AU415">
        <f t="shared" si="279"/>
        <v>-7.6355555527777792</v>
      </c>
      <c r="AV415">
        <v>6</v>
      </c>
      <c r="AW415">
        <f t="shared" si="280"/>
        <v>0.65384983174126254</v>
      </c>
    </row>
    <row r="416" spans="1:49" x14ac:dyDescent="0.2">
      <c r="A416">
        <v>2014</v>
      </c>
      <c r="B416">
        <v>11</v>
      </c>
      <c r="C416">
        <v>15</v>
      </c>
      <c r="D416">
        <v>0</v>
      </c>
      <c r="E416">
        <f t="shared" si="282"/>
        <v>47.584000000000003</v>
      </c>
      <c r="F416">
        <f t="shared" si="282"/>
        <v>12.584</v>
      </c>
      <c r="G416">
        <f t="shared" si="264"/>
        <v>30.084000000000003</v>
      </c>
      <c r="H416" s="3">
        <f t="shared" si="265"/>
        <v>-1.0644444444444427</v>
      </c>
      <c r="I416">
        <v>9</v>
      </c>
      <c r="J416">
        <f t="shared" si="247"/>
        <v>5.6507211690169772</v>
      </c>
      <c r="K416">
        <f t="shared" si="248"/>
        <v>0</v>
      </c>
      <c r="L416">
        <f t="shared" si="255"/>
        <v>0</v>
      </c>
      <c r="M416">
        <v>92</v>
      </c>
      <c r="N416">
        <f t="shared" si="266"/>
        <v>0</v>
      </c>
      <c r="O416">
        <f t="shared" si="249"/>
        <v>0</v>
      </c>
      <c r="P416">
        <f t="shared" si="250"/>
        <v>0</v>
      </c>
      <c r="Q416">
        <f t="shared" si="251"/>
        <v>0</v>
      </c>
      <c r="R416">
        <f t="shared" si="256"/>
        <v>1.0400005616000001</v>
      </c>
      <c r="S416">
        <f t="shared" si="252"/>
        <v>0</v>
      </c>
      <c r="T416">
        <f t="shared" si="281"/>
        <v>0</v>
      </c>
      <c r="U416">
        <f t="shared" si="259"/>
        <v>18.780326102704979</v>
      </c>
      <c r="V416">
        <f t="shared" si="244"/>
        <v>109.84791774697442</v>
      </c>
      <c r="W416">
        <f t="shared" si="253"/>
        <v>21.969583549394883</v>
      </c>
      <c r="X416">
        <f t="shared" si="260"/>
        <v>0</v>
      </c>
      <c r="Y416">
        <f t="shared" si="261"/>
        <v>0</v>
      </c>
      <c r="Z416">
        <f t="shared" si="262"/>
        <v>0</v>
      </c>
      <c r="AA416">
        <f t="shared" si="267"/>
        <v>0</v>
      </c>
      <c r="AB416">
        <f t="shared" si="257"/>
        <v>11.666114447865061</v>
      </c>
      <c r="AC416">
        <f t="shared" si="258"/>
        <v>8.6507498526631945</v>
      </c>
      <c r="AD416">
        <f t="shared" si="263"/>
        <v>8.8471205806059702E-2</v>
      </c>
      <c r="AE416">
        <f t="shared" si="254"/>
        <v>8.8471205806059702E-2</v>
      </c>
      <c r="AF416" s="1">
        <f t="shared" si="268"/>
        <v>918.49128292863361</v>
      </c>
      <c r="AG416">
        <v>411</v>
      </c>
      <c r="AH416" s="1">
        <f t="shared" si="269"/>
        <v>557.26023289652392</v>
      </c>
      <c r="AI416">
        <v>23.9</v>
      </c>
      <c r="AJ416">
        <f t="shared" si="270"/>
        <v>843.90899999999999</v>
      </c>
      <c r="AK416">
        <f t="shared" si="271"/>
        <v>2.6578707816700708</v>
      </c>
      <c r="AL416" s="1">
        <f t="shared" si="272"/>
        <v>921.14915371030372</v>
      </c>
      <c r="AM416">
        <f t="shared" si="273"/>
        <v>26.34536317146771</v>
      </c>
      <c r="AN416">
        <f t="shared" si="274"/>
        <v>7.527246620419345E-2</v>
      </c>
      <c r="AO416">
        <v>64</v>
      </c>
      <c r="AP416">
        <v>29</v>
      </c>
      <c r="AQ416">
        <f t="shared" si="275"/>
        <v>46.5</v>
      </c>
      <c r="AR416" s="3">
        <f t="shared" si="276"/>
        <v>8.0555555555555554</v>
      </c>
      <c r="AS416">
        <f t="shared" si="277"/>
        <v>3.1977777777777767</v>
      </c>
      <c r="AT416">
        <f t="shared" si="278"/>
        <v>-16.24666666666667</v>
      </c>
      <c r="AU416">
        <f t="shared" si="279"/>
        <v>-6.5244444444444465</v>
      </c>
      <c r="AV416">
        <v>6</v>
      </c>
      <c r="AW416">
        <f t="shared" si="280"/>
        <v>2.6578707816700708</v>
      </c>
    </row>
    <row r="417" spans="1:49" x14ac:dyDescent="0.2">
      <c r="A417">
        <v>2014</v>
      </c>
      <c r="B417">
        <v>11</v>
      </c>
      <c r="C417">
        <v>16</v>
      </c>
      <c r="D417">
        <v>0</v>
      </c>
      <c r="E417">
        <f t="shared" si="282"/>
        <v>47.584000000000003</v>
      </c>
      <c r="F417">
        <f t="shared" si="282"/>
        <v>25.583999999999996</v>
      </c>
      <c r="G417">
        <f t="shared" si="264"/>
        <v>36.584000000000003</v>
      </c>
      <c r="H417" s="3">
        <f t="shared" si="265"/>
        <v>2.5466666666666686</v>
      </c>
      <c r="I417">
        <v>9</v>
      </c>
      <c r="J417">
        <f t="shared" si="247"/>
        <v>7.3372963491395886</v>
      </c>
      <c r="K417">
        <f t="shared" si="248"/>
        <v>2.7629628610389263E-2</v>
      </c>
      <c r="L417">
        <f t="shared" si="255"/>
        <v>4.5294473131785681E-2</v>
      </c>
      <c r="M417">
        <v>92</v>
      </c>
      <c r="N417">
        <f t="shared" si="266"/>
        <v>0</v>
      </c>
      <c r="O417">
        <f t="shared" si="249"/>
        <v>0</v>
      </c>
      <c r="P417">
        <f t="shared" si="250"/>
        <v>1.0400005616000001</v>
      </c>
      <c r="Q417">
        <f t="shared" si="251"/>
        <v>0</v>
      </c>
      <c r="R417">
        <f t="shared" si="256"/>
        <v>0</v>
      </c>
      <c r="S417">
        <f t="shared" si="252"/>
        <v>1.0400005616000001</v>
      </c>
      <c r="T417">
        <f t="shared" si="281"/>
        <v>0</v>
      </c>
      <c r="U417">
        <f t="shared" si="259"/>
        <v>57.423756746434847</v>
      </c>
      <c r="V417">
        <f t="shared" si="244"/>
        <v>18.832564079982383</v>
      </c>
      <c r="W417">
        <f t="shared" si="253"/>
        <v>3.7665128159964767</v>
      </c>
      <c r="X417">
        <f t="shared" si="260"/>
        <v>0</v>
      </c>
      <c r="Y417">
        <f t="shared" si="261"/>
        <v>1.0400005616000001</v>
      </c>
      <c r="Z417">
        <f t="shared" si="262"/>
        <v>2.7629628610389263E-2</v>
      </c>
      <c r="AA417">
        <f t="shared" si="267"/>
        <v>0.25257264406424973</v>
      </c>
      <c r="AB417">
        <f t="shared" si="257"/>
        <v>12.425912736790421</v>
      </c>
      <c r="AC417">
        <f t="shared" si="258"/>
        <v>8.8157469261507035</v>
      </c>
      <c r="AD417">
        <f t="shared" si="263"/>
        <v>8.7575570576739939E-2</v>
      </c>
      <c r="AE417">
        <f t="shared" si="254"/>
        <v>8.7575570576739939E-2</v>
      </c>
      <c r="AF417" s="1">
        <f t="shared" si="268"/>
        <v>909.19296780656646</v>
      </c>
      <c r="AG417" s="2">
        <v>412</v>
      </c>
      <c r="AH417" s="1">
        <f t="shared" si="269"/>
        <v>551.61882796783834</v>
      </c>
      <c r="AI417">
        <v>22.5</v>
      </c>
      <c r="AJ417">
        <f t="shared" si="270"/>
        <v>794.47500000000002</v>
      </c>
      <c r="AK417">
        <f t="shared" si="271"/>
        <v>28.828810924292043</v>
      </c>
      <c r="AL417" s="1">
        <f t="shared" si="272"/>
        <v>938.0217787308585</v>
      </c>
      <c r="AM417">
        <f t="shared" si="273"/>
        <v>285.75711762962942</v>
      </c>
      <c r="AN417">
        <f t="shared" si="274"/>
        <v>0.81644890751322685</v>
      </c>
      <c r="AO417">
        <v>64</v>
      </c>
      <c r="AP417">
        <v>42</v>
      </c>
      <c r="AQ417">
        <f t="shared" si="275"/>
        <v>53</v>
      </c>
      <c r="AR417" s="3">
        <f t="shared" si="276"/>
        <v>11.666666666666666</v>
      </c>
      <c r="AS417">
        <f t="shared" si="277"/>
        <v>3.1977777777777767</v>
      </c>
      <c r="AT417">
        <f t="shared" si="278"/>
        <v>-9.0244444444444465</v>
      </c>
      <c r="AU417">
        <f t="shared" si="279"/>
        <v>-2.9133333333333349</v>
      </c>
      <c r="AV417">
        <v>6</v>
      </c>
      <c r="AW417">
        <f t="shared" si="280"/>
        <v>28.828810924292043</v>
      </c>
    </row>
    <row r="418" spans="1:49" x14ac:dyDescent="0.2">
      <c r="A418">
        <v>2014</v>
      </c>
      <c r="B418">
        <v>11</v>
      </c>
      <c r="C418">
        <v>17</v>
      </c>
      <c r="D418">
        <v>3.1496080000000003E-2</v>
      </c>
      <c r="E418">
        <f t="shared" si="282"/>
        <v>30.584</v>
      </c>
      <c r="F418">
        <f t="shared" si="282"/>
        <v>20.183999999999997</v>
      </c>
      <c r="G418">
        <f t="shared" si="264"/>
        <v>25.384</v>
      </c>
      <c r="H418" s="3">
        <f t="shared" si="265"/>
        <v>-3.6755555555555555</v>
      </c>
      <c r="I418">
        <v>9</v>
      </c>
      <c r="J418">
        <f t="shared" si="247"/>
        <v>4.6547804821626375</v>
      </c>
      <c r="K418">
        <f t="shared" si="248"/>
        <v>0</v>
      </c>
      <c r="L418">
        <f t="shared" si="255"/>
        <v>0</v>
      </c>
      <c r="M418">
        <v>92</v>
      </c>
      <c r="N418">
        <f t="shared" si="266"/>
        <v>8.0000043200000009E-2</v>
      </c>
      <c r="O418">
        <f t="shared" si="249"/>
        <v>0</v>
      </c>
      <c r="P418">
        <f t="shared" si="250"/>
        <v>0</v>
      </c>
      <c r="Q418">
        <f t="shared" si="251"/>
        <v>8.0000043200000009E-2</v>
      </c>
      <c r="R418">
        <f t="shared" si="256"/>
        <v>8.0000043200000009E-2</v>
      </c>
      <c r="S418">
        <f t="shared" si="252"/>
        <v>0</v>
      </c>
      <c r="T418">
        <f t="shared" si="281"/>
        <v>1.0400005616000001</v>
      </c>
      <c r="U418">
        <f t="shared" si="259"/>
        <v>31.797492696912684</v>
      </c>
      <c r="V418">
        <f t="shared" si="244"/>
        <v>54.480512096056437</v>
      </c>
      <c r="W418">
        <f t="shared" si="253"/>
        <v>10.896102419211289</v>
      </c>
      <c r="X418">
        <f t="shared" si="260"/>
        <v>0</v>
      </c>
      <c r="Y418">
        <f t="shared" si="261"/>
        <v>0</v>
      </c>
      <c r="Z418">
        <f t="shared" si="262"/>
        <v>0</v>
      </c>
      <c r="AA418">
        <f t="shared" si="267"/>
        <v>0</v>
      </c>
      <c r="AB418">
        <f t="shared" si="257"/>
        <v>12.425912736790421</v>
      </c>
      <c r="AC418">
        <f t="shared" si="258"/>
        <v>8.7265010133377103</v>
      </c>
      <c r="AD418">
        <f t="shared" si="263"/>
        <v>8.9245912812992725E-2</v>
      </c>
      <c r="AE418">
        <f t="shared" si="254"/>
        <v>8.9245912812992725E-2</v>
      </c>
      <c r="AF418" s="1">
        <f t="shared" si="268"/>
        <v>926.53414417607212</v>
      </c>
      <c r="AG418" s="2">
        <v>413</v>
      </c>
      <c r="AH418" s="1">
        <f t="shared" si="269"/>
        <v>562.13993814273056</v>
      </c>
      <c r="AI418">
        <v>21.8</v>
      </c>
      <c r="AJ418">
        <f t="shared" si="270"/>
        <v>769.75800000000004</v>
      </c>
      <c r="AK418">
        <f t="shared" si="271"/>
        <v>4.8834154854791355E-3</v>
      </c>
      <c r="AL418" s="1">
        <f t="shared" si="272"/>
        <v>926.53902759155756</v>
      </c>
      <c r="AM418">
        <f t="shared" si="273"/>
        <v>4.8405421124828589E-2</v>
      </c>
      <c r="AN418">
        <f t="shared" si="274"/>
        <v>1.3830120321379596E-4</v>
      </c>
      <c r="AO418">
        <v>47</v>
      </c>
      <c r="AP418">
        <v>36.6</v>
      </c>
      <c r="AQ418">
        <f t="shared" si="275"/>
        <v>41.8</v>
      </c>
      <c r="AR418" s="3">
        <f t="shared" si="276"/>
        <v>5.4444444444444429</v>
      </c>
      <c r="AS418">
        <f t="shared" si="277"/>
        <v>-6.2466666666666679</v>
      </c>
      <c r="AT418">
        <f t="shared" si="278"/>
        <v>-12.024444444444445</v>
      </c>
      <c r="AU418">
        <f t="shared" si="279"/>
        <v>-9.1355555555555554</v>
      </c>
      <c r="AV418">
        <v>6</v>
      </c>
      <c r="AW418">
        <f t="shared" si="280"/>
        <v>4.8834154854791355E-3</v>
      </c>
    </row>
    <row r="419" spans="1:49" x14ac:dyDescent="0.2">
      <c r="A419">
        <v>2014</v>
      </c>
      <c r="B419">
        <v>11</v>
      </c>
      <c r="C419">
        <v>18</v>
      </c>
      <c r="D419">
        <v>0.25196864000000002</v>
      </c>
      <c r="E419">
        <f t="shared" si="282"/>
        <v>27.584</v>
      </c>
      <c r="F419">
        <f t="shared" si="282"/>
        <v>14.783999999999999</v>
      </c>
      <c r="G419">
        <f t="shared" si="264"/>
        <v>21.183999999999997</v>
      </c>
      <c r="H419" s="3">
        <f t="shared" si="265"/>
        <v>-6.0088888888888903</v>
      </c>
      <c r="I419">
        <v>9</v>
      </c>
      <c r="J419">
        <f t="shared" si="247"/>
        <v>3.8998138947114027</v>
      </c>
      <c r="K419">
        <f t="shared" si="248"/>
        <v>0</v>
      </c>
      <c r="L419">
        <f t="shared" si="255"/>
        <v>0</v>
      </c>
      <c r="M419">
        <v>92</v>
      </c>
      <c r="N419">
        <f t="shared" si="266"/>
        <v>0.64000034560000008</v>
      </c>
      <c r="O419">
        <f t="shared" si="249"/>
        <v>0</v>
      </c>
      <c r="P419">
        <f t="shared" si="250"/>
        <v>0</v>
      </c>
      <c r="Q419">
        <f t="shared" si="251"/>
        <v>0.64000034560000008</v>
      </c>
      <c r="R419">
        <f t="shared" si="256"/>
        <v>0.72000038880000006</v>
      </c>
      <c r="S419">
        <f t="shared" si="252"/>
        <v>0</v>
      </c>
      <c r="T419">
        <f t="shared" si="281"/>
        <v>1.0400005616000001</v>
      </c>
      <c r="U419">
        <f t="shared" si="259"/>
        <v>31.797492696912684</v>
      </c>
      <c r="V419">
        <f t="shared" si="244"/>
        <v>54.480512096056437</v>
      </c>
      <c r="W419">
        <f t="shared" si="253"/>
        <v>10.896102419211289</v>
      </c>
      <c r="X419">
        <f t="shared" si="260"/>
        <v>0</v>
      </c>
      <c r="Y419">
        <f t="shared" si="261"/>
        <v>0</v>
      </c>
      <c r="Z419">
        <f t="shared" si="262"/>
        <v>0</v>
      </c>
      <c r="AA419">
        <f t="shared" si="267"/>
        <v>0</v>
      </c>
      <c r="AB419">
        <f t="shared" si="257"/>
        <v>12.425912736790421</v>
      </c>
      <c r="AC419">
        <f t="shared" si="258"/>
        <v>8.6381585784739539</v>
      </c>
      <c r="AD419">
        <f t="shared" si="263"/>
        <v>8.834243486375648E-2</v>
      </c>
      <c r="AE419">
        <f t="shared" si="254"/>
        <v>8.834243486375648E-2</v>
      </c>
      <c r="AF419" s="1">
        <f t="shared" si="268"/>
        <v>917.15440742295448</v>
      </c>
      <c r="AG419" s="2">
        <v>414</v>
      </c>
      <c r="AH419" s="1">
        <f t="shared" si="269"/>
        <v>556.44913368470236</v>
      </c>
      <c r="AI419">
        <v>21.8</v>
      </c>
      <c r="AJ419">
        <f t="shared" si="270"/>
        <v>769.75800000000004</v>
      </c>
      <c r="AK419">
        <f t="shared" si="271"/>
        <v>-0.7700045608108198</v>
      </c>
      <c r="AL419" s="1">
        <f t="shared" si="272"/>
        <v>917.15440742295448</v>
      </c>
      <c r="AM419">
        <f t="shared" si="273"/>
        <v>-7.6324439615912469</v>
      </c>
      <c r="AN419">
        <f t="shared" si="274"/>
        <v>-2.1806982747403562E-2</v>
      </c>
      <c r="AO419">
        <v>44</v>
      </c>
      <c r="AP419">
        <v>31.2</v>
      </c>
      <c r="AQ419">
        <f t="shared" si="275"/>
        <v>37.6</v>
      </c>
      <c r="AR419" s="3">
        <f t="shared" si="276"/>
        <v>3.111111111111112</v>
      </c>
      <c r="AS419">
        <f t="shared" si="277"/>
        <v>-7.9133333333333349</v>
      </c>
      <c r="AT419">
        <f t="shared" si="278"/>
        <v>-15.024444444444446</v>
      </c>
      <c r="AU419">
        <f t="shared" si="279"/>
        <v>-11.468888888888891</v>
      </c>
      <c r="AV419">
        <v>6</v>
      </c>
      <c r="AW419">
        <f t="shared" si="280"/>
        <v>0</v>
      </c>
    </row>
    <row r="420" spans="1:49" x14ac:dyDescent="0.2">
      <c r="A420">
        <v>2014</v>
      </c>
      <c r="B420">
        <v>11</v>
      </c>
      <c r="C420">
        <v>19</v>
      </c>
      <c r="D420">
        <v>0.72834684999999999</v>
      </c>
      <c r="E420">
        <f t="shared" si="282"/>
        <v>26.583999999999996</v>
      </c>
      <c r="F420">
        <f t="shared" si="282"/>
        <v>9.3839999999999968</v>
      </c>
      <c r="G420">
        <f t="shared" si="264"/>
        <v>17.983999999999995</v>
      </c>
      <c r="H420" s="3">
        <f t="shared" si="265"/>
        <v>-7.7866666666666697</v>
      </c>
      <c r="I420">
        <v>9</v>
      </c>
      <c r="J420">
        <f t="shared" si="247"/>
        <v>3.3996841144169481</v>
      </c>
      <c r="K420">
        <f t="shared" si="248"/>
        <v>0</v>
      </c>
      <c r="L420">
        <f t="shared" si="255"/>
        <v>0</v>
      </c>
      <c r="M420">
        <v>92</v>
      </c>
      <c r="N420">
        <f t="shared" si="266"/>
        <v>1.8500009989999999</v>
      </c>
      <c r="O420">
        <f t="shared" si="249"/>
        <v>0</v>
      </c>
      <c r="P420">
        <f t="shared" si="250"/>
        <v>0</v>
      </c>
      <c r="Q420">
        <f t="shared" si="251"/>
        <v>1.8500009989999999</v>
      </c>
      <c r="R420">
        <f t="shared" si="256"/>
        <v>2.5700013878000001</v>
      </c>
      <c r="S420">
        <f t="shared" si="252"/>
        <v>0</v>
      </c>
      <c r="T420">
        <f t="shared" si="281"/>
        <v>1.0400005616000001</v>
      </c>
      <c r="U420">
        <f t="shared" si="259"/>
        <v>31.797492696912684</v>
      </c>
      <c r="V420">
        <f t="shared" si="244"/>
        <v>54.480512096056437</v>
      </c>
      <c r="W420">
        <f t="shared" si="253"/>
        <v>10.896102419211289</v>
      </c>
      <c r="X420">
        <f t="shared" si="260"/>
        <v>0</v>
      </c>
      <c r="Y420">
        <f t="shared" si="261"/>
        <v>0</v>
      </c>
      <c r="Z420">
        <f t="shared" si="262"/>
        <v>0</v>
      </c>
      <c r="AA420">
        <f t="shared" si="267"/>
        <v>0</v>
      </c>
      <c r="AB420">
        <f t="shared" si="257"/>
        <v>12.425912736790421</v>
      </c>
      <c r="AC420">
        <f t="shared" si="258"/>
        <v>8.5507104752312824</v>
      </c>
      <c r="AD420">
        <f t="shared" si="263"/>
        <v>8.7448103242671618E-2</v>
      </c>
      <c r="AE420">
        <f t="shared" si="254"/>
        <v>8.7448103242671618E-2</v>
      </c>
      <c r="AF420" s="1">
        <f t="shared" si="268"/>
        <v>907.86962611439424</v>
      </c>
      <c r="AG420" s="2">
        <v>415</v>
      </c>
      <c r="AH420" s="1">
        <f t="shared" si="269"/>
        <v>550.81593989117607</v>
      </c>
      <c r="AI420">
        <v>21.8</v>
      </c>
      <c r="AJ420">
        <f t="shared" si="270"/>
        <v>769.75800000000004</v>
      </c>
      <c r="AK420">
        <f t="shared" si="271"/>
        <v>-5.3059706426920696</v>
      </c>
      <c r="AL420" s="1">
        <f t="shared" si="272"/>
        <v>907.86962611439424</v>
      </c>
      <c r="AM420">
        <f t="shared" si="273"/>
        <v>-52.593874962963014</v>
      </c>
      <c r="AN420">
        <f t="shared" si="274"/>
        <v>-0.15026821417989433</v>
      </c>
      <c r="AO420">
        <v>43</v>
      </c>
      <c r="AP420">
        <v>25.8</v>
      </c>
      <c r="AQ420">
        <f t="shared" si="275"/>
        <v>34.4</v>
      </c>
      <c r="AR420" s="3">
        <f t="shared" si="276"/>
        <v>1.3333333333333326</v>
      </c>
      <c r="AS420">
        <f t="shared" si="277"/>
        <v>-8.4688888888888911</v>
      </c>
      <c r="AT420">
        <f t="shared" si="278"/>
        <v>-18.024444444444445</v>
      </c>
      <c r="AU420">
        <f t="shared" si="279"/>
        <v>-13.246666666666668</v>
      </c>
      <c r="AV420">
        <v>6</v>
      </c>
      <c r="AW420">
        <f t="shared" si="280"/>
        <v>0</v>
      </c>
    </row>
    <row r="421" spans="1:49" x14ac:dyDescent="0.2">
      <c r="A421">
        <v>2014</v>
      </c>
      <c r="B421">
        <v>11</v>
      </c>
      <c r="C421">
        <v>20</v>
      </c>
      <c r="D421">
        <v>0.68110272999999999</v>
      </c>
      <c r="E421">
        <f t="shared" si="282"/>
        <v>21.083999999999996</v>
      </c>
      <c r="F421">
        <f t="shared" si="282"/>
        <v>3.9839999999999911</v>
      </c>
      <c r="G421">
        <f t="shared" si="264"/>
        <v>12.533999999999994</v>
      </c>
      <c r="H421" s="3">
        <f t="shared" si="265"/>
        <v>-10.814444444444449</v>
      </c>
      <c r="I421">
        <v>9</v>
      </c>
      <c r="J421">
        <f t="shared" si="247"/>
        <v>2.6777456131582826</v>
      </c>
      <c r="K421">
        <f t="shared" si="248"/>
        <v>0</v>
      </c>
      <c r="L421">
        <f t="shared" si="255"/>
        <v>0</v>
      </c>
      <c r="M421">
        <v>92</v>
      </c>
      <c r="N421">
        <f t="shared" si="266"/>
        <v>1.7300009342</v>
      </c>
      <c r="O421">
        <f t="shared" si="249"/>
        <v>0</v>
      </c>
      <c r="P421">
        <f t="shared" si="250"/>
        <v>0</v>
      </c>
      <c r="Q421">
        <f t="shared" si="251"/>
        <v>1.7300009342</v>
      </c>
      <c r="R421">
        <f t="shared" si="256"/>
        <v>4.3000023220000001</v>
      </c>
      <c r="S421">
        <f t="shared" si="252"/>
        <v>0</v>
      </c>
      <c r="T421">
        <f t="shared" si="281"/>
        <v>1.0400005616000001</v>
      </c>
      <c r="U421">
        <f t="shared" si="259"/>
        <v>31.797492696912684</v>
      </c>
      <c r="V421">
        <f t="shared" si="244"/>
        <v>54.480512096056437</v>
      </c>
      <c r="W421">
        <f t="shared" si="253"/>
        <v>10.896102419211289</v>
      </c>
      <c r="X421">
        <f t="shared" si="260"/>
        <v>0</v>
      </c>
      <c r="Y421">
        <f t="shared" si="261"/>
        <v>0</v>
      </c>
      <c r="Z421">
        <f t="shared" si="262"/>
        <v>0</v>
      </c>
      <c r="AA421">
        <f t="shared" si="267"/>
        <v>0</v>
      </c>
      <c r="AB421">
        <f t="shared" si="257"/>
        <v>12.425912736790421</v>
      </c>
      <c r="AC421">
        <f t="shared" si="258"/>
        <v>8.464147649874084</v>
      </c>
      <c r="AD421">
        <f t="shared" si="263"/>
        <v>8.6562825357197559E-2</v>
      </c>
      <c r="AE421">
        <f t="shared" si="254"/>
        <v>8.6562825357197559E-2</v>
      </c>
      <c r="AF421" s="1">
        <f t="shared" si="268"/>
        <v>898.67883897219258</v>
      </c>
      <c r="AG421" s="2">
        <v>416</v>
      </c>
      <c r="AH421" s="1">
        <f t="shared" si="269"/>
        <v>545.23977354255805</v>
      </c>
      <c r="AI421">
        <v>21.8</v>
      </c>
      <c r="AJ421">
        <f t="shared" si="270"/>
        <v>769.75800000000004</v>
      </c>
      <c r="AK421">
        <f t="shared" si="271"/>
        <v>-31.365392744282353</v>
      </c>
      <c r="AL421" s="1">
        <f t="shared" si="272"/>
        <v>898.67883897219258</v>
      </c>
      <c r="AM421">
        <f t="shared" si="273"/>
        <v>-310.90023960631049</v>
      </c>
      <c r="AN421">
        <f t="shared" si="274"/>
        <v>-0.8882863988751728</v>
      </c>
      <c r="AO421">
        <v>37.5</v>
      </c>
      <c r="AP421">
        <v>20.399999999999999</v>
      </c>
      <c r="AQ421">
        <f t="shared" si="275"/>
        <v>28.95</v>
      </c>
      <c r="AR421" s="3">
        <f t="shared" si="276"/>
        <v>-1.6944444444444449</v>
      </c>
      <c r="AS421">
        <f t="shared" si="277"/>
        <v>-11.524444444444446</v>
      </c>
      <c r="AT421">
        <f t="shared" si="278"/>
        <v>-21.024444444444448</v>
      </c>
      <c r="AU421">
        <f t="shared" si="279"/>
        <v>-16.274444444444448</v>
      </c>
      <c r="AV421">
        <v>6</v>
      </c>
      <c r="AW421">
        <f t="shared" si="280"/>
        <v>0</v>
      </c>
    </row>
    <row r="422" spans="1:49" x14ac:dyDescent="0.2">
      <c r="A422">
        <v>2014</v>
      </c>
      <c r="B422">
        <v>11</v>
      </c>
      <c r="C422">
        <v>21</v>
      </c>
      <c r="D422">
        <v>0</v>
      </c>
      <c r="E422">
        <f t="shared" si="282"/>
        <v>15.583999999999996</v>
      </c>
      <c r="F422">
        <f t="shared" si="282"/>
        <v>-1.416000000000011</v>
      </c>
      <c r="G422">
        <f t="shared" si="264"/>
        <v>7.0839999999999925</v>
      </c>
      <c r="H422" s="3">
        <f t="shared" si="265"/>
        <v>-13.842222222222226</v>
      </c>
      <c r="I422">
        <v>9</v>
      </c>
      <c r="J422">
        <f t="shared" si="247"/>
        <v>2.0955146437102687</v>
      </c>
      <c r="K422">
        <f t="shared" si="248"/>
        <v>0</v>
      </c>
      <c r="L422">
        <f t="shared" si="255"/>
        <v>0</v>
      </c>
      <c r="M422">
        <v>92</v>
      </c>
      <c r="N422">
        <f t="shared" si="266"/>
        <v>0</v>
      </c>
      <c r="O422">
        <f t="shared" si="249"/>
        <v>0</v>
      </c>
      <c r="P422">
        <f t="shared" si="250"/>
        <v>0</v>
      </c>
      <c r="Q422">
        <f t="shared" si="251"/>
        <v>0</v>
      </c>
      <c r="R422">
        <f t="shared" si="256"/>
        <v>4.3000023220000001</v>
      </c>
      <c r="S422">
        <f t="shared" si="252"/>
        <v>0</v>
      </c>
      <c r="T422">
        <f t="shared" si="281"/>
        <v>1.0400005616000001</v>
      </c>
      <c r="U422">
        <f t="shared" si="259"/>
        <v>31.797492696912684</v>
      </c>
      <c r="V422">
        <f t="shared" ref="V422:V485" si="283">2540/U422-25.4</f>
        <v>54.480512096056437</v>
      </c>
      <c r="W422">
        <f t="shared" si="253"/>
        <v>10.896102419211289</v>
      </c>
      <c r="X422">
        <f t="shared" si="260"/>
        <v>0</v>
      </c>
      <c r="Y422">
        <f t="shared" si="261"/>
        <v>0</v>
      </c>
      <c r="Z422">
        <f t="shared" si="262"/>
        <v>0</v>
      </c>
      <c r="AA422">
        <f t="shared" si="267"/>
        <v>0</v>
      </c>
      <c r="AB422">
        <f t="shared" si="257"/>
        <v>12.425912736790421</v>
      </c>
      <c r="AC422">
        <f t="shared" si="258"/>
        <v>8.3784611403219333</v>
      </c>
      <c r="AD422">
        <f t="shared" si="263"/>
        <v>8.5686509552151194E-2</v>
      </c>
      <c r="AE422">
        <f t="shared" si="254"/>
        <v>8.5686509552151194E-2</v>
      </c>
      <c r="AF422" s="1">
        <f t="shared" si="268"/>
        <v>889.58109444961781</v>
      </c>
      <c r="AG422" s="2">
        <v>417</v>
      </c>
      <c r="AH422" s="1">
        <f t="shared" si="269"/>
        <v>539.72005732345792</v>
      </c>
      <c r="AI422">
        <v>21.2</v>
      </c>
      <c r="AJ422">
        <f t="shared" si="270"/>
        <v>748.572</v>
      </c>
      <c r="AK422">
        <f t="shared" si="271"/>
        <v>-95.017435608218364</v>
      </c>
      <c r="AL422" s="1">
        <f t="shared" si="272"/>
        <v>889.58109444961781</v>
      </c>
      <c r="AM422">
        <f t="shared" si="273"/>
        <v>-941.83241186282714</v>
      </c>
      <c r="AN422">
        <f t="shared" si="274"/>
        <v>-2.6909497481795062</v>
      </c>
      <c r="AO422">
        <v>32</v>
      </c>
      <c r="AP422">
        <v>15</v>
      </c>
      <c r="AQ422">
        <f t="shared" si="275"/>
        <v>23.5</v>
      </c>
      <c r="AR422" s="3">
        <f t="shared" si="276"/>
        <v>-4.7222222222222223</v>
      </c>
      <c r="AS422">
        <f t="shared" si="277"/>
        <v>-14.580000000000002</v>
      </c>
      <c r="AT422">
        <f t="shared" si="278"/>
        <v>-24.024444444444448</v>
      </c>
      <c r="AU422">
        <f t="shared" si="279"/>
        <v>-19.302222222222227</v>
      </c>
      <c r="AV422">
        <v>6</v>
      </c>
      <c r="AW422">
        <f t="shared" si="280"/>
        <v>0</v>
      </c>
    </row>
    <row r="423" spans="1:49" x14ac:dyDescent="0.2">
      <c r="A423">
        <v>2014</v>
      </c>
      <c r="B423">
        <v>11</v>
      </c>
      <c r="C423">
        <v>22</v>
      </c>
      <c r="D423">
        <v>0</v>
      </c>
      <c r="E423">
        <f t="shared" si="282"/>
        <v>30.584</v>
      </c>
      <c r="F423">
        <f t="shared" si="282"/>
        <v>6.5839999999999961</v>
      </c>
      <c r="G423">
        <f t="shared" si="264"/>
        <v>18.583999999999996</v>
      </c>
      <c r="H423" s="3">
        <f t="shared" si="265"/>
        <v>-7.4533333333333349</v>
      </c>
      <c r="I423">
        <v>9</v>
      </c>
      <c r="J423">
        <f t="shared" si="247"/>
        <v>3.4888700775274843</v>
      </c>
      <c r="K423">
        <f t="shared" si="248"/>
        <v>0</v>
      </c>
      <c r="L423">
        <f t="shared" si="255"/>
        <v>0</v>
      </c>
      <c r="M423">
        <v>92</v>
      </c>
      <c r="N423">
        <f t="shared" si="266"/>
        <v>0</v>
      </c>
      <c r="O423">
        <f t="shared" si="249"/>
        <v>0</v>
      </c>
      <c r="P423">
        <f t="shared" si="250"/>
        <v>0</v>
      </c>
      <c r="Q423">
        <f t="shared" si="251"/>
        <v>0</v>
      </c>
      <c r="R423">
        <f t="shared" si="256"/>
        <v>4.3000023220000001</v>
      </c>
      <c r="S423">
        <f t="shared" si="252"/>
        <v>0</v>
      </c>
      <c r="T423">
        <f t="shared" si="281"/>
        <v>0</v>
      </c>
      <c r="U423">
        <f t="shared" si="259"/>
        <v>18.780326102704979</v>
      </c>
      <c r="V423">
        <f t="shared" si="283"/>
        <v>109.84791774697442</v>
      </c>
      <c r="W423">
        <f t="shared" si="253"/>
        <v>21.969583549394883</v>
      </c>
      <c r="X423">
        <f t="shared" si="260"/>
        <v>0</v>
      </c>
      <c r="Y423">
        <f t="shared" si="261"/>
        <v>0</v>
      </c>
      <c r="Z423">
        <f t="shared" si="262"/>
        <v>0</v>
      </c>
      <c r="AA423">
        <f t="shared" si="267"/>
        <v>0</v>
      </c>
      <c r="AB423">
        <f t="shared" si="257"/>
        <v>12.425912736790421</v>
      </c>
      <c r="AC423">
        <f t="shared" si="258"/>
        <v>8.2936420752217153</v>
      </c>
      <c r="AD423">
        <f t="shared" si="263"/>
        <v>8.48190651002175E-2</v>
      </c>
      <c r="AE423">
        <f t="shared" si="254"/>
        <v>8.48190651002175E-2</v>
      </c>
      <c r="AF423" s="1">
        <f t="shared" si="268"/>
        <v>880.57545063288865</v>
      </c>
      <c r="AG423">
        <v>418</v>
      </c>
      <c r="AH423" s="1">
        <f t="shared" si="269"/>
        <v>534.25621976291848</v>
      </c>
      <c r="AI423">
        <v>21.2</v>
      </c>
      <c r="AJ423">
        <f t="shared" si="270"/>
        <v>748.572</v>
      </c>
      <c r="AK423">
        <f t="shared" si="271"/>
        <v>-4.0120448471365098</v>
      </c>
      <c r="AL423" s="1">
        <f t="shared" si="272"/>
        <v>880.57545063288865</v>
      </c>
      <c r="AM423">
        <f t="shared" si="273"/>
        <v>-39.768215703703724</v>
      </c>
      <c r="AN423">
        <f t="shared" si="274"/>
        <v>-0.11362347343915349</v>
      </c>
      <c r="AO423">
        <v>47</v>
      </c>
      <c r="AP423">
        <v>23</v>
      </c>
      <c r="AQ423">
        <f t="shared" si="275"/>
        <v>35</v>
      </c>
      <c r="AR423" s="3">
        <f t="shared" si="276"/>
        <v>1.6666666666666667</v>
      </c>
      <c r="AS423">
        <f t="shared" si="277"/>
        <v>-6.2466666666666679</v>
      </c>
      <c r="AT423">
        <f t="shared" si="278"/>
        <v>-19.580000000000002</v>
      </c>
      <c r="AU423">
        <f t="shared" si="279"/>
        <v>-12.913333333333334</v>
      </c>
      <c r="AV423">
        <v>6</v>
      </c>
      <c r="AW423">
        <f t="shared" si="280"/>
        <v>0</v>
      </c>
    </row>
    <row r="424" spans="1:49" x14ac:dyDescent="0.2">
      <c r="A424">
        <v>2014</v>
      </c>
      <c r="B424">
        <v>11</v>
      </c>
      <c r="C424">
        <v>23</v>
      </c>
      <c r="D424">
        <v>0</v>
      </c>
      <c r="E424">
        <f t="shared" si="282"/>
        <v>37.583999999999996</v>
      </c>
      <c r="F424">
        <f t="shared" si="282"/>
        <v>19.584</v>
      </c>
      <c r="G424">
        <f t="shared" si="264"/>
        <v>28.583999999999996</v>
      </c>
      <c r="H424" s="3">
        <f t="shared" si="265"/>
        <v>-1.89777777777778</v>
      </c>
      <c r="I424">
        <v>9</v>
      </c>
      <c r="J424">
        <f t="shared" si="247"/>
        <v>5.3141400958206697</v>
      </c>
      <c r="K424">
        <f t="shared" si="248"/>
        <v>0</v>
      </c>
      <c r="L424">
        <f t="shared" si="255"/>
        <v>0</v>
      </c>
      <c r="M424">
        <v>92</v>
      </c>
      <c r="N424">
        <f t="shared" si="266"/>
        <v>0</v>
      </c>
      <c r="O424">
        <f t="shared" si="249"/>
        <v>0</v>
      </c>
      <c r="P424">
        <f t="shared" si="250"/>
        <v>0</v>
      </c>
      <c r="Q424">
        <f t="shared" si="251"/>
        <v>0</v>
      </c>
      <c r="R424">
        <f t="shared" si="256"/>
        <v>4.3000023220000001</v>
      </c>
      <c r="S424">
        <f t="shared" si="252"/>
        <v>0</v>
      </c>
      <c r="T424">
        <f t="shared" si="281"/>
        <v>0</v>
      </c>
      <c r="U424">
        <f t="shared" si="259"/>
        <v>18.780326102704979</v>
      </c>
      <c r="V424">
        <f t="shared" si="283"/>
        <v>109.84791774697442</v>
      </c>
      <c r="W424">
        <f t="shared" si="253"/>
        <v>21.969583549394883</v>
      </c>
      <c r="X424">
        <f t="shared" si="260"/>
        <v>0</v>
      </c>
      <c r="Y424">
        <f t="shared" si="261"/>
        <v>0</v>
      </c>
      <c r="Z424">
        <f t="shared" si="262"/>
        <v>0</v>
      </c>
      <c r="AA424">
        <f t="shared" si="267"/>
        <v>0</v>
      </c>
      <c r="AB424">
        <f t="shared" si="257"/>
        <v>12.425912736790421</v>
      </c>
      <c r="AC424">
        <f t="shared" si="258"/>
        <v>8.2096816730291593</v>
      </c>
      <c r="AD424">
        <f t="shared" si="263"/>
        <v>8.3960402192556322E-2</v>
      </c>
      <c r="AE424">
        <f t="shared" si="254"/>
        <v>8.3960402192556322E-2</v>
      </c>
      <c r="AF424" s="1">
        <f t="shared" si="268"/>
        <v>871.66097514365651</v>
      </c>
      <c r="AG424">
        <v>419</v>
      </c>
      <c r="AH424" s="1">
        <f t="shared" si="269"/>
        <v>528.84769517524876</v>
      </c>
      <c r="AI424">
        <v>20.5</v>
      </c>
      <c r="AJ424">
        <f t="shared" si="270"/>
        <v>723.85500000000002</v>
      </c>
      <c r="AK424">
        <f t="shared" si="271"/>
        <v>0.99179801235790332</v>
      </c>
      <c r="AL424" s="1">
        <f t="shared" si="272"/>
        <v>872.6527731560144</v>
      </c>
      <c r="AM424">
        <f t="shared" si="273"/>
        <v>9.8309063813442705</v>
      </c>
      <c r="AN424">
        <f t="shared" si="274"/>
        <v>2.8088303946697913E-2</v>
      </c>
      <c r="AO424">
        <v>54</v>
      </c>
      <c r="AP424">
        <v>36</v>
      </c>
      <c r="AQ424">
        <f t="shared" si="275"/>
        <v>45</v>
      </c>
      <c r="AR424" s="3">
        <f t="shared" si="276"/>
        <v>7.2222222222222223</v>
      </c>
      <c r="AS424">
        <f t="shared" si="277"/>
        <v>-2.3577777777777804</v>
      </c>
      <c r="AT424">
        <f t="shared" si="278"/>
        <v>-12.35777777777778</v>
      </c>
      <c r="AU424">
        <f t="shared" si="279"/>
        <v>-7.3577777777777804</v>
      </c>
      <c r="AV424">
        <v>6</v>
      </c>
      <c r="AW424">
        <f t="shared" si="280"/>
        <v>0.99179801235790332</v>
      </c>
    </row>
    <row r="425" spans="1:49" x14ac:dyDescent="0.2">
      <c r="A425">
        <v>2014</v>
      </c>
      <c r="B425">
        <v>11</v>
      </c>
      <c r="C425">
        <v>24</v>
      </c>
      <c r="D425">
        <v>0</v>
      </c>
      <c r="E425">
        <f t="shared" si="282"/>
        <v>30.584</v>
      </c>
      <c r="F425">
        <f t="shared" si="282"/>
        <v>20.083999999999996</v>
      </c>
      <c r="G425">
        <f t="shared" si="264"/>
        <v>25.333999999999996</v>
      </c>
      <c r="H425" s="3">
        <f t="shared" si="265"/>
        <v>-3.7033333333333354</v>
      </c>
      <c r="I425">
        <v>9</v>
      </c>
      <c r="J425">
        <f t="shared" si="247"/>
        <v>4.6450809904017101</v>
      </c>
      <c r="K425">
        <f t="shared" si="248"/>
        <v>0</v>
      </c>
      <c r="L425">
        <f t="shared" si="255"/>
        <v>0</v>
      </c>
      <c r="M425">
        <v>92</v>
      </c>
      <c r="N425">
        <f t="shared" si="266"/>
        <v>0</v>
      </c>
      <c r="O425">
        <f t="shared" si="249"/>
        <v>0</v>
      </c>
      <c r="P425">
        <f t="shared" si="250"/>
        <v>0</v>
      </c>
      <c r="Q425">
        <f t="shared" si="251"/>
        <v>0</v>
      </c>
      <c r="R425">
        <f t="shared" si="256"/>
        <v>4.3000023220000001</v>
      </c>
      <c r="S425">
        <f t="shared" si="252"/>
        <v>0</v>
      </c>
      <c r="T425">
        <f t="shared" si="281"/>
        <v>0</v>
      </c>
      <c r="U425">
        <f t="shared" si="259"/>
        <v>18.780326102704979</v>
      </c>
      <c r="V425">
        <f t="shared" si="283"/>
        <v>109.84791774697442</v>
      </c>
      <c r="W425">
        <f t="shared" si="253"/>
        <v>21.969583549394883</v>
      </c>
      <c r="X425">
        <f t="shared" si="260"/>
        <v>0</v>
      </c>
      <c r="Y425">
        <f t="shared" si="261"/>
        <v>0</v>
      </c>
      <c r="Z425">
        <f t="shared" si="262"/>
        <v>0</v>
      </c>
      <c r="AA425">
        <f t="shared" si="267"/>
        <v>0</v>
      </c>
      <c r="AB425">
        <f t="shared" si="257"/>
        <v>12.425912736790421</v>
      </c>
      <c r="AC425">
        <f t="shared" si="258"/>
        <v>8.1265712410996542</v>
      </c>
      <c r="AD425">
        <f t="shared" si="263"/>
        <v>8.3110431929504278E-2</v>
      </c>
      <c r="AE425">
        <f t="shared" si="254"/>
        <v>8.3110431929504278E-2</v>
      </c>
      <c r="AF425" s="1">
        <f t="shared" si="268"/>
        <v>862.83674504247267</v>
      </c>
      <c r="AG425">
        <v>420</v>
      </c>
      <c r="AH425" s="1">
        <f t="shared" si="269"/>
        <v>523.49392360145771</v>
      </c>
      <c r="AI425">
        <v>19.899999999999999</v>
      </c>
      <c r="AJ425">
        <f t="shared" si="270"/>
        <v>702.66899999999998</v>
      </c>
      <c r="AK425">
        <f t="shared" si="271"/>
        <v>3.8497278634920416E-3</v>
      </c>
      <c r="AL425" s="1">
        <f t="shared" si="272"/>
        <v>862.84059477033611</v>
      </c>
      <c r="AM425">
        <f t="shared" si="273"/>
        <v>3.8159296296296073E-2</v>
      </c>
      <c r="AN425">
        <f t="shared" si="274"/>
        <v>1.0902656084656022E-4</v>
      </c>
      <c r="AO425">
        <v>47</v>
      </c>
      <c r="AP425">
        <v>36.5</v>
      </c>
      <c r="AQ425">
        <f t="shared" si="275"/>
        <v>41.75</v>
      </c>
      <c r="AR425" s="3">
        <f t="shared" si="276"/>
        <v>5.416666666666667</v>
      </c>
      <c r="AS425">
        <f t="shared" si="277"/>
        <v>-6.2466666666666679</v>
      </c>
      <c r="AT425">
        <f t="shared" si="278"/>
        <v>-12.080000000000002</v>
      </c>
      <c r="AU425">
        <f t="shared" si="279"/>
        <v>-9.163333333333334</v>
      </c>
      <c r="AV425">
        <v>6</v>
      </c>
      <c r="AW425">
        <f t="shared" si="280"/>
        <v>3.8497278634920416E-3</v>
      </c>
    </row>
    <row r="426" spans="1:49" x14ac:dyDescent="0.2">
      <c r="A426">
        <v>2014</v>
      </c>
      <c r="B426">
        <v>11</v>
      </c>
      <c r="C426">
        <v>25</v>
      </c>
      <c r="D426">
        <v>0.1181103</v>
      </c>
      <c r="E426">
        <f t="shared" ref="E426:F445" si="284">E1528*9/5+32</f>
        <v>39.583999989999995</v>
      </c>
      <c r="F426">
        <f t="shared" si="284"/>
        <v>20.583999999999996</v>
      </c>
      <c r="G426">
        <f t="shared" si="264"/>
        <v>30.083999994999996</v>
      </c>
      <c r="H426" s="3">
        <f t="shared" si="265"/>
        <v>-1.0644444472222245</v>
      </c>
      <c r="I426">
        <v>9</v>
      </c>
      <c r="J426">
        <f t="shared" si="247"/>
        <v>5.6507211678643161</v>
      </c>
      <c r="K426">
        <f t="shared" si="248"/>
        <v>0</v>
      </c>
      <c r="L426">
        <f t="shared" si="255"/>
        <v>0</v>
      </c>
      <c r="M426">
        <v>92</v>
      </c>
      <c r="N426">
        <f t="shared" si="266"/>
        <v>0.30000016200000001</v>
      </c>
      <c r="O426">
        <f t="shared" si="249"/>
        <v>0</v>
      </c>
      <c r="P426">
        <f t="shared" si="250"/>
        <v>0</v>
      </c>
      <c r="Q426">
        <f t="shared" si="251"/>
        <v>0.30000016200000001</v>
      </c>
      <c r="R426">
        <f t="shared" si="256"/>
        <v>4.600002484</v>
      </c>
      <c r="S426">
        <f t="shared" si="252"/>
        <v>0</v>
      </c>
      <c r="T426">
        <f t="shared" si="281"/>
        <v>0</v>
      </c>
      <c r="U426">
        <f t="shared" si="259"/>
        <v>18.780326102704979</v>
      </c>
      <c r="V426">
        <f t="shared" si="283"/>
        <v>109.84791774697442</v>
      </c>
      <c r="W426">
        <f t="shared" si="253"/>
        <v>21.969583549394883</v>
      </c>
      <c r="X426">
        <f t="shared" si="260"/>
        <v>0</v>
      </c>
      <c r="Y426">
        <f t="shared" si="261"/>
        <v>0</v>
      </c>
      <c r="Z426">
        <f t="shared" si="262"/>
        <v>0</v>
      </c>
      <c r="AA426">
        <f t="shared" si="267"/>
        <v>0</v>
      </c>
      <c r="AB426">
        <f t="shared" si="257"/>
        <v>12.425912736790421</v>
      </c>
      <c r="AC426">
        <f t="shared" si="258"/>
        <v>8.0443021747882835</v>
      </c>
      <c r="AD426">
        <f t="shared" si="263"/>
        <v>8.2269066311370598E-2</v>
      </c>
      <c r="AE426">
        <f t="shared" si="254"/>
        <v>8.2269066311370598E-2</v>
      </c>
      <c r="AF426" s="1">
        <f t="shared" si="268"/>
        <v>854.1018467332342</v>
      </c>
      <c r="AG426">
        <v>421</v>
      </c>
      <c r="AH426" s="1">
        <f t="shared" si="269"/>
        <v>518.19435075127967</v>
      </c>
      <c r="AI426">
        <v>19.899999999999999</v>
      </c>
      <c r="AJ426">
        <f t="shared" si="270"/>
        <v>702.66899999999998</v>
      </c>
      <c r="AK426">
        <f t="shared" si="271"/>
        <v>2.6578707742264447</v>
      </c>
      <c r="AL426" s="1">
        <f t="shared" si="272"/>
        <v>856.75971750746066</v>
      </c>
      <c r="AM426">
        <f t="shared" si="273"/>
        <v>26.345363097684949</v>
      </c>
      <c r="AN426">
        <f t="shared" si="274"/>
        <v>7.5272465993385565E-2</v>
      </c>
      <c r="AO426">
        <v>55.999999989999999</v>
      </c>
      <c r="AP426">
        <v>37</v>
      </c>
      <c r="AQ426">
        <f t="shared" si="275"/>
        <v>46.499999994999996</v>
      </c>
      <c r="AR426" s="3">
        <f t="shared" si="276"/>
        <v>8.0555555527777756</v>
      </c>
      <c r="AS426">
        <f t="shared" si="277"/>
        <v>-1.2466666722222257</v>
      </c>
      <c r="AT426">
        <f t="shared" si="278"/>
        <v>-11.802222222222223</v>
      </c>
      <c r="AU426">
        <f t="shared" si="279"/>
        <v>-6.5244444472222245</v>
      </c>
      <c r="AV426">
        <v>6</v>
      </c>
      <c r="AW426">
        <f t="shared" si="280"/>
        <v>2.6578707742264447</v>
      </c>
    </row>
    <row r="427" spans="1:49" x14ac:dyDescent="0.2">
      <c r="A427">
        <v>2014</v>
      </c>
      <c r="B427">
        <v>11</v>
      </c>
      <c r="C427">
        <v>26</v>
      </c>
      <c r="D427">
        <v>0</v>
      </c>
      <c r="E427">
        <f t="shared" si="284"/>
        <v>39.583999989999995</v>
      </c>
      <c r="F427">
        <f t="shared" si="284"/>
        <v>20.583999999999996</v>
      </c>
      <c r="G427">
        <f t="shared" si="264"/>
        <v>30.083999994999996</v>
      </c>
      <c r="H427" s="3">
        <f t="shared" si="265"/>
        <v>-1.0644444472222245</v>
      </c>
      <c r="I427">
        <v>9</v>
      </c>
      <c r="J427">
        <f t="shared" si="247"/>
        <v>5.6507211678643161</v>
      </c>
      <c r="K427">
        <f t="shared" si="248"/>
        <v>0</v>
      </c>
      <c r="L427">
        <f t="shared" si="255"/>
        <v>0</v>
      </c>
      <c r="M427">
        <v>92</v>
      </c>
      <c r="N427">
        <f t="shared" si="266"/>
        <v>0</v>
      </c>
      <c r="O427">
        <f t="shared" si="249"/>
        <v>0</v>
      </c>
      <c r="P427">
        <f t="shared" si="250"/>
        <v>0</v>
      </c>
      <c r="Q427">
        <f t="shared" si="251"/>
        <v>0</v>
      </c>
      <c r="R427">
        <f t="shared" si="256"/>
        <v>4.600002484</v>
      </c>
      <c r="S427">
        <f t="shared" si="252"/>
        <v>0</v>
      </c>
      <c r="T427">
        <f t="shared" si="281"/>
        <v>0</v>
      </c>
      <c r="U427">
        <f t="shared" si="259"/>
        <v>18.780326102704979</v>
      </c>
      <c r="V427">
        <f t="shared" si="283"/>
        <v>109.84791774697442</v>
      </c>
      <c r="W427">
        <f t="shared" si="253"/>
        <v>21.969583549394883</v>
      </c>
      <c r="X427">
        <f t="shared" si="260"/>
        <v>0</v>
      </c>
      <c r="Y427">
        <f t="shared" si="261"/>
        <v>0</v>
      </c>
      <c r="Z427">
        <f t="shared" si="262"/>
        <v>0</v>
      </c>
      <c r="AA427">
        <f t="shared" si="267"/>
        <v>0</v>
      </c>
      <c r="AB427">
        <f t="shared" si="257"/>
        <v>12.425912736790421</v>
      </c>
      <c r="AC427">
        <f t="shared" si="258"/>
        <v>7.9628659565589572</v>
      </c>
      <c r="AD427">
        <f t="shared" si="263"/>
        <v>8.1436218229326493E-2</v>
      </c>
      <c r="AE427">
        <f t="shared" si="254"/>
        <v>8.1436218229326493E-2</v>
      </c>
      <c r="AF427" s="1">
        <f t="shared" si="268"/>
        <v>845.45537586859746</v>
      </c>
      <c r="AG427" s="2">
        <v>422</v>
      </c>
      <c r="AH427" s="1">
        <f t="shared" si="269"/>
        <v>512.94842794578835</v>
      </c>
      <c r="AI427">
        <v>19.2</v>
      </c>
      <c r="AJ427">
        <f t="shared" si="270"/>
        <v>677.952</v>
      </c>
      <c r="AK427">
        <f t="shared" si="271"/>
        <v>2.6578707742264447</v>
      </c>
      <c r="AL427" s="1">
        <f t="shared" si="272"/>
        <v>848.11324664282392</v>
      </c>
      <c r="AM427">
        <f t="shared" si="273"/>
        <v>26.345363097684949</v>
      </c>
      <c r="AN427">
        <f t="shared" si="274"/>
        <v>7.5272465993385565E-2</v>
      </c>
      <c r="AO427">
        <v>55.999999989999999</v>
      </c>
      <c r="AP427">
        <v>37</v>
      </c>
      <c r="AQ427">
        <f t="shared" si="275"/>
        <v>46.499999994999996</v>
      </c>
      <c r="AR427" s="3">
        <f t="shared" si="276"/>
        <v>8.0555555527777756</v>
      </c>
      <c r="AS427">
        <f t="shared" si="277"/>
        <v>-1.2466666722222257</v>
      </c>
      <c r="AT427">
        <f t="shared" si="278"/>
        <v>-11.802222222222223</v>
      </c>
      <c r="AU427">
        <f t="shared" si="279"/>
        <v>-6.5244444472222245</v>
      </c>
      <c r="AV427">
        <v>6</v>
      </c>
      <c r="AW427">
        <f t="shared" si="280"/>
        <v>2.6578707742264447</v>
      </c>
    </row>
    <row r="428" spans="1:49" x14ac:dyDescent="0.2">
      <c r="A428">
        <v>2014</v>
      </c>
      <c r="B428">
        <v>11</v>
      </c>
      <c r="C428">
        <v>27</v>
      </c>
      <c r="D428">
        <v>0</v>
      </c>
      <c r="E428">
        <f t="shared" si="284"/>
        <v>39.583999989999995</v>
      </c>
      <c r="F428">
        <f t="shared" si="284"/>
        <v>18.583999999999996</v>
      </c>
      <c r="G428">
        <f t="shared" si="264"/>
        <v>29.083999994999996</v>
      </c>
      <c r="H428" s="3">
        <f t="shared" si="265"/>
        <v>-1.6200000027777801</v>
      </c>
      <c r="I428">
        <v>9</v>
      </c>
      <c r="J428">
        <f t="shared" si="247"/>
        <v>5.4243068427908447</v>
      </c>
      <c r="K428">
        <f t="shared" si="248"/>
        <v>0</v>
      </c>
      <c r="L428">
        <f t="shared" si="255"/>
        <v>0</v>
      </c>
      <c r="M428">
        <v>92</v>
      </c>
      <c r="N428">
        <f t="shared" si="266"/>
        <v>0</v>
      </c>
      <c r="O428">
        <f t="shared" si="249"/>
        <v>0</v>
      </c>
      <c r="P428">
        <f t="shared" si="250"/>
        <v>0</v>
      </c>
      <c r="Q428">
        <f t="shared" si="251"/>
        <v>0</v>
      </c>
      <c r="R428">
        <f t="shared" si="256"/>
        <v>4.600002484</v>
      </c>
      <c r="S428">
        <f t="shared" si="252"/>
        <v>0</v>
      </c>
      <c r="T428">
        <f t="shared" si="281"/>
        <v>0</v>
      </c>
      <c r="U428">
        <f t="shared" si="259"/>
        <v>18.780326102704979</v>
      </c>
      <c r="V428">
        <f t="shared" si="283"/>
        <v>109.84791774697442</v>
      </c>
      <c r="W428">
        <f t="shared" si="253"/>
        <v>21.969583549394883</v>
      </c>
      <c r="X428">
        <f t="shared" si="260"/>
        <v>0</v>
      </c>
      <c r="Y428">
        <f t="shared" si="261"/>
        <v>0</v>
      </c>
      <c r="Z428">
        <f t="shared" si="262"/>
        <v>0</v>
      </c>
      <c r="AA428">
        <f t="shared" si="267"/>
        <v>0</v>
      </c>
      <c r="AB428">
        <f t="shared" si="257"/>
        <v>12.425912736790421</v>
      </c>
      <c r="AC428">
        <f t="shared" si="258"/>
        <v>7.8822541551025713</v>
      </c>
      <c r="AD428">
        <f t="shared" si="263"/>
        <v>8.0611801456386328E-2</v>
      </c>
      <c r="AE428">
        <f t="shared" si="254"/>
        <v>8.0611801456386328E-2</v>
      </c>
      <c r="AF428" s="1">
        <f t="shared" si="268"/>
        <v>836.89643725634903</v>
      </c>
      <c r="AG428" s="2">
        <v>423</v>
      </c>
      <c r="AH428" s="1">
        <f t="shared" si="269"/>
        <v>507.7556120605891</v>
      </c>
      <c r="AI428">
        <v>19.2</v>
      </c>
      <c r="AJ428">
        <f t="shared" si="270"/>
        <v>677.952</v>
      </c>
      <c r="AK428">
        <f t="shared" si="271"/>
        <v>1.4298015701621498</v>
      </c>
      <c r="AL428" s="1">
        <f t="shared" si="272"/>
        <v>838.32623882651114</v>
      </c>
      <c r="AM428">
        <f t="shared" si="273"/>
        <v>14.172487951196613</v>
      </c>
      <c r="AN428">
        <f t="shared" si="274"/>
        <v>4.0492822717704609E-2</v>
      </c>
      <c r="AO428">
        <v>55.999999989999999</v>
      </c>
      <c r="AP428">
        <v>35</v>
      </c>
      <c r="AQ428">
        <f t="shared" si="275"/>
        <v>45.499999994999996</v>
      </c>
      <c r="AR428" s="3">
        <f t="shared" si="276"/>
        <v>7.4999999972222202</v>
      </c>
      <c r="AS428">
        <f t="shared" si="277"/>
        <v>-1.2466666722222257</v>
      </c>
      <c r="AT428">
        <f t="shared" si="278"/>
        <v>-12.913333333333336</v>
      </c>
      <c r="AU428">
        <f t="shared" si="279"/>
        <v>-7.0800000027777807</v>
      </c>
      <c r="AV428">
        <v>6</v>
      </c>
      <c r="AW428">
        <f t="shared" si="280"/>
        <v>1.4298015701621498</v>
      </c>
    </row>
    <row r="429" spans="1:49" x14ac:dyDescent="0.2">
      <c r="A429">
        <v>2014</v>
      </c>
      <c r="B429">
        <v>11</v>
      </c>
      <c r="C429">
        <v>28</v>
      </c>
      <c r="D429">
        <v>0</v>
      </c>
      <c r="E429">
        <f t="shared" si="284"/>
        <v>39.583999989999995</v>
      </c>
      <c r="F429">
        <f t="shared" si="284"/>
        <v>19.584</v>
      </c>
      <c r="G429">
        <f t="shared" si="264"/>
        <v>29.583999994999999</v>
      </c>
      <c r="H429" s="3">
        <f t="shared" si="265"/>
        <v>-1.3422222250000004</v>
      </c>
      <c r="I429">
        <v>9</v>
      </c>
      <c r="J429">
        <f t="shared" si="247"/>
        <v>5.5364899626720687</v>
      </c>
      <c r="K429">
        <f t="shared" si="248"/>
        <v>0</v>
      </c>
      <c r="L429">
        <f t="shared" si="255"/>
        <v>0</v>
      </c>
      <c r="M429">
        <v>92</v>
      </c>
      <c r="N429">
        <f t="shared" si="266"/>
        <v>0</v>
      </c>
      <c r="O429">
        <f t="shared" si="249"/>
        <v>0</v>
      </c>
      <c r="P429">
        <f t="shared" si="250"/>
        <v>0</v>
      </c>
      <c r="Q429">
        <f t="shared" si="251"/>
        <v>0</v>
      </c>
      <c r="R429">
        <f t="shared" si="256"/>
        <v>4.600002484</v>
      </c>
      <c r="S429">
        <f t="shared" si="252"/>
        <v>0</v>
      </c>
      <c r="T429">
        <f t="shared" si="281"/>
        <v>0</v>
      </c>
      <c r="U429">
        <f t="shared" si="259"/>
        <v>18.780326102704979</v>
      </c>
      <c r="V429">
        <f t="shared" si="283"/>
        <v>109.84791774697442</v>
      </c>
      <c r="W429">
        <f t="shared" si="253"/>
        <v>21.969583549394883</v>
      </c>
      <c r="X429">
        <f t="shared" si="260"/>
        <v>0</v>
      </c>
      <c r="Y429">
        <f t="shared" si="261"/>
        <v>0</v>
      </c>
      <c r="Z429">
        <f t="shared" si="262"/>
        <v>0</v>
      </c>
      <c r="AA429">
        <f t="shared" si="267"/>
        <v>0</v>
      </c>
      <c r="AB429">
        <f t="shared" si="257"/>
        <v>12.425912736790421</v>
      </c>
      <c r="AC429">
        <f t="shared" si="258"/>
        <v>7.8024584244640911</v>
      </c>
      <c r="AD429">
        <f t="shared" si="263"/>
        <v>7.9795730638480472E-2</v>
      </c>
      <c r="AE429">
        <f t="shared" si="254"/>
        <v>7.9795730638480472E-2</v>
      </c>
      <c r="AF429" s="1">
        <f t="shared" si="268"/>
        <v>828.42414476672127</v>
      </c>
      <c r="AG429" s="2">
        <v>424</v>
      </c>
      <c r="AH429" s="1">
        <f t="shared" si="269"/>
        <v>502.61536546958899</v>
      </c>
      <c r="AI429">
        <v>19.2</v>
      </c>
      <c r="AJ429">
        <f t="shared" si="270"/>
        <v>677.952</v>
      </c>
      <c r="AK429">
        <f t="shared" si="271"/>
        <v>1.9808344967741571</v>
      </c>
      <c r="AL429" s="1">
        <f t="shared" si="272"/>
        <v>830.40497926349542</v>
      </c>
      <c r="AM429">
        <f t="shared" si="273"/>
        <v>19.634439928375954</v>
      </c>
      <c r="AN429">
        <f t="shared" si="274"/>
        <v>5.6098399795359868E-2</v>
      </c>
      <c r="AO429">
        <v>55.999999989999999</v>
      </c>
      <c r="AP429">
        <v>36</v>
      </c>
      <c r="AQ429">
        <f t="shared" si="275"/>
        <v>45.999999994999996</v>
      </c>
      <c r="AR429" s="3">
        <f t="shared" si="276"/>
        <v>7.7777777749999979</v>
      </c>
      <c r="AS429">
        <f t="shared" si="277"/>
        <v>-1.2466666722222257</v>
      </c>
      <c r="AT429">
        <f t="shared" si="278"/>
        <v>-12.35777777777778</v>
      </c>
      <c r="AU429">
        <f t="shared" si="279"/>
        <v>-6.8022222250000031</v>
      </c>
      <c r="AV429">
        <v>6</v>
      </c>
      <c r="AW429">
        <f t="shared" si="280"/>
        <v>1.9808344967741571</v>
      </c>
    </row>
    <row r="430" spans="1:49" x14ac:dyDescent="0.2">
      <c r="A430">
        <v>2014</v>
      </c>
      <c r="B430">
        <v>11</v>
      </c>
      <c r="C430">
        <v>29</v>
      </c>
      <c r="D430">
        <v>0.48818924000000002</v>
      </c>
      <c r="E430">
        <f t="shared" si="284"/>
        <v>25.583999999999996</v>
      </c>
      <c r="F430">
        <f t="shared" si="284"/>
        <v>19.584</v>
      </c>
      <c r="G430">
        <f t="shared" si="264"/>
        <v>22.583999999999996</v>
      </c>
      <c r="H430" s="3">
        <f t="shared" si="265"/>
        <v>-5.2311111111111135</v>
      </c>
      <c r="I430">
        <v>9</v>
      </c>
      <c r="J430">
        <f t="shared" si="247"/>
        <v>4.1384150352835949</v>
      </c>
      <c r="K430">
        <f t="shared" si="248"/>
        <v>0</v>
      </c>
      <c r="L430">
        <f t="shared" si="255"/>
        <v>0</v>
      </c>
      <c r="M430">
        <v>92</v>
      </c>
      <c r="N430">
        <f t="shared" si="266"/>
        <v>1.2400006696000001</v>
      </c>
      <c r="O430">
        <f t="shared" si="249"/>
        <v>0</v>
      </c>
      <c r="P430">
        <f t="shared" si="250"/>
        <v>0</v>
      </c>
      <c r="Q430">
        <f t="shared" si="251"/>
        <v>1.2400006696000001</v>
      </c>
      <c r="R430">
        <f t="shared" si="256"/>
        <v>5.8400031535999997</v>
      </c>
      <c r="S430">
        <f t="shared" si="252"/>
        <v>0</v>
      </c>
      <c r="T430">
        <f t="shared" si="281"/>
        <v>0</v>
      </c>
      <c r="U430">
        <f t="shared" si="259"/>
        <v>18.780326102704979</v>
      </c>
      <c r="V430">
        <f t="shared" si="283"/>
        <v>109.84791774697442</v>
      </c>
      <c r="W430">
        <f t="shared" si="253"/>
        <v>21.969583549394883</v>
      </c>
      <c r="X430">
        <f t="shared" si="260"/>
        <v>0</v>
      </c>
      <c r="Y430">
        <f t="shared" si="261"/>
        <v>0</v>
      </c>
      <c r="Z430">
        <f t="shared" si="262"/>
        <v>0</v>
      </c>
      <c r="AA430">
        <f t="shared" si="267"/>
        <v>0</v>
      </c>
      <c r="AB430">
        <f t="shared" si="257"/>
        <v>12.425912736790421</v>
      </c>
      <c r="AC430">
        <f t="shared" si="258"/>
        <v>7.7234705031784729</v>
      </c>
      <c r="AD430">
        <f t="shared" si="263"/>
        <v>7.8987921285618254E-2</v>
      </c>
      <c r="AE430">
        <f t="shared" si="254"/>
        <v>7.8987921285618254E-2</v>
      </c>
      <c r="AF430" s="1">
        <f t="shared" si="268"/>
        <v>820.03762124065281</v>
      </c>
      <c r="AG430" s="2">
        <v>425</v>
      </c>
      <c r="AH430" s="1">
        <f t="shared" si="269"/>
        <v>497.52715598933389</v>
      </c>
      <c r="AI430">
        <v>19.2</v>
      </c>
      <c r="AJ430">
        <f t="shared" si="270"/>
        <v>677.952</v>
      </c>
      <c r="AK430">
        <f t="shared" si="271"/>
        <v>-0.17048512838283425</v>
      </c>
      <c r="AL430" s="1">
        <f t="shared" si="272"/>
        <v>820.03762124065281</v>
      </c>
      <c r="AM430">
        <f t="shared" si="273"/>
        <v>-1.689883742112489</v>
      </c>
      <c r="AN430">
        <f t="shared" si="274"/>
        <v>-4.8282392631785395E-3</v>
      </c>
      <c r="AO430">
        <v>42</v>
      </c>
      <c r="AP430">
        <v>36</v>
      </c>
      <c r="AQ430">
        <f t="shared" si="275"/>
        <v>39</v>
      </c>
      <c r="AR430" s="3">
        <f t="shared" si="276"/>
        <v>3.8888888888888888</v>
      </c>
      <c r="AS430">
        <f t="shared" si="277"/>
        <v>-9.0244444444444465</v>
      </c>
      <c r="AT430">
        <f t="shared" si="278"/>
        <v>-12.35777777777778</v>
      </c>
      <c r="AU430">
        <f t="shared" si="279"/>
        <v>-10.691111111111113</v>
      </c>
      <c r="AV430">
        <v>6</v>
      </c>
      <c r="AW430">
        <f t="shared" si="280"/>
        <v>0</v>
      </c>
    </row>
    <row r="431" spans="1:49" x14ac:dyDescent="0.2">
      <c r="A431">
        <v>2014</v>
      </c>
      <c r="B431">
        <v>11</v>
      </c>
      <c r="C431">
        <v>30</v>
      </c>
      <c r="D431">
        <v>0.31889781</v>
      </c>
      <c r="E431">
        <f t="shared" si="284"/>
        <v>28.084</v>
      </c>
      <c r="F431">
        <f t="shared" si="284"/>
        <v>22.584</v>
      </c>
      <c r="G431">
        <f t="shared" si="264"/>
        <v>25.334</v>
      </c>
      <c r="H431" s="3">
        <f t="shared" si="265"/>
        <v>-3.7033333333333331</v>
      </c>
      <c r="I431">
        <v>9</v>
      </c>
      <c r="J431">
        <f t="shared" si="247"/>
        <v>4.6450809904017119</v>
      </c>
      <c r="K431">
        <f t="shared" si="248"/>
        <v>0</v>
      </c>
      <c r="L431">
        <f t="shared" si="255"/>
        <v>0</v>
      </c>
      <c r="M431">
        <v>92</v>
      </c>
      <c r="N431">
        <f t="shared" si="266"/>
        <v>0.81000043740000005</v>
      </c>
      <c r="O431">
        <f t="shared" si="249"/>
        <v>0</v>
      </c>
      <c r="P431">
        <f t="shared" si="250"/>
        <v>0</v>
      </c>
      <c r="Q431">
        <f t="shared" si="251"/>
        <v>0.81000043740000005</v>
      </c>
      <c r="R431">
        <f t="shared" si="256"/>
        <v>6.6500035909999999</v>
      </c>
      <c r="S431">
        <f t="shared" si="252"/>
        <v>0</v>
      </c>
      <c r="T431">
        <f t="shared" si="281"/>
        <v>0</v>
      </c>
      <c r="U431">
        <f t="shared" si="259"/>
        <v>18.780326102704979</v>
      </c>
      <c r="V431">
        <f t="shared" si="283"/>
        <v>109.84791774697442</v>
      </c>
      <c r="W431">
        <f t="shared" si="253"/>
        <v>21.969583549394883</v>
      </c>
      <c r="X431">
        <f t="shared" si="260"/>
        <v>0</v>
      </c>
      <c r="Y431">
        <f t="shared" si="261"/>
        <v>0</v>
      </c>
      <c r="Z431">
        <f t="shared" si="262"/>
        <v>0</v>
      </c>
      <c r="AA431">
        <f t="shared" si="267"/>
        <v>0</v>
      </c>
      <c r="AB431">
        <f t="shared" si="257"/>
        <v>12.425912736790421</v>
      </c>
      <c r="AC431">
        <f t="shared" si="258"/>
        <v>7.6452822134153324</v>
      </c>
      <c r="AD431">
        <f t="shared" si="263"/>
        <v>7.8188289763140573E-2</v>
      </c>
      <c r="AE431">
        <f t="shared" si="254"/>
        <v>7.8188289763140573E-2</v>
      </c>
      <c r="AF431" s="1">
        <f t="shared" si="268"/>
        <v>811.73599839897133</v>
      </c>
      <c r="AG431" s="2">
        <v>426</v>
      </c>
      <c r="AH431" s="1">
        <f t="shared" si="269"/>
        <v>492.49045682391125</v>
      </c>
      <c r="AI431">
        <v>24.5</v>
      </c>
      <c r="AJ431">
        <f t="shared" si="270"/>
        <v>865.09500000000003</v>
      </c>
      <c r="AK431">
        <f t="shared" si="271"/>
        <v>3.8497278634920416E-3</v>
      </c>
      <c r="AL431" s="1">
        <f t="shared" si="272"/>
        <v>811.73984812683477</v>
      </c>
      <c r="AM431">
        <f t="shared" si="273"/>
        <v>3.8159296296296073E-2</v>
      </c>
      <c r="AN431">
        <f t="shared" si="274"/>
        <v>1.0902656084656022E-4</v>
      </c>
      <c r="AO431">
        <v>44.5</v>
      </c>
      <c r="AP431">
        <v>39</v>
      </c>
      <c r="AQ431">
        <f t="shared" si="275"/>
        <v>41.75</v>
      </c>
      <c r="AR431" s="3">
        <f t="shared" si="276"/>
        <v>5.416666666666667</v>
      </c>
      <c r="AS431">
        <f t="shared" si="277"/>
        <v>-7.6355555555555572</v>
      </c>
      <c r="AT431">
        <f t="shared" si="278"/>
        <v>-10.691111111111113</v>
      </c>
      <c r="AU431">
        <f t="shared" si="279"/>
        <v>-9.163333333333334</v>
      </c>
      <c r="AV431">
        <v>6</v>
      </c>
      <c r="AW431">
        <f t="shared" si="280"/>
        <v>3.8497278634920416E-3</v>
      </c>
    </row>
    <row r="432" spans="1:49" x14ac:dyDescent="0.2">
      <c r="A432">
        <v>2014</v>
      </c>
      <c r="B432">
        <v>12</v>
      </c>
      <c r="C432">
        <v>1</v>
      </c>
      <c r="D432">
        <v>1.4960637999999999</v>
      </c>
      <c r="E432">
        <f t="shared" si="284"/>
        <v>30.584</v>
      </c>
      <c r="F432">
        <f t="shared" si="284"/>
        <v>15.583999999999996</v>
      </c>
      <c r="G432">
        <f t="shared" si="264"/>
        <v>23.083999999999996</v>
      </c>
      <c r="H432" s="3">
        <f t="shared" si="265"/>
        <v>-4.9533333333333358</v>
      </c>
      <c r="I432">
        <v>9</v>
      </c>
      <c r="J432">
        <f t="shared" si="247"/>
        <v>4.2267150504576483</v>
      </c>
      <c r="K432">
        <f t="shared" si="248"/>
        <v>0</v>
      </c>
      <c r="L432">
        <f t="shared" si="255"/>
        <v>0</v>
      </c>
      <c r="M432">
        <v>92</v>
      </c>
      <c r="N432">
        <f t="shared" si="266"/>
        <v>3.800002052</v>
      </c>
      <c r="O432">
        <f t="shared" si="249"/>
        <v>0</v>
      </c>
      <c r="P432">
        <f t="shared" si="250"/>
        <v>0</v>
      </c>
      <c r="Q432">
        <f t="shared" si="251"/>
        <v>3.800002052</v>
      </c>
      <c r="R432">
        <f t="shared" si="256"/>
        <v>10.450005643000001</v>
      </c>
      <c r="S432">
        <f t="shared" si="252"/>
        <v>0</v>
      </c>
      <c r="T432">
        <f t="shared" si="281"/>
        <v>0</v>
      </c>
      <c r="U432">
        <f t="shared" si="259"/>
        <v>18.780326102704979</v>
      </c>
      <c r="V432">
        <f t="shared" si="283"/>
        <v>109.84791774697442</v>
      </c>
      <c r="W432">
        <f t="shared" si="253"/>
        <v>21.969583549394883</v>
      </c>
      <c r="X432">
        <f t="shared" si="260"/>
        <v>0</v>
      </c>
      <c r="Y432">
        <f t="shared" si="261"/>
        <v>0</v>
      </c>
      <c r="Z432">
        <f t="shared" si="262"/>
        <v>0</v>
      </c>
      <c r="AA432">
        <f t="shared" si="267"/>
        <v>0</v>
      </c>
      <c r="AB432">
        <f t="shared" si="257"/>
        <v>12.425912736790421</v>
      </c>
      <c r="AC432">
        <f t="shared" si="258"/>
        <v>7.5678854601322714</v>
      </c>
      <c r="AD432">
        <f t="shared" si="263"/>
        <v>7.7396753283060934E-2</v>
      </c>
      <c r="AE432">
        <f t="shared" si="254"/>
        <v>7.7396753283060934E-2</v>
      </c>
      <c r="AF432" s="1">
        <f t="shared" si="268"/>
        <v>803.51841675249875</v>
      </c>
      <c r="AG432" s="2">
        <v>427</v>
      </c>
      <c r="AH432" s="1">
        <f t="shared" si="269"/>
        <v>487.50474651040878</v>
      </c>
      <c r="AI432">
        <v>25.2</v>
      </c>
      <c r="AJ432">
        <f t="shared" si="270"/>
        <v>889.81200000000001</v>
      </c>
      <c r="AK432">
        <f t="shared" si="271"/>
        <v>-7.68630471365081E-2</v>
      </c>
      <c r="AL432" s="1">
        <f t="shared" si="272"/>
        <v>803.51841675249875</v>
      </c>
      <c r="AM432">
        <f t="shared" si="273"/>
        <v>-0.7618823703703721</v>
      </c>
      <c r="AN432">
        <f t="shared" si="274"/>
        <v>-2.1768067724867771E-3</v>
      </c>
      <c r="AO432">
        <v>47</v>
      </c>
      <c r="AP432">
        <v>32</v>
      </c>
      <c r="AQ432">
        <f t="shared" si="275"/>
        <v>39.5</v>
      </c>
      <c r="AR432" s="3">
        <f t="shared" si="276"/>
        <v>4.166666666666667</v>
      </c>
      <c r="AS432">
        <f t="shared" si="277"/>
        <v>-6.2466666666666679</v>
      </c>
      <c r="AT432">
        <f t="shared" si="278"/>
        <v>-14.580000000000002</v>
      </c>
      <c r="AU432">
        <f t="shared" si="279"/>
        <v>-10.413333333333334</v>
      </c>
      <c r="AV432">
        <v>6</v>
      </c>
      <c r="AW432">
        <f t="shared" si="280"/>
        <v>0</v>
      </c>
    </row>
    <row r="433" spans="1:49" x14ac:dyDescent="0.2">
      <c r="A433">
        <v>2014</v>
      </c>
      <c r="B433">
        <v>12</v>
      </c>
      <c r="C433">
        <v>2</v>
      </c>
      <c r="D433">
        <v>0</v>
      </c>
      <c r="E433">
        <f t="shared" si="284"/>
        <v>20.583999999999996</v>
      </c>
      <c r="F433">
        <f t="shared" si="284"/>
        <v>8.5839999999999961</v>
      </c>
      <c r="G433">
        <f t="shared" si="264"/>
        <v>14.583999999999996</v>
      </c>
      <c r="H433" s="3">
        <f t="shared" si="265"/>
        <v>-9.6755555555555564</v>
      </c>
      <c r="I433">
        <v>9</v>
      </c>
      <c r="J433">
        <f t="shared" si="247"/>
        <v>2.9314855757228448</v>
      </c>
      <c r="K433">
        <f t="shared" si="248"/>
        <v>0</v>
      </c>
      <c r="L433">
        <f t="shared" si="255"/>
        <v>0</v>
      </c>
      <c r="M433">
        <v>92</v>
      </c>
      <c r="N433">
        <f t="shared" si="266"/>
        <v>0</v>
      </c>
      <c r="O433">
        <f t="shared" si="249"/>
        <v>0</v>
      </c>
      <c r="P433">
        <f t="shared" si="250"/>
        <v>0</v>
      </c>
      <c r="Q433">
        <f t="shared" si="251"/>
        <v>0</v>
      </c>
      <c r="R433">
        <f t="shared" si="256"/>
        <v>10.450005643000001</v>
      </c>
      <c r="S433">
        <f t="shared" si="252"/>
        <v>0</v>
      </c>
      <c r="T433">
        <f t="shared" si="281"/>
        <v>0</v>
      </c>
      <c r="U433">
        <f t="shared" si="259"/>
        <v>18.780326102704979</v>
      </c>
      <c r="V433">
        <f t="shared" si="283"/>
        <v>109.84791774697442</v>
      </c>
      <c r="W433">
        <f t="shared" si="253"/>
        <v>21.969583549394883</v>
      </c>
      <c r="X433">
        <f t="shared" si="260"/>
        <v>0</v>
      </c>
      <c r="Y433">
        <f t="shared" si="261"/>
        <v>0</v>
      </c>
      <c r="Z433">
        <f t="shared" si="262"/>
        <v>0</v>
      </c>
      <c r="AA433">
        <f t="shared" si="267"/>
        <v>0</v>
      </c>
      <c r="AB433">
        <f t="shared" si="257"/>
        <v>12.425912736790421</v>
      </c>
      <c r="AC433">
        <f t="shared" si="258"/>
        <v>7.4912722302367776</v>
      </c>
      <c r="AD433">
        <f t="shared" si="263"/>
        <v>7.6613229895494184E-2</v>
      </c>
      <c r="AE433">
        <f t="shared" si="254"/>
        <v>7.6613229895494184E-2</v>
      </c>
      <c r="AF433" s="1">
        <f t="shared" si="268"/>
        <v>795.38402551306694</v>
      </c>
      <c r="AG433">
        <v>428</v>
      </c>
      <c r="AH433" s="1">
        <f t="shared" si="269"/>
        <v>482.56950886492592</v>
      </c>
      <c r="AI433">
        <v>23</v>
      </c>
      <c r="AJ433">
        <f t="shared" si="270"/>
        <v>812.13000000000011</v>
      </c>
      <c r="AK433">
        <f t="shared" si="271"/>
        <v>-18.05676223784787</v>
      </c>
      <c r="AL433" s="1">
        <f t="shared" si="272"/>
        <v>795.38402551306694</v>
      </c>
      <c r="AM433">
        <f t="shared" si="273"/>
        <v>-178.9823501344309</v>
      </c>
      <c r="AN433">
        <f t="shared" si="274"/>
        <v>-0.5113781432412311</v>
      </c>
      <c r="AO433">
        <v>37</v>
      </c>
      <c r="AP433">
        <v>25</v>
      </c>
      <c r="AQ433">
        <f t="shared" si="275"/>
        <v>31</v>
      </c>
      <c r="AR433" s="3">
        <f t="shared" si="276"/>
        <v>-0.55555555555555558</v>
      </c>
      <c r="AS433">
        <f t="shared" si="277"/>
        <v>-11.802222222222223</v>
      </c>
      <c r="AT433">
        <f t="shared" si="278"/>
        <v>-18.468888888888891</v>
      </c>
      <c r="AU433">
        <f t="shared" si="279"/>
        <v>-15.135555555555557</v>
      </c>
      <c r="AV433">
        <v>6</v>
      </c>
      <c r="AW433">
        <f t="shared" si="280"/>
        <v>0</v>
      </c>
    </row>
    <row r="434" spans="1:49" x14ac:dyDescent="0.2">
      <c r="A434">
        <v>2014</v>
      </c>
      <c r="B434">
        <v>12</v>
      </c>
      <c r="C434">
        <v>3</v>
      </c>
      <c r="D434">
        <v>0</v>
      </c>
      <c r="E434">
        <f t="shared" si="284"/>
        <v>29.584</v>
      </c>
      <c r="F434">
        <f t="shared" si="284"/>
        <v>11.584</v>
      </c>
      <c r="G434">
        <f t="shared" si="264"/>
        <v>20.584</v>
      </c>
      <c r="H434" s="3">
        <f t="shared" si="265"/>
        <v>-6.3422222222222224</v>
      </c>
      <c r="I434">
        <v>9</v>
      </c>
      <c r="J434">
        <f t="shared" si="247"/>
        <v>3.8013493329552013</v>
      </c>
      <c r="K434">
        <f t="shared" si="248"/>
        <v>0</v>
      </c>
      <c r="L434">
        <f t="shared" si="255"/>
        <v>0</v>
      </c>
      <c r="M434">
        <v>92</v>
      </c>
      <c r="N434">
        <f t="shared" si="266"/>
        <v>0</v>
      </c>
      <c r="O434">
        <f t="shared" si="249"/>
        <v>0</v>
      </c>
      <c r="P434">
        <f t="shared" si="250"/>
        <v>0</v>
      </c>
      <c r="Q434">
        <f t="shared" si="251"/>
        <v>0</v>
      </c>
      <c r="R434">
        <f t="shared" si="256"/>
        <v>10.450005643000001</v>
      </c>
      <c r="S434">
        <f t="shared" si="252"/>
        <v>0</v>
      </c>
      <c r="T434">
        <f t="shared" si="281"/>
        <v>0</v>
      </c>
      <c r="U434">
        <f t="shared" si="259"/>
        <v>18.780326102704979</v>
      </c>
      <c r="V434">
        <f t="shared" si="283"/>
        <v>109.84791774697442</v>
      </c>
      <c r="W434">
        <f t="shared" si="253"/>
        <v>21.969583549394883</v>
      </c>
      <c r="X434">
        <f t="shared" si="260"/>
        <v>0</v>
      </c>
      <c r="Y434">
        <f t="shared" si="261"/>
        <v>0</v>
      </c>
      <c r="Z434">
        <f t="shared" si="262"/>
        <v>0</v>
      </c>
      <c r="AA434">
        <f t="shared" si="267"/>
        <v>0</v>
      </c>
      <c r="AB434">
        <f t="shared" si="257"/>
        <v>12.425912736790421</v>
      </c>
      <c r="AC434">
        <f t="shared" si="258"/>
        <v>7.4154345917566058</v>
      </c>
      <c r="AD434">
        <f t="shared" si="263"/>
        <v>7.583763848017204E-2</v>
      </c>
      <c r="AE434">
        <f t="shared" si="254"/>
        <v>7.583763848017204E-2</v>
      </c>
      <c r="AF434" s="1">
        <f t="shared" si="268"/>
        <v>787.33198250543262</v>
      </c>
      <c r="AG434">
        <v>429</v>
      </c>
      <c r="AH434" s="1">
        <f t="shared" si="269"/>
        <v>477.68423292913258</v>
      </c>
      <c r="AI434">
        <v>22.3</v>
      </c>
      <c r="AJ434">
        <f t="shared" si="270"/>
        <v>787.41300000000012</v>
      </c>
      <c r="AK434">
        <f t="shared" si="271"/>
        <v>-1.2310378272658453</v>
      </c>
      <c r="AL434" s="1">
        <f t="shared" si="272"/>
        <v>787.33198250543262</v>
      </c>
      <c r="AM434">
        <f t="shared" si="273"/>
        <v>-12.202300751714695</v>
      </c>
      <c r="AN434">
        <f t="shared" si="274"/>
        <v>-3.4863716433470554E-2</v>
      </c>
      <c r="AO434">
        <v>46</v>
      </c>
      <c r="AP434">
        <v>28</v>
      </c>
      <c r="AQ434">
        <f t="shared" si="275"/>
        <v>37</v>
      </c>
      <c r="AR434" s="3">
        <f t="shared" si="276"/>
        <v>2.7777777777777777</v>
      </c>
      <c r="AS434">
        <f t="shared" si="277"/>
        <v>-6.8022222222222242</v>
      </c>
      <c r="AT434">
        <f t="shared" si="278"/>
        <v>-16.802222222222223</v>
      </c>
      <c r="AU434">
        <f t="shared" si="279"/>
        <v>-11.802222222222223</v>
      </c>
      <c r="AV434">
        <v>6</v>
      </c>
      <c r="AW434">
        <f t="shared" si="280"/>
        <v>0</v>
      </c>
    </row>
    <row r="435" spans="1:49" x14ac:dyDescent="0.2">
      <c r="A435">
        <v>2014</v>
      </c>
      <c r="B435">
        <v>12</v>
      </c>
      <c r="C435">
        <v>4</v>
      </c>
      <c r="D435">
        <v>2.362206E-2</v>
      </c>
      <c r="E435">
        <f t="shared" si="284"/>
        <v>27.584</v>
      </c>
      <c r="F435">
        <f t="shared" si="284"/>
        <v>17.583999999999996</v>
      </c>
      <c r="G435">
        <f t="shared" si="264"/>
        <v>22.583999999999996</v>
      </c>
      <c r="H435" s="3">
        <f t="shared" si="265"/>
        <v>-5.2311111111111135</v>
      </c>
      <c r="I435">
        <v>9</v>
      </c>
      <c r="J435">
        <f t="shared" si="247"/>
        <v>4.1384150352835949</v>
      </c>
      <c r="K435">
        <f t="shared" si="248"/>
        <v>0</v>
      </c>
      <c r="L435">
        <f t="shared" si="255"/>
        <v>0</v>
      </c>
      <c r="M435">
        <v>92</v>
      </c>
      <c r="N435">
        <f t="shared" si="266"/>
        <v>6.00000324E-2</v>
      </c>
      <c r="O435">
        <f t="shared" si="249"/>
        <v>0</v>
      </c>
      <c r="P435">
        <f t="shared" si="250"/>
        <v>0</v>
      </c>
      <c r="Q435">
        <f t="shared" si="251"/>
        <v>6.00000324E-2</v>
      </c>
      <c r="R435">
        <f t="shared" si="256"/>
        <v>10.5100056754</v>
      </c>
      <c r="S435">
        <f t="shared" si="252"/>
        <v>0</v>
      </c>
      <c r="T435">
        <f t="shared" si="281"/>
        <v>0</v>
      </c>
      <c r="U435">
        <f t="shared" si="259"/>
        <v>18.780326102704979</v>
      </c>
      <c r="V435">
        <f t="shared" si="283"/>
        <v>109.84791774697442</v>
      </c>
      <c r="W435">
        <f t="shared" si="253"/>
        <v>21.969583549394883</v>
      </c>
      <c r="X435">
        <f t="shared" si="260"/>
        <v>0</v>
      </c>
      <c r="Y435">
        <f t="shared" si="261"/>
        <v>0</v>
      </c>
      <c r="Z435">
        <f t="shared" si="262"/>
        <v>0</v>
      </c>
      <c r="AA435">
        <f t="shared" si="267"/>
        <v>0</v>
      </c>
      <c r="AB435">
        <f t="shared" si="257"/>
        <v>12.425912736790421</v>
      </c>
      <c r="AC435">
        <f t="shared" si="258"/>
        <v>7.3403646930185609</v>
      </c>
      <c r="AD435">
        <f t="shared" si="263"/>
        <v>7.5069898738044497E-2</v>
      </c>
      <c r="AE435">
        <f t="shared" si="254"/>
        <v>7.5069898738044497E-2</v>
      </c>
      <c r="AF435" s="1">
        <f t="shared" si="268"/>
        <v>779.3614540800844</v>
      </c>
      <c r="AG435">
        <v>430</v>
      </c>
      <c r="AH435" s="1">
        <f t="shared" si="269"/>
        <v>472.8484129173678</v>
      </c>
      <c r="AI435">
        <v>22.3</v>
      </c>
      <c r="AJ435">
        <f t="shared" si="270"/>
        <v>787.41300000000012</v>
      </c>
      <c r="AK435">
        <f t="shared" si="271"/>
        <v>-0.17048512838283425</v>
      </c>
      <c r="AL435" s="1">
        <f t="shared" si="272"/>
        <v>779.3614540800844</v>
      </c>
      <c r="AM435">
        <f t="shared" si="273"/>
        <v>-1.689883742112489</v>
      </c>
      <c r="AN435">
        <f t="shared" si="274"/>
        <v>-4.8282392631785395E-3</v>
      </c>
      <c r="AO435">
        <v>44</v>
      </c>
      <c r="AP435">
        <v>34</v>
      </c>
      <c r="AQ435">
        <f t="shared" si="275"/>
        <v>39</v>
      </c>
      <c r="AR435" s="3">
        <f t="shared" si="276"/>
        <v>3.8888888888888888</v>
      </c>
      <c r="AS435">
        <f t="shared" si="277"/>
        <v>-7.9133333333333349</v>
      </c>
      <c r="AT435">
        <f t="shared" si="278"/>
        <v>-13.468888888888891</v>
      </c>
      <c r="AU435">
        <f t="shared" si="279"/>
        <v>-10.691111111111113</v>
      </c>
      <c r="AV435">
        <v>6</v>
      </c>
      <c r="AW435">
        <f t="shared" si="280"/>
        <v>0</v>
      </c>
    </row>
    <row r="436" spans="1:49" x14ac:dyDescent="0.2">
      <c r="A436">
        <v>2014</v>
      </c>
      <c r="B436">
        <v>12</v>
      </c>
      <c r="C436">
        <v>5</v>
      </c>
      <c r="D436">
        <v>0.48818924000000002</v>
      </c>
      <c r="E436">
        <f t="shared" si="284"/>
        <v>25.083999999999996</v>
      </c>
      <c r="F436">
        <f t="shared" si="284"/>
        <v>8.5839999999999961</v>
      </c>
      <c r="G436">
        <f t="shared" si="264"/>
        <v>16.833999999999996</v>
      </c>
      <c r="H436" s="3">
        <f t="shared" si="265"/>
        <v>-8.4255555555555564</v>
      </c>
      <c r="I436">
        <v>9</v>
      </c>
      <c r="J436">
        <f t="shared" si="247"/>
        <v>3.2343850904428857</v>
      </c>
      <c r="K436">
        <f t="shared" si="248"/>
        <v>0</v>
      </c>
      <c r="L436">
        <f t="shared" si="255"/>
        <v>0</v>
      </c>
      <c r="M436">
        <v>92</v>
      </c>
      <c r="N436">
        <f t="shared" si="266"/>
        <v>1.2400006696000001</v>
      </c>
      <c r="O436">
        <f t="shared" si="249"/>
        <v>0</v>
      </c>
      <c r="P436">
        <f t="shared" si="250"/>
        <v>0</v>
      </c>
      <c r="Q436">
        <f t="shared" si="251"/>
        <v>1.2400006696000001</v>
      </c>
      <c r="R436">
        <f t="shared" si="256"/>
        <v>11.750006345000001</v>
      </c>
      <c r="S436">
        <f t="shared" si="252"/>
        <v>0</v>
      </c>
      <c r="T436">
        <f t="shared" si="281"/>
        <v>0</v>
      </c>
      <c r="U436">
        <f t="shared" si="259"/>
        <v>18.780326102704979</v>
      </c>
      <c r="V436">
        <f t="shared" si="283"/>
        <v>109.84791774697442</v>
      </c>
      <c r="W436">
        <f t="shared" si="253"/>
        <v>21.969583549394883</v>
      </c>
      <c r="X436">
        <f t="shared" si="260"/>
        <v>0</v>
      </c>
      <c r="Y436">
        <f t="shared" si="261"/>
        <v>0</v>
      </c>
      <c r="Z436">
        <f t="shared" si="262"/>
        <v>0</v>
      </c>
      <c r="AA436">
        <f t="shared" si="267"/>
        <v>0</v>
      </c>
      <c r="AB436">
        <f t="shared" si="257"/>
        <v>12.425912736790421</v>
      </c>
      <c r="AC436">
        <f t="shared" si="258"/>
        <v>7.2660547618355951</v>
      </c>
      <c r="AD436">
        <f t="shared" si="263"/>
        <v>7.4309931182966193E-2</v>
      </c>
      <c r="AE436">
        <f t="shared" si="254"/>
        <v>7.4309931182966193E-2</v>
      </c>
      <c r="AF436" s="1">
        <f t="shared" si="268"/>
        <v>771.47161502693336</v>
      </c>
      <c r="AG436">
        <v>431</v>
      </c>
      <c r="AH436" s="1">
        <f t="shared" si="269"/>
        <v>468.06154816427397</v>
      </c>
      <c r="AI436">
        <v>22.3</v>
      </c>
      <c r="AJ436">
        <f t="shared" si="270"/>
        <v>787.41300000000012</v>
      </c>
      <c r="AK436">
        <f t="shared" si="271"/>
        <v>-8.5094898398319909</v>
      </c>
      <c r="AL436" s="1">
        <f t="shared" si="272"/>
        <v>771.47161502693336</v>
      </c>
      <c r="AM436">
        <f t="shared" si="273"/>
        <v>-84.347817727023411</v>
      </c>
      <c r="AN436">
        <f t="shared" si="274"/>
        <v>-0.24099376493435259</v>
      </c>
      <c r="AO436">
        <v>41.5</v>
      </c>
      <c r="AP436">
        <v>25</v>
      </c>
      <c r="AQ436">
        <f t="shared" si="275"/>
        <v>33.25</v>
      </c>
      <c r="AR436" s="3">
        <f t="shared" si="276"/>
        <v>0.69444444444444442</v>
      </c>
      <c r="AS436">
        <f t="shared" si="277"/>
        <v>-9.3022222222222233</v>
      </c>
      <c r="AT436">
        <f t="shared" si="278"/>
        <v>-18.468888888888891</v>
      </c>
      <c r="AU436">
        <f t="shared" si="279"/>
        <v>-13.885555555555557</v>
      </c>
      <c r="AV436">
        <v>6</v>
      </c>
      <c r="AW436">
        <f t="shared" si="280"/>
        <v>0</v>
      </c>
    </row>
    <row r="437" spans="1:49" x14ac:dyDescent="0.2">
      <c r="A437">
        <v>2014</v>
      </c>
      <c r="B437">
        <v>12</v>
      </c>
      <c r="C437">
        <v>6</v>
      </c>
      <c r="D437">
        <v>0</v>
      </c>
      <c r="E437">
        <f t="shared" si="284"/>
        <v>22.584</v>
      </c>
      <c r="F437">
        <f t="shared" si="284"/>
        <v>-0.41600000000000392</v>
      </c>
      <c r="G437">
        <f t="shared" si="264"/>
        <v>11.083999999999998</v>
      </c>
      <c r="H437" s="3">
        <f t="shared" si="265"/>
        <v>-11.620000000000001</v>
      </c>
      <c r="I437">
        <v>9</v>
      </c>
      <c r="J437">
        <f t="shared" si="247"/>
        <v>2.510262246962379</v>
      </c>
      <c r="K437">
        <f t="shared" si="248"/>
        <v>0</v>
      </c>
      <c r="L437">
        <f t="shared" si="255"/>
        <v>0</v>
      </c>
      <c r="M437">
        <v>92</v>
      </c>
      <c r="N437">
        <f t="shared" si="266"/>
        <v>0</v>
      </c>
      <c r="O437">
        <f t="shared" si="249"/>
        <v>0</v>
      </c>
      <c r="P437">
        <f t="shared" si="250"/>
        <v>0</v>
      </c>
      <c r="Q437">
        <f t="shared" si="251"/>
        <v>0</v>
      </c>
      <c r="R437">
        <f t="shared" si="256"/>
        <v>11.750006345000001</v>
      </c>
      <c r="S437">
        <f t="shared" si="252"/>
        <v>0</v>
      </c>
      <c r="T437">
        <f t="shared" si="281"/>
        <v>0</v>
      </c>
      <c r="U437">
        <f t="shared" si="259"/>
        <v>18.780326102704979</v>
      </c>
      <c r="V437">
        <f t="shared" si="283"/>
        <v>109.84791774697442</v>
      </c>
      <c r="W437">
        <f t="shared" si="253"/>
        <v>21.969583549394883</v>
      </c>
      <c r="X437">
        <f t="shared" si="260"/>
        <v>0</v>
      </c>
      <c r="Y437">
        <f t="shared" si="261"/>
        <v>0</v>
      </c>
      <c r="Z437">
        <f t="shared" si="262"/>
        <v>0</v>
      </c>
      <c r="AA437">
        <f t="shared" si="267"/>
        <v>0</v>
      </c>
      <c r="AB437">
        <f t="shared" si="257"/>
        <v>12.425912736790421</v>
      </c>
      <c r="AC437">
        <f t="shared" si="258"/>
        <v>7.1924971047021282</v>
      </c>
      <c r="AD437">
        <f t="shared" si="263"/>
        <v>7.3557657133467111E-2</v>
      </c>
      <c r="AE437">
        <f t="shared" si="254"/>
        <v>7.3557657133467111E-2</v>
      </c>
      <c r="AF437" s="1">
        <f t="shared" si="268"/>
        <v>763.66164848987739</v>
      </c>
      <c r="AG437" s="2">
        <v>432</v>
      </c>
      <c r="AH437" s="1">
        <f t="shared" si="269"/>
        <v>463.32314307296281</v>
      </c>
      <c r="AI437">
        <v>21.5</v>
      </c>
      <c r="AJ437">
        <f t="shared" si="270"/>
        <v>759.16500000000008</v>
      </c>
      <c r="AK437">
        <f t="shared" si="271"/>
        <v>-43.937697053485749</v>
      </c>
      <c r="AL437" s="1">
        <f t="shared" si="272"/>
        <v>763.66164848987739</v>
      </c>
      <c r="AM437">
        <f t="shared" si="273"/>
        <v>-435.51951200000036</v>
      </c>
      <c r="AN437">
        <f t="shared" si="274"/>
        <v>-1.2443414628571439</v>
      </c>
      <c r="AO437">
        <v>39</v>
      </c>
      <c r="AP437">
        <v>16</v>
      </c>
      <c r="AQ437">
        <f t="shared" si="275"/>
        <v>27.5</v>
      </c>
      <c r="AR437" s="3">
        <f t="shared" si="276"/>
        <v>-2.5</v>
      </c>
      <c r="AS437">
        <f t="shared" si="277"/>
        <v>-10.691111111111113</v>
      </c>
      <c r="AT437">
        <f t="shared" si="278"/>
        <v>-23.468888888888891</v>
      </c>
      <c r="AU437">
        <f t="shared" si="279"/>
        <v>-17.080000000000002</v>
      </c>
      <c r="AV437">
        <v>6</v>
      </c>
      <c r="AW437">
        <f t="shared" si="280"/>
        <v>0</v>
      </c>
    </row>
    <row r="438" spans="1:49" x14ac:dyDescent="0.2">
      <c r="A438">
        <v>2014</v>
      </c>
      <c r="B438">
        <v>12</v>
      </c>
      <c r="C438">
        <v>7</v>
      </c>
      <c r="D438">
        <v>0.55118140000000004</v>
      </c>
      <c r="E438">
        <f t="shared" si="284"/>
        <v>18.583999999999996</v>
      </c>
      <c r="F438">
        <f t="shared" si="284"/>
        <v>7.5839999999999961</v>
      </c>
      <c r="G438">
        <f t="shared" si="264"/>
        <v>13.083999999999996</v>
      </c>
      <c r="H438" s="3">
        <f t="shared" si="265"/>
        <v>-10.50888888888889</v>
      </c>
      <c r="I438">
        <v>9</v>
      </c>
      <c r="J438">
        <f t="shared" si="247"/>
        <v>2.7438282858174974</v>
      </c>
      <c r="K438">
        <f t="shared" si="248"/>
        <v>0</v>
      </c>
      <c r="L438">
        <f t="shared" si="255"/>
        <v>0</v>
      </c>
      <c r="M438">
        <v>92</v>
      </c>
      <c r="N438">
        <f t="shared" si="266"/>
        <v>1.4000007560000001</v>
      </c>
      <c r="O438">
        <f t="shared" si="249"/>
        <v>0</v>
      </c>
      <c r="P438">
        <f t="shared" si="250"/>
        <v>0</v>
      </c>
      <c r="Q438">
        <f t="shared" si="251"/>
        <v>1.4000007560000001</v>
      </c>
      <c r="R438">
        <f t="shared" si="256"/>
        <v>13.150007101000002</v>
      </c>
      <c r="S438">
        <f t="shared" si="252"/>
        <v>0</v>
      </c>
      <c r="T438">
        <f t="shared" si="281"/>
        <v>0</v>
      </c>
      <c r="U438">
        <f t="shared" si="259"/>
        <v>18.780326102704979</v>
      </c>
      <c r="V438">
        <f t="shared" si="283"/>
        <v>109.84791774697442</v>
      </c>
      <c r="W438">
        <f t="shared" si="253"/>
        <v>21.969583549394883</v>
      </c>
      <c r="X438">
        <f t="shared" si="260"/>
        <v>0</v>
      </c>
      <c r="Y438">
        <f t="shared" si="261"/>
        <v>0</v>
      </c>
      <c r="Z438">
        <f t="shared" si="262"/>
        <v>0</v>
      </c>
      <c r="AA438">
        <f t="shared" si="267"/>
        <v>0</v>
      </c>
      <c r="AB438">
        <f t="shared" si="257"/>
        <v>12.425912736790421</v>
      </c>
      <c r="AC438">
        <f t="shared" si="258"/>
        <v>7.1196841059975222</v>
      </c>
      <c r="AD438">
        <f t="shared" si="263"/>
        <v>7.2812998704606363E-2</v>
      </c>
      <c r="AE438">
        <f t="shared" si="254"/>
        <v>7.2812998704606363E-2</v>
      </c>
      <c r="AF438" s="1">
        <f t="shared" si="268"/>
        <v>755.93074588222817</v>
      </c>
      <c r="AG438" s="2">
        <v>433</v>
      </c>
      <c r="AH438" s="1">
        <f t="shared" si="269"/>
        <v>458.63270706370383</v>
      </c>
      <c r="AI438">
        <v>23</v>
      </c>
      <c r="AJ438">
        <f t="shared" si="270"/>
        <v>812.13000000000011</v>
      </c>
      <c r="AK438">
        <f t="shared" si="271"/>
        <v>-27.309814372239416</v>
      </c>
      <c r="AL438" s="1">
        <f t="shared" si="272"/>
        <v>755.93074588222817</v>
      </c>
      <c r="AM438">
        <f t="shared" si="273"/>
        <v>-270.70051062825814</v>
      </c>
      <c r="AN438">
        <f t="shared" si="274"/>
        <v>-0.77343003036645186</v>
      </c>
      <c r="AO438">
        <v>35</v>
      </c>
      <c r="AP438">
        <v>24</v>
      </c>
      <c r="AQ438">
        <f t="shared" si="275"/>
        <v>29.5</v>
      </c>
      <c r="AR438" s="3">
        <f t="shared" si="276"/>
        <v>-1.3888888888888888</v>
      </c>
      <c r="AS438">
        <f t="shared" si="277"/>
        <v>-12.913333333333336</v>
      </c>
      <c r="AT438">
        <f t="shared" si="278"/>
        <v>-19.024444444444448</v>
      </c>
      <c r="AU438">
        <f t="shared" si="279"/>
        <v>-15.968888888888891</v>
      </c>
      <c r="AV438">
        <v>6</v>
      </c>
      <c r="AW438">
        <f t="shared" si="280"/>
        <v>0</v>
      </c>
    </row>
    <row r="439" spans="1:49" x14ac:dyDescent="0.2">
      <c r="A439">
        <v>2014</v>
      </c>
      <c r="B439">
        <v>12</v>
      </c>
      <c r="C439">
        <v>8</v>
      </c>
      <c r="D439">
        <v>0</v>
      </c>
      <c r="E439">
        <f t="shared" si="284"/>
        <v>29.584</v>
      </c>
      <c r="F439">
        <f t="shared" si="284"/>
        <v>15.583999999999996</v>
      </c>
      <c r="G439">
        <f t="shared" si="264"/>
        <v>22.583999999999996</v>
      </c>
      <c r="H439" s="3">
        <f t="shared" si="265"/>
        <v>-5.2311111111111135</v>
      </c>
      <c r="I439">
        <v>9</v>
      </c>
      <c r="J439">
        <f t="shared" si="247"/>
        <v>4.1384150352835949</v>
      </c>
      <c r="K439">
        <f t="shared" si="248"/>
        <v>0</v>
      </c>
      <c r="L439">
        <f t="shared" si="255"/>
        <v>0</v>
      </c>
      <c r="M439">
        <v>92</v>
      </c>
      <c r="N439">
        <f t="shared" si="266"/>
        <v>0</v>
      </c>
      <c r="O439">
        <f t="shared" si="249"/>
        <v>0</v>
      </c>
      <c r="P439">
        <f t="shared" si="250"/>
        <v>0</v>
      </c>
      <c r="Q439">
        <f t="shared" si="251"/>
        <v>0</v>
      </c>
      <c r="R439">
        <f t="shared" si="256"/>
        <v>13.150007101000002</v>
      </c>
      <c r="S439">
        <f t="shared" si="252"/>
        <v>0</v>
      </c>
      <c r="T439">
        <f t="shared" si="281"/>
        <v>0</v>
      </c>
      <c r="U439">
        <f t="shared" si="259"/>
        <v>18.780326102704979</v>
      </c>
      <c r="V439">
        <f t="shared" si="283"/>
        <v>109.84791774697442</v>
      </c>
      <c r="W439">
        <f t="shared" si="253"/>
        <v>21.969583549394883</v>
      </c>
      <c r="X439">
        <f t="shared" si="260"/>
        <v>0</v>
      </c>
      <c r="Y439">
        <f t="shared" si="261"/>
        <v>0</v>
      </c>
      <c r="Z439">
        <f t="shared" si="262"/>
        <v>0</v>
      </c>
      <c r="AA439">
        <f t="shared" si="267"/>
        <v>0</v>
      </c>
      <c r="AB439">
        <f t="shared" si="257"/>
        <v>12.425912736790421</v>
      </c>
      <c r="AC439">
        <f t="shared" si="258"/>
        <v>7.0476082271976139</v>
      </c>
      <c r="AD439">
        <f t="shared" si="263"/>
        <v>7.2075878799908594E-2</v>
      </c>
      <c r="AE439">
        <f t="shared" si="254"/>
        <v>7.2075878799908594E-2</v>
      </c>
      <c r="AF439" s="1">
        <f t="shared" si="268"/>
        <v>748.27810680299774</v>
      </c>
      <c r="AG439" s="2">
        <v>434</v>
      </c>
      <c r="AH439" s="1">
        <f t="shared" si="269"/>
        <v>453.9897545231338</v>
      </c>
      <c r="AI439">
        <v>22.3</v>
      </c>
      <c r="AJ439">
        <f t="shared" si="270"/>
        <v>787.41300000000012</v>
      </c>
      <c r="AK439">
        <f t="shared" si="271"/>
        <v>-0.17048512838283425</v>
      </c>
      <c r="AL439" s="1">
        <f t="shared" si="272"/>
        <v>748.27810680299774</v>
      </c>
      <c r="AM439">
        <f t="shared" si="273"/>
        <v>-1.689883742112489</v>
      </c>
      <c r="AN439">
        <f t="shared" si="274"/>
        <v>-4.8282392631785395E-3</v>
      </c>
      <c r="AO439">
        <v>46</v>
      </c>
      <c r="AP439">
        <v>32</v>
      </c>
      <c r="AQ439">
        <f t="shared" si="275"/>
        <v>39</v>
      </c>
      <c r="AR439" s="3">
        <f t="shared" si="276"/>
        <v>3.8888888888888888</v>
      </c>
      <c r="AS439">
        <f t="shared" si="277"/>
        <v>-6.8022222222222242</v>
      </c>
      <c r="AT439">
        <f t="shared" si="278"/>
        <v>-14.580000000000002</v>
      </c>
      <c r="AU439">
        <f t="shared" si="279"/>
        <v>-10.691111111111113</v>
      </c>
      <c r="AV439">
        <v>6</v>
      </c>
      <c r="AW439">
        <f t="shared" si="280"/>
        <v>0</v>
      </c>
    </row>
    <row r="440" spans="1:49" x14ac:dyDescent="0.2">
      <c r="A440">
        <v>2014</v>
      </c>
      <c r="B440">
        <v>12</v>
      </c>
      <c r="C440">
        <v>9</v>
      </c>
      <c r="D440">
        <v>0</v>
      </c>
      <c r="E440">
        <f t="shared" si="284"/>
        <v>27.584</v>
      </c>
      <c r="F440">
        <f t="shared" si="284"/>
        <v>14.583999999999996</v>
      </c>
      <c r="G440">
        <f t="shared" si="264"/>
        <v>21.083999999999996</v>
      </c>
      <c r="H440" s="3">
        <f t="shared" si="265"/>
        <v>-6.0644444444444465</v>
      </c>
      <c r="I440">
        <v>9</v>
      </c>
      <c r="J440">
        <f t="shared" si="247"/>
        <v>3.8832476593043328</v>
      </c>
      <c r="K440">
        <f t="shared" si="248"/>
        <v>0</v>
      </c>
      <c r="L440">
        <f t="shared" si="255"/>
        <v>0</v>
      </c>
      <c r="M440">
        <v>92</v>
      </c>
      <c r="N440">
        <f t="shared" si="266"/>
        <v>0</v>
      </c>
      <c r="O440">
        <f t="shared" si="249"/>
        <v>0</v>
      </c>
      <c r="P440">
        <f t="shared" si="250"/>
        <v>0</v>
      </c>
      <c r="Q440">
        <f t="shared" si="251"/>
        <v>0</v>
      </c>
      <c r="R440">
        <f t="shared" si="256"/>
        <v>13.150007101000002</v>
      </c>
      <c r="S440">
        <f t="shared" si="252"/>
        <v>0</v>
      </c>
      <c r="T440">
        <f t="shared" si="281"/>
        <v>0</v>
      </c>
      <c r="U440">
        <f t="shared" si="259"/>
        <v>18.780326102704979</v>
      </c>
      <c r="V440">
        <f t="shared" si="283"/>
        <v>109.84791774697442</v>
      </c>
      <c r="W440">
        <f t="shared" si="253"/>
        <v>21.969583549394883</v>
      </c>
      <c r="X440">
        <f t="shared" si="260"/>
        <v>0</v>
      </c>
      <c r="Y440">
        <f t="shared" si="261"/>
        <v>0</v>
      </c>
      <c r="Z440">
        <f t="shared" si="262"/>
        <v>0</v>
      </c>
      <c r="AA440">
        <f t="shared" si="267"/>
        <v>0</v>
      </c>
      <c r="AB440">
        <f t="shared" si="257"/>
        <v>12.425912736790421</v>
      </c>
      <c r="AC440">
        <f t="shared" si="258"/>
        <v>6.976262006094232</v>
      </c>
      <c r="AD440">
        <f t="shared" si="263"/>
        <v>7.1346221103382013E-2</v>
      </c>
      <c r="AE440">
        <f t="shared" si="254"/>
        <v>7.1346221103382013E-2</v>
      </c>
      <c r="AF440" s="1">
        <f t="shared" si="268"/>
        <v>740.7029389540304</v>
      </c>
      <c r="AG440" s="2">
        <v>435</v>
      </c>
      <c r="AH440" s="1">
        <f t="shared" si="269"/>
        <v>449.39380475397974</v>
      </c>
      <c r="AI440">
        <v>22.3</v>
      </c>
      <c r="AJ440">
        <f t="shared" si="270"/>
        <v>787.41300000000012</v>
      </c>
      <c r="AK440">
        <f t="shared" si="271"/>
        <v>-0.83704202467913258</v>
      </c>
      <c r="AL440" s="1">
        <f t="shared" si="272"/>
        <v>740.7029389540304</v>
      </c>
      <c r="AM440">
        <f t="shared" si="273"/>
        <v>-8.2969331248285574</v>
      </c>
      <c r="AN440">
        <f t="shared" si="274"/>
        <v>-2.3705523213795879E-2</v>
      </c>
      <c r="AO440">
        <v>44</v>
      </c>
      <c r="AP440">
        <v>31</v>
      </c>
      <c r="AQ440">
        <f t="shared" si="275"/>
        <v>37.5</v>
      </c>
      <c r="AR440" s="3">
        <f t="shared" si="276"/>
        <v>3.0555555555555554</v>
      </c>
      <c r="AS440">
        <f t="shared" si="277"/>
        <v>-7.9133333333333349</v>
      </c>
      <c r="AT440">
        <f t="shared" si="278"/>
        <v>-15.135555555555557</v>
      </c>
      <c r="AU440">
        <f t="shared" si="279"/>
        <v>-11.524444444444446</v>
      </c>
      <c r="AV440">
        <v>6</v>
      </c>
      <c r="AW440">
        <f t="shared" si="280"/>
        <v>0</v>
      </c>
    </row>
    <row r="441" spans="1:49" x14ac:dyDescent="0.2">
      <c r="A441">
        <v>2014</v>
      </c>
      <c r="B441">
        <v>12</v>
      </c>
      <c r="C441">
        <v>10</v>
      </c>
      <c r="D441">
        <v>0</v>
      </c>
      <c r="E441">
        <f t="shared" si="284"/>
        <v>28.584</v>
      </c>
      <c r="F441">
        <f t="shared" si="284"/>
        <v>12.250666669999998</v>
      </c>
      <c r="G441">
        <f t="shared" si="264"/>
        <v>20.417333334999999</v>
      </c>
      <c r="H441" s="3">
        <f t="shared" si="265"/>
        <v>-6.4348148138888899</v>
      </c>
      <c r="I441">
        <v>9</v>
      </c>
      <c r="J441">
        <f t="shared" si="247"/>
        <v>3.7743925155615874</v>
      </c>
      <c r="K441">
        <f t="shared" si="248"/>
        <v>0</v>
      </c>
      <c r="L441">
        <f t="shared" si="255"/>
        <v>0</v>
      </c>
      <c r="M441">
        <v>92</v>
      </c>
      <c r="N441">
        <f t="shared" si="266"/>
        <v>0</v>
      </c>
      <c r="O441">
        <f t="shared" si="249"/>
        <v>0</v>
      </c>
      <c r="P441">
        <f t="shared" si="250"/>
        <v>0</v>
      </c>
      <c r="Q441">
        <f t="shared" si="251"/>
        <v>0</v>
      </c>
      <c r="R441">
        <f t="shared" si="256"/>
        <v>13.150007101000002</v>
      </c>
      <c r="S441">
        <f t="shared" si="252"/>
        <v>0</v>
      </c>
      <c r="T441">
        <f t="shared" si="281"/>
        <v>0</v>
      </c>
      <c r="U441">
        <f t="shared" si="259"/>
        <v>18.780326102704979</v>
      </c>
      <c r="V441">
        <f t="shared" si="283"/>
        <v>109.84791774697442</v>
      </c>
      <c r="W441">
        <f t="shared" si="253"/>
        <v>21.969583549394883</v>
      </c>
      <c r="X441">
        <f t="shared" si="260"/>
        <v>0</v>
      </c>
      <c r="Y441">
        <f t="shared" si="261"/>
        <v>0</v>
      </c>
      <c r="Z441">
        <f t="shared" si="262"/>
        <v>0</v>
      </c>
      <c r="AA441">
        <f t="shared" si="267"/>
        <v>0</v>
      </c>
      <c r="AB441">
        <f t="shared" si="257"/>
        <v>12.425912736790421</v>
      </c>
      <c r="AC441">
        <f t="shared" si="258"/>
        <v>6.9056380560226147</v>
      </c>
      <c r="AD441">
        <f t="shared" si="263"/>
        <v>7.0623950071617134E-2</v>
      </c>
      <c r="AE441">
        <f t="shared" si="254"/>
        <v>7.0623950071617134E-2</v>
      </c>
      <c r="AF441" s="1">
        <f t="shared" si="268"/>
        <v>733.20445805797272</v>
      </c>
      <c r="AG441" s="2">
        <v>436</v>
      </c>
      <c r="AH441" s="1">
        <f t="shared" si="269"/>
        <v>444.84438192529097</v>
      </c>
      <c r="AI441">
        <v>22.3</v>
      </c>
      <c r="AJ441">
        <f t="shared" si="270"/>
        <v>787.41300000000012</v>
      </c>
      <c r="AK441">
        <f t="shared" si="271"/>
        <v>-1.3856242680955537</v>
      </c>
      <c r="AL441" s="1">
        <f t="shared" si="272"/>
        <v>733.20445805797272</v>
      </c>
      <c r="AM441">
        <f t="shared" si="273"/>
        <v>-13.734593424906365</v>
      </c>
      <c r="AN441">
        <f t="shared" si="274"/>
        <v>-3.9241695499732471E-2</v>
      </c>
      <c r="AO441">
        <v>45</v>
      </c>
      <c r="AP441">
        <v>28.666666670000001</v>
      </c>
      <c r="AQ441">
        <f t="shared" si="275"/>
        <v>36.833333334999999</v>
      </c>
      <c r="AR441" s="3">
        <f t="shared" si="276"/>
        <v>2.6851851861111107</v>
      </c>
      <c r="AS441">
        <f t="shared" si="277"/>
        <v>-7.3577777777777795</v>
      </c>
      <c r="AT441">
        <f t="shared" si="278"/>
        <v>-16.431851850000001</v>
      </c>
      <c r="AU441">
        <f t="shared" si="279"/>
        <v>-11.894814813888891</v>
      </c>
      <c r="AV441">
        <v>6</v>
      </c>
      <c r="AW441">
        <f t="shared" si="280"/>
        <v>0</v>
      </c>
    </row>
    <row r="442" spans="1:49" x14ac:dyDescent="0.2">
      <c r="A442">
        <v>2014</v>
      </c>
      <c r="B442">
        <v>12</v>
      </c>
      <c r="C442">
        <v>11</v>
      </c>
      <c r="D442">
        <v>0.28346472</v>
      </c>
      <c r="E442">
        <f t="shared" si="284"/>
        <v>26.083999999999996</v>
      </c>
      <c r="F442">
        <f t="shared" si="284"/>
        <v>9.9173333299999982</v>
      </c>
      <c r="G442">
        <f t="shared" si="264"/>
        <v>18.000666664999997</v>
      </c>
      <c r="H442" s="3">
        <f t="shared" si="265"/>
        <v>-7.7774074083333353</v>
      </c>
      <c r="I442">
        <v>9</v>
      </c>
      <c r="J442">
        <f t="shared" si="247"/>
        <v>3.4021338990665821</v>
      </c>
      <c r="K442">
        <f t="shared" si="248"/>
        <v>0</v>
      </c>
      <c r="L442">
        <f t="shared" si="255"/>
        <v>0</v>
      </c>
      <c r="M442">
        <v>92</v>
      </c>
      <c r="N442">
        <f t="shared" si="266"/>
        <v>0.72000038880000006</v>
      </c>
      <c r="O442">
        <f t="shared" si="249"/>
        <v>0</v>
      </c>
      <c r="P442">
        <f t="shared" si="250"/>
        <v>0</v>
      </c>
      <c r="Q442">
        <f t="shared" si="251"/>
        <v>0.72000038880000006</v>
      </c>
      <c r="R442">
        <f t="shared" si="256"/>
        <v>13.870007489800003</v>
      </c>
      <c r="S442">
        <f t="shared" si="252"/>
        <v>0</v>
      </c>
      <c r="T442">
        <f t="shared" si="281"/>
        <v>0</v>
      </c>
      <c r="U442">
        <f t="shared" si="259"/>
        <v>18.780326102704979</v>
      </c>
      <c r="V442">
        <f t="shared" si="283"/>
        <v>109.84791774697442</v>
      </c>
      <c r="W442">
        <f t="shared" si="253"/>
        <v>21.969583549394883</v>
      </c>
      <c r="X442">
        <f t="shared" si="260"/>
        <v>0</v>
      </c>
      <c r="Y442">
        <f t="shared" si="261"/>
        <v>0</v>
      </c>
      <c r="Z442">
        <f t="shared" si="262"/>
        <v>0</v>
      </c>
      <c r="AA442">
        <f t="shared" si="267"/>
        <v>0</v>
      </c>
      <c r="AB442">
        <f t="shared" si="257"/>
        <v>12.425912736790421</v>
      </c>
      <c r="AC442">
        <f t="shared" si="258"/>
        <v>6.8357290650966487</v>
      </c>
      <c r="AD442">
        <f t="shared" si="263"/>
        <v>6.9908990925965614E-2</v>
      </c>
      <c r="AE442">
        <f t="shared" si="254"/>
        <v>6.9908990925965614E-2</v>
      </c>
      <c r="AF442" s="1">
        <f t="shared" si="268"/>
        <v>725.78188777707749</v>
      </c>
      <c r="AG442" s="2">
        <v>437</v>
      </c>
      <c r="AH442" s="1">
        <f t="shared" si="269"/>
        <v>440.34101502317537</v>
      </c>
      <c r="AI442">
        <v>22.3</v>
      </c>
      <c r="AJ442">
        <f t="shared" si="270"/>
        <v>787.41300000000012</v>
      </c>
      <c r="AK442">
        <f t="shared" si="271"/>
        <v>-5.2667293311644965</v>
      </c>
      <c r="AL442" s="1">
        <f t="shared" si="272"/>
        <v>725.78188777707749</v>
      </c>
      <c r="AM442">
        <f t="shared" si="273"/>
        <v>-52.204906992567928</v>
      </c>
      <c r="AN442">
        <f t="shared" si="274"/>
        <v>-0.14915687712162265</v>
      </c>
      <c r="AO442">
        <v>42.5</v>
      </c>
      <c r="AP442">
        <v>26.333333329999999</v>
      </c>
      <c r="AQ442">
        <f t="shared" si="275"/>
        <v>34.416666665000001</v>
      </c>
      <c r="AR442" s="3">
        <f t="shared" si="276"/>
        <v>1.3425925916666672</v>
      </c>
      <c r="AS442">
        <f t="shared" si="277"/>
        <v>-8.7466666666666697</v>
      </c>
      <c r="AT442">
        <f t="shared" si="278"/>
        <v>-17.728148150000003</v>
      </c>
      <c r="AU442">
        <f t="shared" si="279"/>
        <v>-13.237407408333336</v>
      </c>
      <c r="AV442">
        <v>6</v>
      </c>
      <c r="AW442">
        <f t="shared" si="280"/>
        <v>0</v>
      </c>
    </row>
    <row r="443" spans="1:49" x14ac:dyDescent="0.2">
      <c r="A443">
        <v>2014</v>
      </c>
      <c r="B443">
        <v>12</v>
      </c>
      <c r="C443">
        <v>12</v>
      </c>
      <c r="D443">
        <v>0</v>
      </c>
      <c r="E443">
        <f t="shared" si="284"/>
        <v>23.584</v>
      </c>
      <c r="F443">
        <f t="shared" si="284"/>
        <v>7.5839999999999961</v>
      </c>
      <c r="G443">
        <f t="shared" si="264"/>
        <v>15.583999999999998</v>
      </c>
      <c r="H443" s="3">
        <f t="shared" si="265"/>
        <v>-9.120000000000001</v>
      </c>
      <c r="I443">
        <v>9</v>
      </c>
      <c r="J443">
        <f t="shared" si="247"/>
        <v>3.0628453153991586</v>
      </c>
      <c r="K443">
        <f t="shared" si="248"/>
        <v>0</v>
      </c>
      <c r="L443">
        <f t="shared" si="255"/>
        <v>0</v>
      </c>
      <c r="M443">
        <v>92</v>
      </c>
      <c r="N443">
        <f t="shared" si="266"/>
        <v>0</v>
      </c>
      <c r="O443">
        <f t="shared" si="249"/>
        <v>0</v>
      </c>
      <c r="P443">
        <f t="shared" si="250"/>
        <v>0</v>
      </c>
      <c r="Q443">
        <f t="shared" si="251"/>
        <v>0</v>
      </c>
      <c r="R443">
        <f t="shared" si="256"/>
        <v>13.870007489800003</v>
      </c>
      <c r="S443">
        <f t="shared" si="252"/>
        <v>0</v>
      </c>
      <c r="T443">
        <f t="shared" si="281"/>
        <v>0</v>
      </c>
      <c r="U443">
        <f t="shared" si="259"/>
        <v>18.780326102704979</v>
      </c>
      <c r="V443">
        <f t="shared" si="283"/>
        <v>109.84791774697442</v>
      </c>
      <c r="W443">
        <f t="shared" si="253"/>
        <v>21.969583549394883</v>
      </c>
      <c r="X443">
        <f t="shared" si="260"/>
        <v>0</v>
      </c>
      <c r="Y443">
        <f t="shared" si="261"/>
        <v>0</v>
      </c>
      <c r="Z443">
        <f t="shared" si="262"/>
        <v>0</v>
      </c>
      <c r="AA443">
        <f t="shared" si="267"/>
        <v>0</v>
      </c>
      <c r="AB443">
        <f t="shared" si="257"/>
        <v>12.425912736790421</v>
      </c>
      <c r="AC443">
        <f t="shared" si="258"/>
        <v>6.7665277954518501</v>
      </c>
      <c r="AD443">
        <f t="shared" si="263"/>
        <v>6.9201269644798211E-2</v>
      </c>
      <c r="AE443">
        <f t="shared" si="254"/>
        <v>6.9201269644798211E-2</v>
      </c>
      <c r="AF443" s="1">
        <f t="shared" si="268"/>
        <v>718.43445963282556</v>
      </c>
      <c r="AG443">
        <v>438</v>
      </c>
      <c r="AH443" s="1">
        <f t="shared" si="269"/>
        <v>435.88323780203388</v>
      </c>
      <c r="AI443">
        <v>21.5</v>
      </c>
      <c r="AJ443">
        <f t="shared" si="270"/>
        <v>759.16500000000008</v>
      </c>
      <c r="AK443">
        <f t="shared" si="271"/>
        <v>-13.225765253485728</v>
      </c>
      <c r="AL443" s="1">
        <f t="shared" si="272"/>
        <v>718.43445963282556</v>
      </c>
      <c r="AM443">
        <f t="shared" si="273"/>
        <v>-131.09651200000013</v>
      </c>
      <c r="AN443">
        <f t="shared" si="274"/>
        <v>-0.3745614628571432</v>
      </c>
      <c r="AO443">
        <v>40</v>
      </c>
      <c r="AP443">
        <v>24</v>
      </c>
      <c r="AQ443">
        <f t="shared" si="275"/>
        <v>32</v>
      </c>
      <c r="AR443" s="3">
        <f t="shared" si="276"/>
        <v>0</v>
      </c>
      <c r="AS443">
        <f t="shared" si="277"/>
        <v>-10.135555555555557</v>
      </c>
      <c r="AT443">
        <f t="shared" si="278"/>
        <v>-19.024444444444448</v>
      </c>
      <c r="AU443">
        <f t="shared" si="279"/>
        <v>-14.580000000000002</v>
      </c>
      <c r="AV443">
        <v>6</v>
      </c>
      <c r="AW443">
        <f t="shared" si="280"/>
        <v>0</v>
      </c>
    </row>
    <row r="444" spans="1:49" x14ac:dyDescent="0.2">
      <c r="A444">
        <v>2014</v>
      </c>
      <c r="B444">
        <v>12</v>
      </c>
      <c r="C444">
        <v>13</v>
      </c>
      <c r="D444">
        <v>0</v>
      </c>
      <c r="E444">
        <f t="shared" si="284"/>
        <v>26.583999999999996</v>
      </c>
      <c r="F444">
        <f t="shared" si="284"/>
        <v>9.5839999999999961</v>
      </c>
      <c r="G444">
        <f t="shared" si="264"/>
        <v>18.083999999999996</v>
      </c>
      <c r="H444" s="3">
        <f t="shared" si="265"/>
        <v>-7.7311111111111126</v>
      </c>
      <c r="I444">
        <v>9</v>
      </c>
      <c r="J444">
        <f t="shared" si="247"/>
        <v>3.414406352668641</v>
      </c>
      <c r="K444">
        <f t="shared" si="248"/>
        <v>0</v>
      </c>
      <c r="L444">
        <f t="shared" si="255"/>
        <v>0</v>
      </c>
      <c r="M444">
        <v>92</v>
      </c>
      <c r="N444">
        <f t="shared" si="266"/>
        <v>0</v>
      </c>
      <c r="O444">
        <f t="shared" si="249"/>
        <v>0</v>
      </c>
      <c r="P444">
        <f t="shared" si="250"/>
        <v>0</v>
      </c>
      <c r="Q444">
        <f t="shared" si="251"/>
        <v>0</v>
      </c>
      <c r="R444">
        <f t="shared" si="256"/>
        <v>13.870007489800003</v>
      </c>
      <c r="S444">
        <f t="shared" si="252"/>
        <v>0</v>
      </c>
      <c r="T444">
        <f t="shared" si="281"/>
        <v>0</v>
      </c>
      <c r="U444">
        <f t="shared" si="259"/>
        <v>18.780326102704979</v>
      </c>
      <c r="V444">
        <f t="shared" si="283"/>
        <v>109.84791774697442</v>
      </c>
      <c r="W444">
        <f t="shared" si="253"/>
        <v>21.969583549394883</v>
      </c>
      <c r="X444">
        <f t="shared" si="260"/>
        <v>0</v>
      </c>
      <c r="Y444">
        <f t="shared" si="261"/>
        <v>0</v>
      </c>
      <c r="Z444">
        <f t="shared" si="262"/>
        <v>0</v>
      </c>
      <c r="AA444">
        <f t="shared" si="267"/>
        <v>0</v>
      </c>
      <c r="AB444">
        <f t="shared" si="257"/>
        <v>12.425912736790421</v>
      </c>
      <c r="AC444">
        <f t="shared" si="258"/>
        <v>6.6980270824960089</v>
      </c>
      <c r="AD444">
        <f t="shared" si="263"/>
        <v>6.8500712955841078E-2</v>
      </c>
      <c r="AE444">
        <f t="shared" si="254"/>
        <v>6.8500712955841078E-2</v>
      </c>
      <c r="AF444" s="1">
        <f t="shared" si="268"/>
        <v>711.16141292636382</v>
      </c>
      <c r="AG444">
        <v>439</v>
      </c>
      <c r="AH444" s="1">
        <f t="shared" si="269"/>
        <v>431.47058873628862</v>
      </c>
      <c r="AI444">
        <v>21.5</v>
      </c>
      <c r="AJ444">
        <f t="shared" si="270"/>
        <v>759.16500000000008</v>
      </c>
      <c r="AK444">
        <f t="shared" si="271"/>
        <v>-5.073422483938395</v>
      </c>
      <c r="AL444" s="1">
        <f t="shared" si="272"/>
        <v>711.16141292636382</v>
      </c>
      <c r="AM444">
        <f t="shared" si="273"/>
        <v>-50.288809668038468</v>
      </c>
      <c r="AN444">
        <f t="shared" si="274"/>
        <v>-0.14368231333725276</v>
      </c>
      <c r="AO444">
        <v>43</v>
      </c>
      <c r="AP444">
        <v>26</v>
      </c>
      <c r="AQ444">
        <f t="shared" si="275"/>
        <v>34.5</v>
      </c>
      <c r="AR444" s="3">
        <f t="shared" si="276"/>
        <v>1.3888888888888888</v>
      </c>
      <c r="AS444">
        <f t="shared" si="277"/>
        <v>-8.4688888888888911</v>
      </c>
      <c r="AT444">
        <f t="shared" si="278"/>
        <v>-17.913333333333334</v>
      </c>
      <c r="AU444">
        <f t="shared" si="279"/>
        <v>-13.191111111111113</v>
      </c>
      <c r="AV444">
        <v>6</v>
      </c>
      <c r="AW444">
        <f t="shared" si="280"/>
        <v>0</v>
      </c>
    </row>
    <row r="445" spans="1:49" x14ac:dyDescent="0.2">
      <c r="A445">
        <v>2014</v>
      </c>
      <c r="B445">
        <v>12</v>
      </c>
      <c r="C445">
        <v>14</v>
      </c>
      <c r="D445">
        <v>0</v>
      </c>
      <c r="E445">
        <f t="shared" si="284"/>
        <v>27.584</v>
      </c>
      <c r="F445">
        <f t="shared" si="284"/>
        <v>14.583999999999996</v>
      </c>
      <c r="G445">
        <f t="shared" si="264"/>
        <v>21.083999999999996</v>
      </c>
      <c r="H445" s="3">
        <f t="shared" si="265"/>
        <v>-6.0644444444444465</v>
      </c>
      <c r="I445">
        <v>9</v>
      </c>
      <c r="J445">
        <f t="shared" si="247"/>
        <v>3.8832476593043328</v>
      </c>
      <c r="K445">
        <f t="shared" si="248"/>
        <v>0</v>
      </c>
      <c r="L445">
        <f t="shared" si="255"/>
        <v>0</v>
      </c>
      <c r="M445">
        <v>92</v>
      </c>
      <c r="N445">
        <f t="shared" si="266"/>
        <v>0</v>
      </c>
      <c r="O445">
        <f t="shared" si="249"/>
        <v>0</v>
      </c>
      <c r="P445">
        <f t="shared" si="250"/>
        <v>0</v>
      </c>
      <c r="Q445">
        <f t="shared" si="251"/>
        <v>0</v>
      </c>
      <c r="R445">
        <f t="shared" si="256"/>
        <v>13.870007489800003</v>
      </c>
      <c r="S445">
        <f t="shared" si="252"/>
        <v>0</v>
      </c>
      <c r="T445">
        <f t="shared" si="281"/>
        <v>0</v>
      </c>
      <c r="U445">
        <f t="shared" si="259"/>
        <v>18.780326102704979</v>
      </c>
      <c r="V445">
        <f t="shared" si="283"/>
        <v>109.84791774697442</v>
      </c>
      <c r="W445">
        <f t="shared" si="253"/>
        <v>21.969583549394883</v>
      </c>
      <c r="X445">
        <f t="shared" si="260"/>
        <v>0</v>
      </c>
      <c r="Y445">
        <f t="shared" si="261"/>
        <v>0</v>
      </c>
      <c r="Z445">
        <f t="shared" si="262"/>
        <v>0</v>
      </c>
      <c r="AA445">
        <f t="shared" si="267"/>
        <v>0</v>
      </c>
      <c r="AB445">
        <f t="shared" si="257"/>
        <v>12.425912736790421</v>
      </c>
      <c r="AC445">
        <f t="shared" si="258"/>
        <v>6.630219834167419</v>
      </c>
      <c r="AD445">
        <f t="shared" si="263"/>
        <v>6.7807248328589781E-2</v>
      </c>
      <c r="AE445">
        <f t="shared" si="254"/>
        <v>6.7807248328589781E-2</v>
      </c>
      <c r="AF445" s="1">
        <f t="shared" si="268"/>
        <v>703.96199465974803</v>
      </c>
      <c r="AG445">
        <v>440</v>
      </c>
      <c r="AH445" s="1">
        <f t="shared" si="269"/>
        <v>427.10261097260025</v>
      </c>
      <c r="AI445">
        <v>21.5</v>
      </c>
      <c r="AJ445">
        <f t="shared" si="270"/>
        <v>759.16500000000008</v>
      </c>
      <c r="AK445">
        <f t="shared" si="271"/>
        <v>-0.83704202467913258</v>
      </c>
      <c r="AL445" s="1">
        <f t="shared" si="272"/>
        <v>703.96199465974803</v>
      </c>
      <c r="AM445">
        <f t="shared" si="273"/>
        <v>-8.2969331248285574</v>
      </c>
      <c r="AN445">
        <f t="shared" si="274"/>
        <v>-2.3705523213795879E-2</v>
      </c>
      <c r="AO445">
        <v>44</v>
      </c>
      <c r="AP445">
        <v>31</v>
      </c>
      <c r="AQ445">
        <f t="shared" si="275"/>
        <v>37.5</v>
      </c>
      <c r="AR445" s="3">
        <f t="shared" si="276"/>
        <v>3.0555555555555554</v>
      </c>
      <c r="AS445">
        <f t="shared" si="277"/>
        <v>-7.9133333333333349</v>
      </c>
      <c r="AT445">
        <f t="shared" si="278"/>
        <v>-15.135555555555557</v>
      </c>
      <c r="AU445">
        <f t="shared" si="279"/>
        <v>-11.524444444444446</v>
      </c>
      <c r="AV445">
        <v>6</v>
      </c>
      <c r="AW445">
        <f t="shared" si="280"/>
        <v>0</v>
      </c>
    </row>
    <row r="446" spans="1:49" x14ac:dyDescent="0.2">
      <c r="A446">
        <v>2014</v>
      </c>
      <c r="B446">
        <v>12</v>
      </c>
      <c r="C446">
        <v>15</v>
      </c>
      <c r="D446">
        <v>0.2362206</v>
      </c>
      <c r="E446">
        <f t="shared" ref="E446:F465" si="285">E1548*9/5+32</f>
        <v>28.584</v>
      </c>
      <c r="F446">
        <f t="shared" si="285"/>
        <v>10.983999999999995</v>
      </c>
      <c r="G446">
        <f t="shared" si="264"/>
        <v>19.783999999999999</v>
      </c>
      <c r="H446" s="3">
        <f t="shared" si="265"/>
        <v>-6.7866666666666671</v>
      </c>
      <c r="I446">
        <v>9</v>
      </c>
      <c r="J446">
        <f t="shared" si="247"/>
        <v>3.6734969498919963</v>
      </c>
      <c r="K446">
        <f t="shared" si="248"/>
        <v>0</v>
      </c>
      <c r="L446">
        <f t="shared" si="255"/>
        <v>0</v>
      </c>
      <c r="M446">
        <v>92</v>
      </c>
      <c r="N446">
        <f t="shared" si="266"/>
        <v>0.60000032400000003</v>
      </c>
      <c r="O446">
        <f t="shared" si="249"/>
        <v>0</v>
      </c>
      <c r="P446">
        <f t="shared" si="250"/>
        <v>0</v>
      </c>
      <c r="Q446">
        <f t="shared" si="251"/>
        <v>0.60000032400000003</v>
      </c>
      <c r="R446">
        <f t="shared" si="256"/>
        <v>14.470007813800002</v>
      </c>
      <c r="S446">
        <f t="shared" si="252"/>
        <v>0</v>
      </c>
      <c r="T446">
        <f t="shared" si="281"/>
        <v>0</v>
      </c>
      <c r="U446">
        <f t="shared" si="259"/>
        <v>18.780326102704979</v>
      </c>
      <c r="V446">
        <f t="shared" si="283"/>
        <v>109.84791774697442</v>
      </c>
      <c r="W446">
        <f t="shared" si="253"/>
        <v>21.969583549394883</v>
      </c>
      <c r="X446">
        <f t="shared" si="260"/>
        <v>0</v>
      </c>
      <c r="Y446">
        <f t="shared" si="261"/>
        <v>0</v>
      </c>
      <c r="Z446">
        <f t="shared" si="262"/>
        <v>0</v>
      </c>
      <c r="AA446">
        <f t="shared" si="267"/>
        <v>0</v>
      </c>
      <c r="AB446">
        <f t="shared" si="257"/>
        <v>12.425912736790421</v>
      </c>
      <c r="AC446">
        <f t="shared" si="258"/>
        <v>6.5630990302006191</v>
      </c>
      <c r="AD446">
        <f t="shared" si="263"/>
        <v>6.7120803966799938E-2</v>
      </c>
      <c r="AE446">
        <f t="shared" si="254"/>
        <v>6.7120803966799938E-2</v>
      </c>
      <c r="AF446" s="1">
        <f t="shared" si="268"/>
        <v>696.83545945798312</v>
      </c>
      <c r="AG446">
        <v>441</v>
      </c>
      <c r="AH446" s="1">
        <f t="shared" si="269"/>
        <v>422.77885228256883</v>
      </c>
      <c r="AI446">
        <v>20.8</v>
      </c>
      <c r="AJ446">
        <f t="shared" si="270"/>
        <v>734.44800000000009</v>
      </c>
      <c r="AK446">
        <f t="shared" si="271"/>
        <v>-2.0904873512634992</v>
      </c>
      <c r="AL446" s="1">
        <f t="shared" si="272"/>
        <v>696.83545945798312</v>
      </c>
      <c r="AM446">
        <f t="shared" si="273"/>
        <v>-20.721341629629698</v>
      </c>
      <c r="AN446">
        <f t="shared" si="274"/>
        <v>-5.9203833227513422E-2</v>
      </c>
      <c r="AO446">
        <v>45</v>
      </c>
      <c r="AP446">
        <v>27.4</v>
      </c>
      <c r="AQ446">
        <f t="shared" si="275"/>
        <v>36.200000000000003</v>
      </c>
      <c r="AR446" s="3">
        <f t="shared" si="276"/>
        <v>2.3333333333333348</v>
      </c>
      <c r="AS446">
        <f t="shared" si="277"/>
        <v>-7.3577777777777795</v>
      </c>
      <c r="AT446">
        <f t="shared" si="278"/>
        <v>-17.135555555555559</v>
      </c>
      <c r="AU446">
        <f t="shared" si="279"/>
        <v>-12.24666666666667</v>
      </c>
      <c r="AV446">
        <v>6</v>
      </c>
      <c r="AW446">
        <f t="shared" si="280"/>
        <v>0</v>
      </c>
    </row>
    <row r="447" spans="1:49" x14ac:dyDescent="0.2">
      <c r="A447">
        <v>2014</v>
      </c>
      <c r="B447">
        <v>12</v>
      </c>
      <c r="C447">
        <v>16</v>
      </c>
      <c r="D447">
        <v>0.71653582000000005</v>
      </c>
      <c r="E447">
        <f t="shared" si="285"/>
        <v>18.583999999999996</v>
      </c>
      <c r="F447">
        <f t="shared" si="285"/>
        <v>7.3839999999999968</v>
      </c>
      <c r="G447">
        <f t="shared" si="264"/>
        <v>12.983999999999996</v>
      </c>
      <c r="H447" s="3">
        <f t="shared" si="265"/>
        <v>-10.564444444444447</v>
      </c>
      <c r="I447">
        <v>9</v>
      </c>
      <c r="J447">
        <f t="shared" si="247"/>
        <v>2.7317064681494738</v>
      </c>
      <c r="K447">
        <f t="shared" si="248"/>
        <v>0</v>
      </c>
      <c r="L447">
        <f t="shared" si="255"/>
        <v>0</v>
      </c>
      <c r="M447">
        <v>92</v>
      </c>
      <c r="N447">
        <f t="shared" si="266"/>
        <v>1.8200009828000001</v>
      </c>
      <c r="O447">
        <f t="shared" si="249"/>
        <v>0</v>
      </c>
      <c r="P447">
        <f t="shared" si="250"/>
        <v>0</v>
      </c>
      <c r="Q447">
        <f t="shared" si="251"/>
        <v>1.8200009828000001</v>
      </c>
      <c r="R447">
        <f t="shared" si="256"/>
        <v>16.290008796600002</v>
      </c>
      <c r="S447">
        <f t="shared" si="252"/>
        <v>0</v>
      </c>
      <c r="T447">
        <f t="shared" si="281"/>
        <v>0</v>
      </c>
      <c r="U447">
        <f t="shared" si="259"/>
        <v>18.780326102704979</v>
      </c>
      <c r="V447">
        <f t="shared" si="283"/>
        <v>109.84791774697442</v>
      </c>
      <c r="W447">
        <f t="shared" si="253"/>
        <v>21.969583549394883</v>
      </c>
      <c r="X447">
        <f t="shared" si="260"/>
        <v>0</v>
      </c>
      <c r="Y447">
        <f t="shared" si="261"/>
        <v>0</v>
      </c>
      <c r="Z447">
        <f t="shared" si="262"/>
        <v>0</v>
      </c>
      <c r="AA447">
        <f t="shared" si="267"/>
        <v>0</v>
      </c>
      <c r="AB447">
        <f t="shared" si="257"/>
        <v>12.425912736790421</v>
      </c>
      <c r="AC447">
        <f t="shared" si="258"/>
        <v>6.4966577213995649</v>
      </c>
      <c r="AD447">
        <f t="shared" si="263"/>
        <v>6.6441308801054005E-2</v>
      </c>
      <c r="AE447">
        <f t="shared" si="254"/>
        <v>6.6441308801054005E-2</v>
      </c>
      <c r="AF447" s="1">
        <f t="shared" si="268"/>
        <v>689.78106949185189</v>
      </c>
      <c r="AG447" s="2">
        <v>442</v>
      </c>
      <c r="AH447" s="1">
        <f t="shared" si="269"/>
        <v>418.49886501591277</v>
      </c>
      <c r="AI447">
        <v>20.8</v>
      </c>
      <c r="AJ447">
        <f t="shared" si="270"/>
        <v>734.44800000000009</v>
      </c>
      <c r="AK447">
        <f t="shared" si="271"/>
        <v>-28.019493836107706</v>
      </c>
      <c r="AL447" s="1">
        <f t="shared" si="272"/>
        <v>689.78106949185189</v>
      </c>
      <c r="AM447">
        <f t="shared" si="273"/>
        <v>-277.73499979149523</v>
      </c>
      <c r="AN447">
        <f t="shared" si="274"/>
        <v>-0.79352857083284356</v>
      </c>
      <c r="AO447">
        <v>35</v>
      </c>
      <c r="AP447">
        <v>23.8</v>
      </c>
      <c r="AQ447">
        <f t="shared" si="275"/>
        <v>29.4</v>
      </c>
      <c r="AR447" s="3">
        <f t="shared" si="276"/>
        <v>-1.4444444444444453</v>
      </c>
      <c r="AS447">
        <f t="shared" si="277"/>
        <v>-12.913333333333336</v>
      </c>
      <c r="AT447">
        <f t="shared" si="278"/>
        <v>-19.135555555555555</v>
      </c>
      <c r="AU447">
        <f t="shared" si="279"/>
        <v>-16.024444444444445</v>
      </c>
      <c r="AV447">
        <v>6</v>
      </c>
      <c r="AW447">
        <f t="shared" si="280"/>
        <v>0</v>
      </c>
    </row>
    <row r="448" spans="1:49" x14ac:dyDescent="0.2">
      <c r="A448">
        <v>2014</v>
      </c>
      <c r="B448">
        <v>12</v>
      </c>
      <c r="C448">
        <v>17</v>
      </c>
      <c r="D448">
        <v>0</v>
      </c>
      <c r="E448">
        <f t="shared" si="285"/>
        <v>8.5839999999999961</v>
      </c>
      <c r="F448">
        <f t="shared" si="285"/>
        <v>3.7839999999999989</v>
      </c>
      <c r="G448">
        <f t="shared" si="264"/>
        <v>6.1839999999999975</v>
      </c>
      <c r="H448" s="3">
        <f t="shared" si="265"/>
        <v>-14.342222222222224</v>
      </c>
      <c r="I448">
        <v>9</v>
      </c>
      <c r="J448">
        <f t="shared" si="247"/>
        <v>2.011077727293086</v>
      </c>
      <c r="K448">
        <f t="shared" si="248"/>
        <v>0</v>
      </c>
      <c r="L448">
        <f t="shared" si="255"/>
        <v>0</v>
      </c>
      <c r="M448">
        <v>92</v>
      </c>
      <c r="N448">
        <f t="shared" si="266"/>
        <v>0</v>
      </c>
      <c r="O448">
        <f t="shared" si="249"/>
        <v>0</v>
      </c>
      <c r="P448">
        <f t="shared" si="250"/>
        <v>0</v>
      </c>
      <c r="Q448">
        <f t="shared" si="251"/>
        <v>0</v>
      </c>
      <c r="R448">
        <f t="shared" si="256"/>
        <v>16.290008796600002</v>
      </c>
      <c r="S448">
        <f t="shared" si="252"/>
        <v>0</v>
      </c>
      <c r="T448">
        <f t="shared" si="281"/>
        <v>0</v>
      </c>
      <c r="U448">
        <f t="shared" si="259"/>
        <v>18.780326102704979</v>
      </c>
      <c r="V448">
        <f t="shared" si="283"/>
        <v>109.84791774697442</v>
      </c>
      <c r="W448">
        <f t="shared" si="253"/>
        <v>21.969583549394883</v>
      </c>
      <c r="X448">
        <f t="shared" si="260"/>
        <v>0</v>
      </c>
      <c r="Y448">
        <f t="shared" si="261"/>
        <v>0</v>
      </c>
      <c r="Z448">
        <f t="shared" si="262"/>
        <v>0</v>
      </c>
      <c r="AA448">
        <f t="shared" si="267"/>
        <v>0</v>
      </c>
      <c r="AB448">
        <f t="shared" si="257"/>
        <v>12.425912736790421</v>
      </c>
      <c r="AC448">
        <f t="shared" si="258"/>
        <v>6.4308890289181617</v>
      </c>
      <c r="AD448">
        <f t="shared" si="263"/>
        <v>6.576869248140324E-2</v>
      </c>
      <c r="AE448">
        <f t="shared" si="254"/>
        <v>6.576869248140324E-2</v>
      </c>
      <c r="AF448" s="1">
        <f t="shared" si="268"/>
        <v>682.79809440152655</v>
      </c>
      <c r="AG448" s="2">
        <v>443</v>
      </c>
      <c r="AH448" s="1">
        <f t="shared" si="269"/>
        <v>414.26220605412306</v>
      </c>
      <c r="AI448">
        <v>20.8</v>
      </c>
      <c r="AJ448">
        <f t="shared" si="270"/>
        <v>734.44800000000009</v>
      </c>
      <c r="AK448">
        <f t="shared" si="271"/>
        <v>-110.31191241266269</v>
      </c>
      <c r="AL448" s="1">
        <f t="shared" si="272"/>
        <v>682.79809440152655</v>
      </c>
      <c r="AM448">
        <f t="shared" si="273"/>
        <v>-1093.4344192702335</v>
      </c>
      <c r="AN448">
        <f t="shared" si="274"/>
        <v>-3.1240983407720955</v>
      </c>
      <c r="AO448">
        <v>25</v>
      </c>
      <c r="AP448">
        <v>20.2</v>
      </c>
      <c r="AQ448">
        <f t="shared" si="275"/>
        <v>22.6</v>
      </c>
      <c r="AR448" s="3">
        <f t="shared" si="276"/>
        <v>-5.2222222222222214</v>
      </c>
      <c r="AS448">
        <f t="shared" si="277"/>
        <v>-18.468888888888891</v>
      </c>
      <c r="AT448">
        <f t="shared" si="278"/>
        <v>-21.135555555555555</v>
      </c>
      <c r="AU448">
        <f t="shared" si="279"/>
        <v>-19.802222222222223</v>
      </c>
      <c r="AV448">
        <v>6</v>
      </c>
      <c r="AW448">
        <f t="shared" si="280"/>
        <v>0</v>
      </c>
    </row>
    <row r="449" spans="1:49" x14ac:dyDescent="0.2">
      <c r="A449">
        <v>2014</v>
      </c>
      <c r="B449">
        <v>12</v>
      </c>
      <c r="C449">
        <v>18</v>
      </c>
      <c r="D449">
        <v>0</v>
      </c>
      <c r="E449">
        <f t="shared" si="285"/>
        <v>8.5839999999999961</v>
      </c>
      <c r="F449">
        <f t="shared" si="285"/>
        <v>0.1840000000000046</v>
      </c>
      <c r="G449">
        <f t="shared" si="264"/>
        <v>4.3840000000000003</v>
      </c>
      <c r="H449" s="3">
        <f t="shared" si="265"/>
        <v>-15.342222222222221</v>
      </c>
      <c r="I449">
        <v>9</v>
      </c>
      <c r="J449">
        <f t="shared" si="247"/>
        <v>1.8512443510069665</v>
      </c>
      <c r="K449">
        <f t="shared" si="248"/>
        <v>0</v>
      </c>
      <c r="L449">
        <f t="shared" si="255"/>
        <v>0</v>
      </c>
      <c r="M449">
        <v>92</v>
      </c>
      <c r="N449">
        <f t="shared" si="266"/>
        <v>0</v>
      </c>
      <c r="O449">
        <f t="shared" si="249"/>
        <v>0</v>
      </c>
      <c r="P449">
        <f t="shared" si="250"/>
        <v>0</v>
      </c>
      <c r="Q449">
        <f t="shared" si="251"/>
        <v>0</v>
      </c>
      <c r="R449">
        <f t="shared" si="256"/>
        <v>16.290008796600002</v>
      </c>
      <c r="S449">
        <f t="shared" si="252"/>
        <v>0</v>
      </c>
      <c r="T449">
        <f t="shared" si="281"/>
        <v>0</v>
      </c>
      <c r="U449">
        <f t="shared" si="259"/>
        <v>18.780326102704979</v>
      </c>
      <c r="V449">
        <f t="shared" si="283"/>
        <v>109.84791774697442</v>
      </c>
      <c r="W449">
        <f t="shared" si="253"/>
        <v>21.969583549394883</v>
      </c>
      <c r="X449">
        <f t="shared" si="260"/>
        <v>0</v>
      </c>
      <c r="Y449">
        <f t="shared" si="261"/>
        <v>0</v>
      </c>
      <c r="Z449">
        <f t="shared" si="262"/>
        <v>0</v>
      </c>
      <c r="AA449">
        <f t="shared" si="267"/>
        <v>0</v>
      </c>
      <c r="AB449">
        <f t="shared" si="257"/>
        <v>12.425912736790421</v>
      </c>
      <c r="AC449">
        <f t="shared" si="258"/>
        <v>6.3657861435480774</v>
      </c>
      <c r="AD449">
        <f t="shared" si="263"/>
        <v>6.510288537008424E-2</v>
      </c>
      <c r="AE449">
        <f t="shared" si="254"/>
        <v>6.510288537008424E-2</v>
      </c>
      <c r="AF449" s="1">
        <f t="shared" si="268"/>
        <v>675.88581122095172</v>
      </c>
      <c r="AG449" s="2">
        <v>444</v>
      </c>
      <c r="AH449" s="1">
        <f t="shared" si="269"/>
        <v>410.06843676458573</v>
      </c>
      <c r="AI449">
        <v>20.8</v>
      </c>
      <c r="AJ449">
        <f t="shared" si="270"/>
        <v>734.44800000000009</v>
      </c>
      <c r="AK449">
        <f t="shared" si="271"/>
        <v>-145.65359202155159</v>
      </c>
      <c r="AL449" s="1">
        <f t="shared" si="272"/>
        <v>675.88581122095172</v>
      </c>
      <c r="AM449">
        <f t="shared" si="273"/>
        <v>-1443.7484340850483</v>
      </c>
      <c r="AN449">
        <f t="shared" si="274"/>
        <v>-4.1249955259572806</v>
      </c>
      <c r="AO449">
        <v>25</v>
      </c>
      <c r="AP449">
        <v>16.600000000000001</v>
      </c>
      <c r="AQ449">
        <f t="shared" si="275"/>
        <v>20.8</v>
      </c>
      <c r="AR449" s="3">
        <f t="shared" si="276"/>
        <v>-6.2222222222222223</v>
      </c>
      <c r="AS449">
        <f t="shared" si="277"/>
        <v>-18.468888888888891</v>
      </c>
      <c r="AT449">
        <f t="shared" si="278"/>
        <v>-23.135555555555555</v>
      </c>
      <c r="AU449">
        <f t="shared" si="279"/>
        <v>-20.802222222222223</v>
      </c>
      <c r="AV449">
        <v>6</v>
      </c>
      <c r="AW449">
        <f t="shared" si="280"/>
        <v>0</v>
      </c>
    </row>
    <row r="450" spans="1:49" x14ac:dyDescent="0.2">
      <c r="A450">
        <v>2014</v>
      </c>
      <c r="B450">
        <v>12</v>
      </c>
      <c r="C450">
        <v>19</v>
      </c>
      <c r="D450">
        <v>0</v>
      </c>
      <c r="E450">
        <f t="shared" si="285"/>
        <v>14.583999999999996</v>
      </c>
      <c r="F450">
        <f t="shared" si="285"/>
        <v>-3.4160000100000047</v>
      </c>
      <c r="G450">
        <f t="shared" si="264"/>
        <v>5.5839999949999957</v>
      </c>
      <c r="H450" s="3">
        <f t="shared" si="265"/>
        <v>-14.675555558333336</v>
      </c>
      <c r="I450">
        <v>9</v>
      </c>
      <c r="J450">
        <f t="shared" si="247"/>
        <v>1.9564843858807635</v>
      </c>
      <c r="K450">
        <f t="shared" si="248"/>
        <v>0</v>
      </c>
      <c r="L450">
        <f t="shared" si="255"/>
        <v>0</v>
      </c>
      <c r="M450">
        <v>92</v>
      </c>
      <c r="N450">
        <f t="shared" si="266"/>
        <v>0</v>
      </c>
      <c r="O450">
        <f t="shared" si="249"/>
        <v>0</v>
      </c>
      <c r="P450">
        <f t="shared" si="250"/>
        <v>0</v>
      </c>
      <c r="Q450">
        <f t="shared" si="251"/>
        <v>0</v>
      </c>
      <c r="R450">
        <f t="shared" si="256"/>
        <v>16.290008796600002</v>
      </c>
      <c r="S450">
        <f t="shared" si="252"/>
        <v>0</v>
      </c>
      <c r="T450">
        <f t="shared" si="281"/>
        <v>0</v>
      </c>
      <c r="U450">
        <f t="shared" si="259"/>
        <v>18.780326102704979</v>
      </c>
      <c r="V450">
        <f t="shared" si="283"/>
        <v>109.84791774697442</v>
      </c>
      <c r="W450">
        <f t="shared" si="253"/>
        <v>21.969583549394883</v>
      </c>
      <c r="X450">
        <f t="shared" si="260"/>
        <v>0</v>
      </c>
      <c r="Y450">
        <f t="shared" si="261"/>
        <v>0</v>
      </c>
      <c r="Z450">
        <f t="shared" si="262"/>
        <v>0</v>
      </c>
      <c r="AA450">
        <f t="shared" si="267"/>
        <v>0</v>
      </c>
      <c r="AB450">
        <f t="shared" si="257"/>
        <v>12.425912736790421</v>
      </c>
      <c r="AC450">
        <f t="shared" si="258"/>
        <v>6.3013423250137679</v>
      </c>
      <c r="AD450">
        <f t="shared" si="263"/>
        <v>6.4443818534309069E-2</v>
      </c>
      <c r="AE450">
        <f t="shared" si="254"/>
        <v>6.4443818534309069E-2</v>
      </c>
      <c r="AF450" s="1">
        <f t="shared" si="268"/>
        <v>669.04350430299428</v>
      </c>
      <c r="AG450" s="2">
        <v>445</v>
      </c>
      <c r="AH450" s="1">
        <f t="shared" si="269"/>
        <v>405.91712295516896</v>
      </c>
      <c r="AI450">
        <v>20.100000000000001</v>
      </c>
      <c r="AJ450">
        <f t="shared" si="270"/>
        <v>709.73100000000011</v>
      </c>
      <c r="AK450">
        <f t="shared" si="271"/>
        <v>-121.36968228215177</v>
      </c>
      <c r="AL450" s="1">
        <f t="shared" si="272"/>
        <v>669.04350430299428</v>
      </c>
      <c r="AM450">
        <f t="shared" si="273"/>
        <v>-1203.0413140400203</v>
      </c>
      <c r="AN450">
        <f t="shared" si="274"/>
        <v>-3.4372608972572007</v>
      </c>
      <c r="AO450">
        <v>31</v>
      </c>
      <c r="AP450">
        <v>12.999999989999999</v>
      </c>
      <c r="AQ450">
        <f t="shared" si="275"/>
        <v>21.999999995</v>
      </c>
      <c r="AR450" s="3">
        <f t="shared" si="276"/>
        <v>-5.5555555583333343</v>
      </c>
      <c r="AS450">
        <f t="shared" si="277"/>
        <v>-15.135555555555557</v>
      </c>
      <c r="AT450">
        <f t="shared" si="278"/>
        <v>-25.135555561111115</v>
      </c>
      <c r="AU450">
        <f t="shared" si="279"/>
        <v>-20.135555558333337</v>
      </c>
      <c r="AV450">
        <v>6</v>
      </c>
      <c r="AW450">
        <f t="shared" si="280"/>
        <v>0</v>
      </c>
    </row>
    <row r="451" spans="1:49" x14ac:dyDescent="0.2">
      <c r="A451">
        <v>2014</v>
      </c>
      <c r="B451">
        <v>12</v>
      </c>
      <c r="C451">
        <v>20</v>
      </c>
      <c r="D451">
        <v>0</v>
      </c>
      <c r="E451">
        <f t="shared" si="285"/>
        <v>16.583999999999996</v>
      </c>
      <c r="F451">
        <f t="shared" si="285"/>
        <v>-0.41600000000000392</v>
      </c>
      <c r="G451">
        <f t="shared" si="264"/>
        <v>8.0839999999999961</v>
      </c>
      <c r="H451" s="3">
        <f t="shared" si="265"/>
        <v>-13.286666666666669</v>
      </c>
      <c r="I451">
        <v>9</v>
      </c>
      <c r="J451">
        <f t="shared" ref="J451:J514" si="286">6.108*EXP(17.27*H451/(237.3+H451))</f>
        <v>2.1930254726743459</v>
      </c>
      <c r="K451">
        <f t="shared" ref="K451:K514" si="287">IF(H451&gt;0,0.61*0.021*I451*I451*J451/(H451+273),0)</f>
        <v>0</v>
      </c>
      <c r="L451">
        <f t="shared" si="255"/>
        <v>0</v>
      </c>
      <c r="M451">
        <v>92</v>
      </c>
      <c r="N451">
        <f t="shared" si="266"/>
        <v>0</v>
      </c>
      <c r="O451">
        <f t="shared" ref="O451:O514" si="288">IF(H451&lt;=0,0,N451)</f>
        <v>0</v>
      </c>
      <c r="P451">
        <f t="shared" ref="P451:P514" si="289">IF(H451&lt;=0,0,MIN(0.45*H451,R450))</f>
        <v>0</v>
      </c>
      <c r="Q451">
        <f t="shared" ref="Q451:Q514" si="290">IF(H451&lt;=0,N451,0)</f>
        <v>0</v>
      </c>
      <c r="R451">
        <f t="shared" si="256"/>
        <v>16.290008796600002</v>
      </c>
      <c r="S451">
        <f t="shared" ref="S451:S514" si="291">O451+P451</f>
        <v>0</v>
      </c>
      <c r="T451">
        <f t="shared" si="281"/>
        <v>0</v>
      </c>
      <c r="U451">
        <f t="shared" si="259"/>
        <v>18.780326102704979</v>
      </c>
      <c r="V451">
        <f t="shared" si="283"/>
        <v>109.84791774697442</v>
      </c>
      <c r="W451">
        <f t="shared" ref="W451:W514" si="292">V451*0.2</f>
        <v>21.969583549394883</v>
      </c>
      <c r="X451">
        <f t="shared" si="260"/>
        <v>0</v>
      </c>
      <c r="Y451">
        <f t="shared" si="261"/>
        <v>0</v>
      </c>
      <c r="Z451">
        <f t="shared" si="262"/>
        <v>0</v>
      </c>
      <c r="AA451">
        <f t="shared" si="267"/>
        <v>0</v>
      </c>
      <c r="AB451">
        <f t="shared" si="257"/>
        <v>12.425912736790421</v>
      </c>
      <c r="AC451">
        <f t="shared" si="258"/>
        <v>6.2375509012746395</v>
      </c>
      <c r="AD451">
        <f t="shared" si="263"/>
        <v>6.379142373912855E-2</v>
      </c>
      <c r="AE451">
        <f t="shared" ref="AE451:AE514" si="293">AD451+X451</f>
        <v>6.379142373912855E-2</v>
      </c>
      <c r="AF451" s="1">
        <f t="shared" si="268"/>
        <v>662.27046524535012</v>
      </c>
      <c r="AG451" s="2">
        <v>446</v>
      </c>
      <c r="AH451" s="1">
        <f t="shared" si="269"/>
        <v>401.80783482927035</v>
      </c>
      <c r="AI451">
        <v>20.100000000000001</v>
      </c>
      <c r="AJ451">
        <f t="shared" si="270"/>
        <v>709.73100000000011</v>
      </c>
      <c r="AK451">
        <f t="shared" si="271"/>
        <v>-79.760024602692127</v>
      </c>
      <c r="AL451" s="1">
        <f t="shared" si="272"/>
        <v>662.27046524535012</v>
      </c>
      <c r="AM451">
        <f t="shared" si="273"/>
        <v>-790.59780829629699</v>
      </c>
      <c r="AN451">
        <f t="shared" si="274"/>
        <v>-2.2588508808465626</v>
      </c>
      <c r="AO451">
        <v>33</v>
      </c>
      <c r="AP451">
        <v>16</v>
      </c>
      <c r="AQ451">
        <f t="shared" si="275"/>
        <v>24.5</v>
      </c>
      <c r="AR451" s="3">
        <f t="shared" si="276"/>
        <v>-4.166666666666667</v>
      </c>
      <c r="AS451">
        <f t="shared" si="277"/>
        <v>-14.024444444444446</v>
      </c>
      <c r="AT451">
        <f t="shared" si="278"/>
        <v>-23.468888888888891</v>
      </c>
      <c r="AU451">
        <f t="shared" si="279"/>
        <v>-18.74666666666667</v>
      </c>
      <c r="AV451">
        <v>6</v>
      </c>
      <c r="AW451">
        <f t="shared" si="280"/>
        <v>0</v>
      </c>
    </row>
    <row r="452" spans="1:49" x14ac:dyDescent="0.2">
      <c r="A452">
        <v>2014</v>
      </c>
      <c r="B452">
        <v>12</v>
      </c>
      <c r="C452">
        <v>21</v>
      </c>
      <c r="D452">
        <v>6.2992160000000005E-2</v>
      </c>
      <c r="E452">
        <f t="shared" si="285"/>
        <v>9.5839999999999961</v>
      </c>
      <c r="F452">
        <f t="shared" si="285"/>
        <v>2.5839999999999961</v>
      </c>
      <c r="G452">
        <f t="shared" si="264"/>
        <v>6.0839999999999961</v>
      </c>
      <c r="H452" s="3">
        <f t="shared" si="265"/>
        <v>-14.39777777777778</v>
      </c>
      <c r="I452">
        <v>9</v>
      </c>
      <c r="J452">
        <f t="shared" si="286"/>
        <v>2.0018856221474182</v>
      </c>
      <c r="K452">
        <f t="shared" si="287"/>
        <v>0</v>
      </c>
      <c r="L452">
        <f t="shared" ref="L452:L515" si="294">K452/0.61</f>
        <v>0</v>
      </c>
      <c r="M452">
        <v>92</v>
      </c>
      <c r="N452">
        <f t="shared" si="266"/>
        <v>0.16000008640000002</v>
      </c>
      <c r="O452">
        <f t="shared" si="288"/>
        <v>0</v>
      </c>
      <c r="P452">
        <f t="shared" si="289"/>
        <v>0</v>
      </c>
      <c r="Q452">
        <f t="shared" si="290"/>
        <v>0.16000008640000002</v>
      </c>
      <c r="R452">
        <f t="shared" ref="R452:R515" si="295">R451+Q452-P452</f>
        <v>16.450008883000002</v>
      </c>
      <c r="S452">
        <f t="shared" si="291"/>
        <v>0</v>
      </c>
      <c r="T452">
        <f t="shared" si="281"/>
        <v>0</v>
      </c>
      <c r="U452">
        <f t="shared" si="259"/>
        <v>18.780326102704979</v>
      </c>
      <c r="V452">
        <f t="shared" si="283"/>
        <v>109.84791774697442</v>
      </c>
      <c r="W452">
        <f t="shared" si="292"/>
        <v>21.969583549394883</v>
      </c>
      <c r="X452">
        <f t="shared" si="260"/>
        <v>0</v>
      </c>
      <c r="Y452">
        <f t="shared" si="261"/>
        <v>0</v>
      </c>
      <c r="Z452">
        <f t="shared" si="262"/>
        <v>0</v>
      </c>
      <c r="AA452">
        <f t="shared" si="267"/>
        <v>0</v>
      </c>
      <c r="AB452">
        <f t="shared" ref="AB452:AB515" si="296">AB451+Y452-Z452-AA452</f>
        <v>12.425912736790421</v>
      </c>
      <c r="AC452">
        <f t="shared" ref="AC452:AC515" si="297">AC451-AD452+AA452</f>
        <v>6.1744052678342722</v>
      </c>
      <c r="AD452">
        <f t="shared" si="263"/>
        <v>6.3145633440367707E-2</v>
      </c>
      <c r="AE452">
        <f t="shared" si="293"/>
        <v>6.3145633440367707E-2</v>
      </c>
      <c r="AF452" s="1">
        <f t="shared" si="268"/>
        <v>655.5659928172023</v>
      </c>
      <c r="AG452" s="2">
        <v>447</v>
      </c>
      <c r="AH452" s="1">
        <f t="shared" si="269"/>
        <v>397.74014694131876</v>
      </c>
      <c r="AI452">
        <v>20.100000000000001</v>
      </c>
      <c r="AJ452">
        <f t="shared" si="270"/>
        <v>709.73100000000011</v>
      </c>
      <c r="AK452">
        <f t="shared" si="271"/>
        <v>-112.10615067018175</v>
      </c>
      <c r="AL452" s="1">
        <f t="shared" si="272"/>
        <v>655.5659928172023</v>
      </c>
      <c r="AM452">
        <f t="shared" si="273"/>
        <v>-1111.2192788038406</v>
      </c>
      <c r="AN452">
        <f t="shared" si="274"/>
        <v>-3.1749122251538302</v>
      </c>
      <c r="AO452">
        <v>26</v>
      </c>
      <c r="AP452">
        <v>19</v>
      </c>
      <c r="AQ452">
        <f t="shared" si="275"/>
        <v>22.5</v>
      </c>
      <c r="AR452" s="3">
        <f t="shared" si="276"/>
        <v>-5.2777777777777777</v>
      </c>
      <c r="AS452">
        <f t="shared" si="277"/>
        <v>-17.913333333333334</v>
      </c>
      <c r="AT452">
        <f t="shared" si="278"/>
        <v>-21.802222222222223</v>
      </c>
      <c r="AU452">
        <f t="shared" si="279"/>
        <v>-19.857777777777777</v>
      </c>
      <c r="AV452">
        <v>6</v>
      </c>
      <c r="AW452">
        <f t="shared" si="280"/>
        <v>0</v>
      </c>
    </row>
    <row r="453" spans="1:49" x14ac:dyDescent="0.2">
      <c r="A453">
        <v>2014</v>
      </c>
      <c r="B453">
        <v>12</v>
      </c>
      <c r="C453">
        <v>22</v>
      </c>
      <c r="D453">
        <v>3.543309E-2</v>
      </c>
      <c r="E453">
        <f t="shared" si="285"/>
        <v>13.583999999999996</v>
      </c>
      <c r="F453">
        <f t="shared" si="285"/>
        <v>-0.91600000000000392</v>
      </c>
      <c r="G453">
        <f t="shared" si="264"/>
        <v>6.3339999999999961</v>
      </c>
      <c r="H453" s="3">
        <f t="shared" si="265"/>
        <v>-14.25888888888889</v>
      </c>
      <c r="I453">
        <v>9</v>
      </c>
      <c r="J453">
        <f t="shared" si="286"/>
        <v>2.0249364198370428</v>
      </c>
      <c r="K453">
        <f t="shared" si="287"/>
        <v>0</v>
      </c>
      <c r="L453">
        <f t="shared" si="294"/>
        <v>0</v>
      </c>
      <c r="M453">
        <v>92</v>
      </c>
      <c r="N453">
        <f t="shared" si="266"/>
        <v>9.0000048600000007E-2</v>
      </c>
      <c r="O453">
        <f t="shared" si="288"/>
        <v>0</v>
      </c>
      <c r="P453">
        <f t="shared" si="289"/>
        <v>0</v>
      </c>
      <c r="Q453">
        <f t="shared" si="290"/>
        <v>9.0000048600000007E-2</v>
      </c>
      <c r="R453">
        <f t="shared" si="295"/>
        <v>16.540008931600003</v>
      </c>
      <c r="S453">
        <f t="shared" si="291"/>
        <v>0</v>
      </c>
      <c r="T453">
        <f t="shared" si="281"/>
        <v>0</v>
      </c>
      <c r="U453">
        <f t="shared" ref="U453:U516" si="298">IF(P453&gt;0,F$3,IF(T453&lt;J$1,F$2+(T453*(F$1-F$2)/(J$1)),IF(T453&lt;J$2,F$1+(T453-J$1)*(F$3-F$1)/(J$2-J$1),F$3)))</f>
        <v>18.780326102704979</v>
      </c>
      <c r="V453">
        <f t="shared" si="283"/>
        <v>109.84791774697442</v>
      </c>
      <c r="W453">
        <f t="shared" si="292"/>
        <v>21.969583549394883</v>
      </c>
      <c r="X453">
        <f t="shared" si="260"/>
        <v>0</v>
      </c>
      <c r="Y453">
        <f t="shared" si="261"/>
        <v>0</v>
      </c>
      <c r="Z453">
        <f t="shared" si="262"/>
        <v>0</v>
      </c>
      <c r="AA453">
        <f t="shared" si="267"/>
        <v>0</v>
      </c>
      <c r="AB453">
        <f t="shared" si="296"/>
        <v>12.425912736790421</v>
      </c>
      <c r="AC453">
        <f t="shared" si="297"/>
        <v>6.1118988870566398</v>
      </c>
      <c r="AD453">
        <f t="shared" si="263"/>
        <v>6.2506380777632653E-2</v>
      </c>
      <c r="AE453">
        <f t="shared" si="293"/>
        <v>6.2506380777632653E-2</v>
      </c>
      <c r="AF453" s="1">
        <f t="shared" si="268"/>
        <v>648.92939288661955</v>
      </c>
      <c r="AG453">
        <v>448</v>
      </c>
      <c r="AH453" s="1">
        <f t="shared" si="269"/>
        <v>393.71363815272639</v>
      </c>
      <c r="AI453">
        <v>20.100000000000001</v>
      </c>
      <c r="AJ453">
        <f t="shared" si="270"/>
        <v>709.73100000000011</v>
      </c>
      <c r="AK453">
        <f t="shared" si="271"/>
        <v>-107.6566110305728</v>
      </c>
      <c r="AL453" s="1">
        <f t="shared" si="272"/>
        <v>648.92939288661955</v>
      </c>
      <c r="AM453">
        <f t="shared" si="273"/>
        <v>-1067.1145245171474</v>
      </c>
      <c r="AN453">
        <f t="shared" si="274"/>
        <v>-3.0488986414775643</v>
      </c>
      <c r="AO453">
        <v>30</v>
      </c>
      <c r="AP453">
        <v>15.5</v>
      </c>
      <c r="AQ453">
        <f t="shared" si="275"/>
        <v>22.75</v>
      </c>
      <c r="AR453" s="3">
        <f t="shared" si="276"/>
        <v>-5.1388888888888893</v>
      </c>
      <c r="AS453">
        <f t="shared" si="277"/>
        <v>-15.691111111111113</v>
      </c>
      <c r="AT453">
        <f t="shared" si="278"/>
        <v>-23.74666666666667</v>
      </c>
      <c r="AU453">
        <f t="shared" si="279"/>
        <v>-19.718888888888891</v>
      </c>
      <c r="AV453">
        <v>6</v>
      </c>
      <c r="AW453">
        <f t="shared" si="280"/>
        <v>0</v>
      </c>
    </row>
    <row r="454" spans="1:49" x14ac:dyDescent="0.2">
      <c r="A454">
        <v>2014</v>
      </c>
      <c r="B454">
        <v>12</v>
      </c>
      <c r="C454">
        <v>23</v>
      </c>
      <c r="D454">
        <v>0</v>
      </c>
      <c r="E454">
        <f t="shared" si="285"/>
        <v>13.583999999999996</v>
      </c>
      <c r="F454">
        <f t="shared" si="285"/>
        <v>-4.4160000000000039</v>
      </c>
      <c r="G454">
        <f t="shared" si="264"/>
        <v>4.5839999999999961</v>
      </c>
      <c r="H454" s="3">
        <f t="shared" si="265"/>
        <v>-15.231111111111112</v>
      </c>
      <c r="I454">
        <v>9</v>
      </c>
      <c r="J454">
        <f t="shared" si="286"/>
        <v>1.8684258412094104</v>
      </c>
      <c r="K454">
        <f t="shared" si="287"/>
        <v>0</v>
      </c>
      <c r="L454">
        <f t="shared" si="294"/>
        <v>0</v>
      </c>
      <c r="M454">
        <v>92</v>
      </c>
      <c r="N454">
        <f t="shared" si="266"/>
        <v>0</v>
      </c>
      <c r="O454">
        <f t="shared" si="288"/>
        <v>0</v>
      </c>
      <c r="P454">
        <f t="shared" si="289"/>
        <v>0</v>
      </c>
      <c r="Q454">
        <f t="shared" si="290"/>
        <v>0</v>
      </c>
      <c r="R454">
        <f t="shared" si="295"/>
        <v>16.540008931600003</v>
      </c>
      <c r="S454">
        <f t="shared" si="291"/>
        <v>0</v>
      </c>
      <c r="T454">
        <f t="shared" si="281"/>
        <v>0</v>
      </c>
      <c r="U454">
        <f t="shared" si="298"/>
        <v>18.780326102704979</v>
      </c>
      <c r="V454">
        <f t="shared" si="283"/>
        <v>109.84791774697442</v>
      </c>
      <c r="W454">
        <f t="shared" si="292"/>
        <v>21.969583549394883</v>
      </c>
      <c r="X454">
        <f t="shared" ref="X454:X517" si="299">IF(S454&gt;W454,((S454-0.2*V454)^2)/(S454+0.8*V454),0)</f>
        <v>0</v>
      </c>
      <c r="Y454">
        <f t="shared" ref="Y454:Y517" si="300">S454-X454</f>
        <v>0</v>
      </c>
      <c r="Z454">
        <f t="shared" ref="Z454:Z517" si="301">IF(K454&gt;AB453,AB453,K454)</f>
        <v>0</v>
      </c>
      <c r="AA454">
        <f t="shared" si="267"/>
        <v>0</v>
      </c>
      <c r="AB454">
        <f t="shared" si="296"/>
        <v>12.425912736790421</v>
      </c>
      <c r="AC454">
        <f t="shared" si="297"/>
        <v>6.0500252874892517</v>
      </c>
      <c r="AD454">
        <f t="shared" ref="AD454:AD517" si="302">AC453*(1-AA$1)</f>
        <v>6.1873599567388436E-2</v>
      </c>
      <c r="AE454">
        <f t="shared" si="293"/>
        <v>6.1873599567388436E-2</v>
      </c>
      <c r="AF454" s="1">
        <f t="shared" si="268"/>
        <v>642.35997834869158</v>
      </c>
      <c r="AG454">
        <v>449</v>
      </c>
      <c r="AH454" s="1">
        <f t="shared" si="269"/>
        <v>389.72789158828783</v>
      </c>
      <c r="AI454">
        <v>20.8</v>
      </c>
      <c r="AJ454">
        <f t="shared" si="270"/>
        <v>734.44800000000009</v>
      </c>
      <c r="AK454">
        <f t="shared" si="271"/>
        <v>-141.39996312203368</v>
      </c>
      <c r="AL454" s="1">
        <f t="shared" si="272"/>
        <v>642.35997834869158</v>
      </c>
      <c r="AM454">
        <f t="shared" si="273"/>
        <v>-1401.5855874458166</v>
      </c>
      <c r="AN454">
        <f t="shared" si="274"/>
        <v>-4.0045302498451907</v>
      </c>
      <c r="AO454">
        <v>30</v>
      </c>
      <c r="AP454">
        <v>12</v>
      </c>
      <c r="AQ454">
        <f t="shared" si="275"/>
        <v>21</v>
      </c>
      <c r="AR454" s="3">
        <f t="shared" si="276"/>
        <v>-6.1111111111111107</v>
      </c>
      <c r="AS454">
        <f t="shared" si="277"/>
        <v>-15.691111111111113</v>
      </c>
      <c r="AT454">
        <f t="shared" si="278"/>
        <v>-25.691111111111113</v>
      </c>
      <c r="AU454">
        <f t="shared" si="279"/>
        <v>-20.691111111111113</v>
      </c>
      <c r="AV454">
        <v>6</v>
      </c>
      <c r="AW454">
        <f t="shared" si="280"/>
        <v>0</v>
      </c>
    </row>
    <row r="455" spans="1:49" x14ac:dyDescent="0.2">
      <c r="A455">
        <v>2014</v>
      </c>
      <c r="B455">
        <v>12</v>
      </c>
      <c r="C455">
        <v>24</v>
      </c>
      <c r="D455">
        <v>4.7244120000000001E-2</v>
      </c>
      <c r="E455">
        <f t="shared" si="285"/>
        <v>14.583999999999996</v>
      </c>
      <c r="F455">
        <f t="shared" si="285"/>
        <v>2.5839999999999961</v>
      </c>
      <c r="G455">
        <f t="shared" ref="G455:G518" si="303">(E455+F455)/2</f>
        <v>8.5839999999999961</v>
      </c>
      <c r="H455" s="3">
        <f t="shared" ref="H455:H518" si="304">(G455-32)*5/9</f>
        <v>-13.00888888888889</v>
      </c>
      <c r="I455">
        <v>9</v>
      </c>
      <c r="J455">
        <f t="shared" si="286"/>
        <v>2.243279920547729</v>
      </c>
      <c r="K455">
        <f t="shared" si="287"/>
        <v>0</v>
      </c>
      <c r="L455">
        <f t="shared" si="294"/>
        <v>0</v>
      </c>
      <c r="M455">
        <v>92</v>
      </c>
      <c r="N455">
        <f t="shared" ref="N455:N518" si="305">D455*2.54</f>
        <v>0.1200000648</v>
      </c>
      <c r="O455">
        <f t="shared" si="288"/>
        <v>0</v>
      </c>
      <c r="P455">
        <f t="shared" si="289"/>
        <v>0</v>
      </c>
      <c r="Q455">
        <f t="shared" si="290"/>
        <v>0.1200000648</v>
      </c>
      <c r="R455">
        <f t="shared" si="295"/>
        <v>16.660008996400002</v>
      </c>
      <c r="S455">
        <f t="shared" si="291"/>
        <v>0</v>
      </c>
      <c r="T455">
        <f t="shared" si="281"/>
        <v>0</v>
      </c>
      <c r="U455">
        <f t="shared" si="298"/>
        <v>18.780326102704979</v>
      </c>
      <c r="V455">
        <f t="shared" si="283"/>
        <v>109.84791774697442</v>
      </c>
      <c r="W455">
        <f t="shared" si="292"/>
        <v>21.969583549394883</v>
      </c>
      <c r="X455">
        <f t="shared" si="299"/>
        <v>0</v>
      </c>
      <c r="Y455">
        <f t="shared" si="300"/>
        <v>0</v>
      </c>
      <c r="Z455">
        <f t="shared" si="301"/>
        <v>0</v>
      </c>
      <c r="AA455">
        <f t="shared" ref="AA455:AA518" si="306">MAX(0,AB454+Y455-Z455-$AA$2)</f>
        <v>0</v>
      </c>
      <c r="AB455">
        <f t="shared" si="296"/>
        <v>12.425912736790421</v>
      </c>
      <c r="AC455">
        <f t="shared" si="297"/>
        <v>5.9887780631931449</v>
      </c>
      <c r="AD455">
        <f t="shared" si="302"/>
        <v>6.1247224296106885E-2</v>
      </c>
      <c r="AE455">
        <f t="shared" si="293"/>
        <v>6.1247224296106885E-2</v>
      </c>
      <c r="AF455" s="1">
        <f t="shared" ref="AF455:AF518" si="307">AE455*$AF$1*5280*5280/(2.54*12*24*60*60)</f>
        <v>635.85706905439156</v>
      </c>
      <c r="AG455">
        <v>450</v>
      </c>
      <c r="AH455" s="1">
        <f t="shared" ref="AH455:AH518" si="308">AE455*595*5280*5280/(2.54*12*24*60*60)</f>
        <v>385.78249459301969</v>
      </c>
      <c r="AI455">
        <v>20.8</v>
      </c>
      <c r="AJ455">
        <f t="shared" ref="AJ455:AJ518" si="309">AI455*35.31</f>
        <v>734.44800000000009</v>
      </c>
      <c r="AK455">
        <f t="shared" ref="AK455:AK518" si="310">AN455*35.31</f>
        <v>-72.785623156366441</v>
      </c>
      <c r="AL455" s="1">
        <f t="shared" ref="AL455:AL518" si="311">AF455+AW455</f>
        <v>635.85706905439156</v>
      </c>
      <c r="AM455">
        <f t="shared" ref="AM455:AM518" si="312">(9.5+AU455)^3</f>
        <v>-721.4661032208511</v>
      </c>
      <c r="AN455">
        <f t="shared" ref="AN455:AN518" si="313">1/(31.5*10^3)*AM455*$AH$1</f>
        <v>-2.0613317234881459</v>
      </c>
      <c r="AO455">
        <v>31</v>
      </c>
      <c r="AP455">
        <v>19</v>
      </c>
      <c r="AQ455">
        <f t="shared" ref="AQ455:AQ518" si="314">(AO455+AP455)/2</f>
        <v>25</v>
      </c>
      <c r="AR455" s="3">
        <f t="shared" ref="AR455:AR518" si="315">(AQ455-32)*5/9</f>
        <v>-3.8888888888888888</v>
      </c>
      <c r="AS455">
        <f t="shared" ref="AS455:AS518" si="316">(AO455-32)*5/9-($AP$3-1250)/1000*AV455</f>
        <v>-15.135555555555557</v>
      </c>
      <c r="AT455">
        <f t="shared" ref="AT455:AT518" si="317">(AP455-32)*5/9-($AP$3-1250)/1000*$AV$6</f>
        <v>-21.802222222222223</v>
      </c>
      <c r="AU455">
        <f t="shared" ref="AU455:AU518" si="318">(AS455+AT455)/2</f>
        <v>-18.468888888888891</v>
      </c>
      <c r="AV455">
        <v>6</v>
      </c>
      <c r="AW455">
        <f t="shared" ref="AW455:AW518" si="319">IF(AK455&lt;0,0,AK455)</f>
        <v>0</v>
      </c>
    </row>
    <row r="456" spans="1:49" x14ac:dyDescent="0.2">
      <c r="A456">
        <v>2014</v>
      </c>
      <c r="B456">
        <v>12</v>
      </c>
      <c r="C456">
        <v>25</v>
      </c>
      <c r="D456">
        <v>2.362206E-2</v>
      </c>
      <c r="E456">
        <f t="shared" si="285"/>
        <v>15.083999999999996</v>
      </c>
      <c r="F456">
        <f t="shared" si="285"/>
        <v>-1.416000000000011</v>
      </c>
      <c r="G456">
        <f t="shared" si="303"/>
        <v>6.8339999999999925</v>
      </c>
      <c r="H456" s="3">
        <f t="shared" si="304"/>
        <v>-13.981111111111115</v>
      </c>
      <c r="I456">
        <v>9</v>
      </c>
      <c r="J456">
        <f t="shared" si="286"/>
        <v>2.0717488184496022</v>
      </c>
      <c r="K456">
        <f t="shared" si="287"/>
        <v>0</v>
      </c>
      <c r="L456">
        <f t="shared" si="294"/>
        <v>0</v>
      </c>
      <c r="M456">
        <v>92</v>
      </c>
      <c r="N456">
        <f t="shared" si="305"/>
        <v>6.00000324E-2</v>
      </c>
      <c r="O456">
        <f t="shared" si="288"/>
        <v>0</v>
      </c>
      <c r="P456">
        <f t="shared" si="289"/>
        <v>0</v>
      </c>
      <c r="Q456">
        <f t="shared" si="290"/>
        <v>6.00000324E-2</v>
      </c>
      <c r="R456">
        <f t="shared" si="295"/>
        <v>16.720009028800003</v>
      </c>
      <c r="S456">
        <f t="shared" si="291"/>
        <v>0</v>
      </c>
      <c r="T456">
        <f t="shared" ref="T456:T519" si="320">SUM(S451:S455)</f>
        <v>0</v>
      </c>
      <c r="U456">
        <f t="shared" si="298"/>
        <v>18.780326102704979</v>
      </c>
      <c r="V456">
        <f t="shared" si="283"/>
        <v>109.84791774697442</v>
      </c>
      <c r="W456">
        <f t="shared" si="292"/>
        <v>21.969583549394883</v>
      </c>
      <c r="X456">
        <f t="shared" si="299"/>
        <v>0</v>
      </c>
      <c r="Y456">
        <f t="shared" si="300"/>
        <v>0</v>
      </c>
      <c r="Z456">
        <f t="shared" si="301"/>
        <v>0</v>
      </c>
      <c r="AA456">
        <f t="shared" si="306"/>
        <v>0</v>
      </c>
      <c r="AB456">
        <f t="shared" si="296"/>
        <v>12.425912736790421</v>
      </c>
      <c r="AC456">
        <f t="shared" si="297"/>
        <v>5.9281508730796615</v>
      </c>
      <c r="AD456">
        <f t="shared" si="302"/>
        <v>6.0627190113483768E-2</v>
      </c>
      <c r="AE456">
        <f t="shared" si="293"/>
        <v>6.0627190113483768E-2</v>
      </c>
      <c r="AF456" s="1">
        <f t="shared" si="307"/>
        <v>629.41999174015757</v>
      </c>
      <c r="AG456">
        <v>451</v>
      </c>
      <c r="AH456" s="1">
        <f t="shared" si="308"/>
        <v>381.87703868943697</v>
      </c>
      <c r="AI456">
        <v>20.8</v>
      </c>
      <c r="AJ456">
        <f t="shared" si="309"/>
        <v>734.44800000000009</v>
      </c>
      <c r="AK456">
        <f t="shared" si="310"/>
        <v>-99.113875247827323</v>
      </c>
      <c r="AL456" s="1">
        <f t="shared" si="311"/>
        <v>629.41999174015757</v>
      </c>
      <c r="AM456">
        <f t="shared" si="312"/>
        <v>-982.43716614952041</v>
      </c>
      <c r="AN456">
        <f t="shared" si="313"/>
        <v>-2.8069633318557723</v>
      </c>
      <c r="AO456">
        <v>31.5</v>
      </c>
      <c r="AP456">
        <v>15</v>
      </c>
      <c r="AQ456">
        <f t="shared" si="314"/>
        <v>23.25</v>
      </c>
      <c r="AR456" s="3">
        <f t="shared" si="315"/>
        <v>-4.8611111111111107</v>
      </c>
      <c r="AS456">
        <f t="shared" si="316"/>
        <v>-14.85777777777778</v>
      </c>
      <c r="AT456">
        <f t="shared" si="317"/>
        <v>-24.024444444444448</v>
      </c>
      <c r="AU456">
        <f t="shared" si="318"/>
        <v>-19.441111111111113</v>
      </c>
      <c r="AV456">
        <v>6</v>
      </c>
      <c r="AW456">
        <f t="shared" si="319"/>
        <v>0</v>
      </c>
    </row>
    <row r="457" spans="1:49" x14ac:dyDescent="0.2">
      <c r="A457">
        <v>2014</v>
      </c>
      <c r="B457">
        <v>12</v>
      </c>
      <c r="C457">
        <v>26</v>
      </c>
      <c r="D457">
        <v>7.8740200000000007E-3</v>
      </c>
      <c r="E457">
        <f t="shared" si="285"/>
        <v>15.583999999999996</v>
      </c>
      <c r="F457">
        <f t="shared" si="285"/>
        <v>3.5839999999999961</v>
      </c>
      <c r="G457">
        <f t="shared" si="303"/>
        <v>9.5839999999999961</v>
      </c>
      <c r="H457" s="3">
        <f t="shared" si="304"/>
        <v>-12.453333333333335</v>
      </c>
      <c r="I457">
        <v>9</v>
      </c>
      <c r="J457">
        <f t="shared" si="286"/>
        <v>2.3468758590520444</v>
      </c>
      <c r="K457">
        <f t="shared" si="287"/>
        <v>0</v>
      </c>
      <c r="L457">
        <f t="shared" si="294"/>
        <v>0</v>
      </c>
      <c r="M457">
        <v>92</v>
      </c>
      <c r="N457">
        <f t="shared" si="305"/>
        <v>2.0000010800000002E-2</v>
      </c>
      <c r="O457">
        <f t="shared" si="288"/>
        <v>0</v>
      </c>
      <c r="P457">
        <f t="shared" si="289"/>
        <v>0</v>
      </c>
      <c r="Q457">
        <f t="shared" si="290"/>
        <v>2.0000010800000002E-2</v>
      </c>
      <c r="R457">
        <f t="shared" si="295"/>
        <v>16.740009039600004</v>
      </c>
      <c r="S457">
        <f t="shared" si="291"/>
        <v>0</v>
      </c>
      <c r="T457">
        <f t="shared" si="320"/>
        <v>0</v>
      </c>
      <c r="U457">
        <f t="shared" si="298"/>
        <v>18.780326102704979</v>
      </c>
      <c r="V457">
        <f t="shared" si="283"/>
        <v>109.84791774697442</v>
      </c>
      <c r="W457">
        <f t="shared" si="292"/>
        <v>21.969583549394883</v>
      </c>
      <c r="X457">
        <f t="shared" si="299"/>
        <v>0</v>
      </c>
      <c r="Y457">
        <f t="shared" si="300"/>
        <v>0</v>
      </c>
      <c r="Z457">
        <f t="shared" si="301"/>
        <v>0</v>
      </c>
      <c r="AA457">
        <f t="shared" si="306"/>
        <v>0</v>
      </c>
      <c r="AB457">
        <f t="shared" si="296"/>
        <v>12.425912736790421</v>
      </c>
      <c r="AC457">
        <f t="shared" si="297"/>
        <v>5.8681374402539372</v>
      </c>
      <c r="AD457">
        <f t="shared" si="302"/>
        <v>6.0013432825724689E-2</v>
      </c>
      <c r="AE457">
        <f t="shared" si="293"/>
        <v>6.0013432825724689E-2</v>
      </c>
      <c r="AF457" s="1">
        <f t="shared" si="307"/>
        <v>623.04807995818851</v>
      </c>
      <c r="AG457" s="2">
        <v>452</v>
      </c>
      <c r="AH457" s="1">
        <f t="shared" si="308"/>
        <v>378.01111953526237</v>
      </c>
      <c r="AI457">
        <v>20.100000000000001</v>
      </c>
      <c r="AJ457">
        <f t="shared" si="309"/>
        <v>709.73100000000011</v>
      </c>
      <c r="AK457">
        <f t="shared" si="310"/>
        <v>-60.080558447136525</v>
      </c>
      <c r="AL457" s="1">
        <f t="shared" si="311"/>
        <v>623.04807995818851</v>
      </c>
      <c r="AM457">
        <f t="shared" si="312"/>
        <v>-595.53088237037048</v>
      </c>
      <c r="AN457">
        <f t="shared" si="313"/>
        <v>-1.7015168067724871</v>
      </c>
      <c r="AO457">
        <v>32</v>
      </c>
      <c r="AP457">
        <v>20</v>
      </c>
      <c r="AQ457">
        <f t="shared" si="314"/>
        <v>26</v>
      </c>
      <c r="AR457" s="3">
        <f t="shared" si="315"/>
        <v>-3.3333333333333335</v>
      </c>
      <c r="AS457">
        <f t="shared" si="316"/>
        <v>-14.580000000000002</v>
      </c>
      <c r="AT457">
        <f t="shared" si="317"/>
        <v>-21.24666666666667</v>
      </c>
      <c r="AU457">
        <f t="shared" si="318"/>
        <v>-17.913333333333334</v>
      </c>
      <c r="AV457">
        <v>6</v>
      </c>
      <c r="AW457">
        <f t="shared" si="319"/>
        <v>0</v>
      </c>
    </row>
    <row r="458" spans="1:49" x14ac:dyDescent="0.2">
      <c r="A458">
        <v>2014</v>
      </c>
      <c r="B458">
        <v>12</v>
      </c>
      <c r="C458">
        <v>27</v>
      </c>
      <c r="D458">
        <v>0.39763800999999999</v>
      </c>
      <c r="E458">
        <f t="shared" si="285"/>
        <v>15.583999999999996</v>
      </c>
      <c r="F458">
        <f t="shared" si="285"/>
        <v>-0.91600000000000392</v>
      </c>
      <c r="G458">
        <f t="shared" si="303"/>
        <v>7.3339999999999961</v>
      </c>
      <c r="H458" s="3">
        <f t="shared" si="304"/>
        <v>-13.703333333333335</v>
      </c>
      <c r="I458">
        <v>9</v>
      </c>
      <c r="J458">
        <f t="shared" si="286"/>
        <v>2.1195230620839349</v>
      </c>
      <c r="K458">
        <f t="shared" si="287"/>
        <v>0</v>
      </c>
      <c r="L458">
        <f t="shared" si="294"/>
        <v>0</v>
      </c>
      <c r="M458">
        <v>92</v>
      </c>
      <c r="N458">
        <f t="shared" si="305"/>
        <v>1.0100005454000001</v>
      </c>
      <c r="O458">
        <f t="shared" si="288"/>
        <v>0</v>
      </c>
      <c r="P458">
        <f t="shared" si="289"/>
        <v>0</v>
      </c>
      <c r="Q458">
        <f t="shared" si="290"/>
        <v>1.0100005454000001</v>
      </c>
      <c r="R458">
        <f t="shared" si="295"/>
        <v>17.750009585000004</v>
      </c>
      <c r="S458">
        <f t="shared" si="291"/>
        <v>0</v>
      </c>
      <c r="T458">
        <f t="shared" si="320"/>
        <v>0</v>
      </c>
      <c r="U458">
        <f t="shared" si="298"/>
        <v>18.780326102704979</v>
      </c>
      <c r="V458">
        <f t="shared" si="283"/>
        <v>109.84791774697442</v>
      </c>
      <c r="W458">
        <f t="shared" si="292"/>
        <v>21.969583549394883</v>
      </c>
      <c r="X458">
        <f t="shared" si="299"/>
        <v>0</v>
      </c>
      <c r="Y458">
        <f t="shared" si="300"/>
        <v>0</v>
      </c>
      <c r="Z458">
        <f t="shared" si="301"/>
        <v>0</v>
      </c>
      <c r="AA458">
        <f t="shared" si="306"/>
        <v>0</v>
      </c>
      <c r="AB458">
        <f t="shared" si="296"/>
        <v>12.425912736790421</v>
      </c>
      <c r="AC458">
        <f t="shared" si="297"/>
        <v>5.8087315513650379</v>
      </c>
      <c r="AD458">
        <f t="shared" si="302"/>
        <v>5.9405888888898951E-2</v>
      </c>
      <c r="AE458">
        <f t="shared" si="293"/>
        <v>5.9405888888898951E-2</v>
      </c>
      <c r="AF458" s="1">
        <f t="shared" si="307"/>
        <v>616.74067400744514</v>
      </c>
      <c r="AG458" s="2">
        <v>453</v>
      </c>
      <c r="AH458" s="1">
        <f t="shared" si="308"/>
        <v>374.18433688156426</v>
      </c>
      <c r="AI458">
        <v>20.100000000000001</v>
      </c>
      <c r="AJ458">
        <f t="shared" si="309"/>
        <v>709.73100000000011</v>
      </c>
      <c r="AK458">
        <f t="shared" si="310"/>
        <v>-91.035452472136541</v>
      </c>
      <c r="AL458" s="1">
        <f t="shared" si="311"/>
        <v>616.74067400744514</v>
      </c>
      <c r="AM458">
        <f t="shared" si="312"/>
        <v>-902.36217403703733</v>
      </c>
      <c r="AN458">
        <f t="shared" si="313"/>
        <v>-2.578177640105821</v>
      </c>
      <c r="AO458">
        <v>32</v>
      </c>
      <c r="AP458">
        <v>15.5</v>
      </c>
      <c r="AQ458">
        <f t="shared" si="314"/>
        <v>23.75</v>
      </c>
      <c r="AR458" s="3">
        <f t="shared" si="315"/>
        <v>-4.583333333333333</v>
      </c>
      <c r="AS458">
        <f t="shared" si="316"/>
        <v>-14.580000000000002</v>
      </c>
      <c r="AT458">
        <f t="shared" si="317"/>
        <v>-23.74666666666667</v>
      </c>
      <c r="AU458">
        <f t="shared" si="318"/>
        <v>-19.163333333333334</v>
      </c>
      <c r="AV458">
        <v>6</v>
      </c>
      <c r="AW458">
        <f t="shared" si="319"/>
        <v>0</v>
      </c>
    </row>
    <row r="459" spans="1:49" x14ac:dyDescent="0.2">
      <c r="A459">
        <v>2014</v>
      </c>
      <c r="B459">
        <v>12</v>
      </c>
      <c r="C459">
        <v>28</v>
      </c>
      <c r="D459">
        <v>2.362206E-2</v>
      </c>
      <c r="E459">
        <f t="shared" si="285"/>
        <v>10.583999999999996</v>
      </c>
      <c r="F459">
        <f t="shared" si="285"/>
        <v>-5.4160000100000047</v>
      </c>
      <c r="G459">
        <f t="shared" si="303"/>
        <v>2.5839999949999957</v>
      </c>
      <c r="H459" s="3">
        <f t="shared" si="304"/>
        <v>-16.342222225000004</v>
      </c>
      <c r="I459">
        <v>9</v>
      </c>
      <c r="J459">
        <f t="shared" si="286"/>
        <v>1.7028370777471009</v>
      </c>
      <c r="K459">
        <f t="shared" si="287"/>
        <v>0</v>
      </c>
      <c r="L459">
        <f t="shared" si="294"/>
        <v>0</v>
      </c>
      <c r="M459">
        <v>92</v>
      </c>
      <c r="N459">
        <f t="shared" si="305"/>
        <v>6.00000324E-2</v>
      </c>
      <c r="O459">
        <f t="shared" si="288"/>
        <v>0</v>
      </c>
      <c r="P459">
        <f t="shared" si="289"/>
        <v>0</v>
      </c>
      <c r="Q459">
        <f t="shared" si="290"/>
        <v>6.00000324E-2</v>
      </c>
      <c r="R459">
        <f t="shared" si="295"/>
        <v>17.810009617400006</v>
      </c>
      <c r="S459">
        <f t="shared" si="291"/>
        <v>0</v>
      </c>
      <c r="T459">
        <f t="shared" si="320"/>
        <v>0</v>
      </c>
      <c r="U459">
        <f t="shared" si="298"/>
        <v>18.780326102704979</v>
      </c>
      <c r="V459">
        <f t="shared" si="283"/>
        <v>109.84791774697442</v>
      </c>
      <c r="W459">
        <f t="shared" si="292"/>
        <v>21.969583549394883</v>
      </c>
      <c r="X459">
        <f t="shared" si="299"/>
        <v>0</v>
      </c>
      <c r="Y459">
        <f t="shared" si="300"/>
        <v>0</v>
      </c>
      <c r="Z459">
        <f t="shared" si="301"/>
        <v>0</v>
      </c>
      <c r="AA459">
        <f t="shared" si="306"/>
        <v>0</v>
      </c>
      <c r="AB459">
        <f t="shared" si="296"/>
        <v>12.425912736790421</v>
      </c>
      <c r="AC459">
        <f t="shared" si="297"/>
        <v>5.7499270559626776</v>
      </c>
      <c r="AD459">
        <f t="shared" si="302"/>
        <v>5.8804495402360657E-2</v>
      </c>
      <c r="AE459">
        <f t="shared" si="293"/>
        <v>5.8804495402360657E-2</v>
      </c>
      <c r="AF459" s="1">
        <f t="shared" si="307"/>
        <v>610.49712086534873</v>
      </c>
      <c r="AG459" s="2">
        <v>454</v>
      </c>
      <c r="AH459" s="1">
        <f t="shared" si="308"/>
        <v>370.39629453131715</v>
      </c>
      <c r="AI459">
        <v>20.100000000000001</v>
      </c>
      <c r="AJ459">
        <f t="shared" si="309"/>
        <v>709.73100000000011</v>
      </c>
      <c r="AK459">
        <f t="shared" si="310"/>
        <v>-187.83666832910671</v>
      </c>
      <c r="AL459" s="1">
        <f t="shared" si="311"/>
        <v>610.49712086534873</v>
      </c>
      <c r="AM459">
        <f t="shared" si="312"/>
        <v>-1861.8757834944024</v>
      </c>
      <c r="AN459">
        <f t="shared" si="313"/>
        <v>-5.3196450956982924</v>
      </c>
      <c r="AO459">
        <v>27</v>
      </c>
      <c r="AP459">
        <v>10.999999989999999</v>
      </c>
      <c r="AQ459">
        <f t="shared" si="314"/>
        <v>18.999999995</v>
      </c>
      <c r="AR459" s="3">
        <f t="shared" si="315"/>
        <v>-7.2222222250000003</v>
      </c>
      <c r="AS459">
        <f t="shared" si="316"/>
        <v>-17.35777777777778</v>
      </c>
      <c r="AT459">
        <f t="shared" si="317"/>
        <v>-26.246666672222226</v>
      </c>
      <c r="AU459">
        <f t="shared" si="318"/>
        <v>-21.802222225000001</v>
      </c>
      <c r="AV459">
        <v>6</v>
      </c>
      <c r="AW459">
        <f t="shared" si="319"/>
        <v>0</v>
      </c>
    </row>
    <row r="460" spans="1:49" x14ac:dyDescent="0.2">
      <c r="A460">
        <v>2014</v>
      </c>
      <c r="B460">
        <v>12</v>
      </c>
      <c r="C460">
        <v>29</v>
      </c>
      <c r="D460">
        <v>7.8740200000000007E-3</v>
      </c>
      <c r="E460">
        <f t="shared" si="285"/>
        <v>8.5839999999999961</v>
      </c>
      <c r="F460">
        <f t="shared" si="285"/>
        <v>-9.9160000060000044</v>
      </c>
      <c r="G460">
        <f t="shared" si="303"/>
        <v>-0.66600000300000417</v>
      </c>
      <c r="H460" s="3">
        <f t="shared" si="304"/>
        <v>-18.14777777944445</v>
      </c>
      <c r="I460">
        <v>9</v>
      </c>
      <c r="J460">
        <f t="shared" si="286"/>
        <v>1.461535866683298</v>
      </c>
      <c r="K460">
        <f t="shared" si="287"/>
        <v>0</v>
      </c>
      <c r="L460">
        <f t="shared" si="294"/>
        <v>0</v>
      </c>
      <c r="M460">
        <v>92</v>
      </c>
      <c r="N460">
        <f t="shared" si="305"/>
        <v>2.0000010800000002E-2</v>
      </c>
      <c r="O460">
        <f t="shared" si="288"/>
        <v>0</v>
      </c>
      <c r="P460">
        <f t="shared" si="289"/>
        <v>0</v>
      </c>
      <c r="Q460">
        <f t="shared" si="290"/>
        <v>2.0000010800000002E-2</v>
      </c>
      <c r="R460">
        <f t="shared" si="295"/>
        <v>17.830009628200006</v>
      </c>
      <c r="S460">
        <f t="shared" si="291"/>
        <v>0</v>
      </c>
      <c r="T460">
        <f t="shared" si="320"/>
        <v>0</v>
      </c>
      <c r="U460">
        <f t="shared" si="298"/>
        <v>18.780326102704979</v>
      </c>
      <c r="V460">
        <f t="shared" si="283"/>
        <v>109.84791774697442</v>
      </c>
      <c r="W460">
        <f t="shared" si="292"/>
        <v>21.969583549394883</v>
      </c>
      <c r="X460">
        <f t="shared" si="299"/>
        <v>0</v>
      </c>
      <c r="Y460">
        <f t="shared" si="300"/>
        <v>0</v>
      </c>
      <c r="Z460">
        <f t="shared" si="301"/>
        <v>0</v>
      </c>
      <c r="AA460">
        <f t="shared" si="306"/>
        <v>0</v>
      </c>
      <c r="AB460">
        <f t="shared" si="296"/>
        <v>12.425912736790421</v>
      </c>
      <c r="AC460">
        <f t="shared" si="297"/>
        <v>5.6917178658604408</v>
      </c>
      <c r="AD460">
        <f t="shared" si="302"/>
        <v>5.8209190102236463E-2</v>
      </c>
      <c r="AE460">
        <f t="shared" si="293"/>
        <v>5.8209190102236463E-2</v>
      </c>
      <c r="AF460" s="1">
        <f t="shared" si="307"/>
        <v>604.31677412017268</v>
      </c>
      <c r="AG460" s="2">
        <v>455</v>
      </c>
      <c r="AH460" s="1">
        <f t="shared" si="308"/>
        <v>366.64660029838268</v>
      </c>
      <c r="AI460">
        <v>20.100000000000001</v>
      </c>
      <c r="AJ460">
        <f t="shared" si="309"/>
        <v>709.73100000000011</v>
      </c>
      <c r="AK460">
        <f t="shared" si="310"/>
        <v>-283.2732099289114</v>
      </c>
      <c r="AL460" s="1">
        <f t="shared" si="311"/>
        <v>604.31677412017268</v>
      </c>
      <c r="AM460">
        <f t="shared" si="312"/>
        <v>-2807.862460354545</v>
      </c>
      <c r="AN460">
        <f t="shared" si="313"/>
        <v>-8.0224641724415573</v>
      </c>
      <c r="AO460">
        <v>25</v>
      </c>
      <c r="AP460">
        <v>6.4999999939999995</v>
      </c>
      <c r="AQ460">
        <f t="shared" si="314"/>
        <v>15.749999997</v>
      </c>
      <c r="AR460" s="3">
        <f t="shared" si="315"/>
        <v>-9.0277777794444436</v>
      </c>
      <c r="AS460">
        <f t="shared" si="316"/>
        <v>-18.468888888888891</v>
      </c>
      <c r="AT460">
        <f t="shared" si="317"/>
        <v>-28.746666670000003</v>
      </c>
      <c r="AU460">
        <f t="shared" si="318"/>
        <v>-23.607777779444447</v>
      </c>
      <c r="AV460">
        <v>6</v>
      </c>
      <c r="AW460">
        <f t="shared" si="319"/>
        <v>0</v>
      </c>
    </row>
    <row r="461" spans="1:49" x14ac:dyDescent="0.2">
      <c r="A461">
        <v>2014</v>
      </c>
      <c r="B461">
        <v>12</v>
      </c>
      <c r="C461">
        <v>30</v>
      </c>
      <c r="D461">
        <v>0</v>
      </c>
      <c r="E461">
        <f t="shared" si="285"/>
        <v>4.5839999999999961</v>
      </c>
      <c r="F461">
        <f t="shared" si="285"/>
        <v>-14.416000005999997</v>
      </c>
      <c r="G461">
        <f t="shared" si="303"/>
        <v>-4.9160000030000006</v>
      </c>
      <c r="H461" s="3">
        <f t="shared" si="304"/>
        <v>-20.508888890555554</v>
      </c>
      <c r="I461">
        <v>9</v>
      </c>
      <c r="J461">
        <f t="shared" si="286"/>
        <v>1.1922252954595263</v>
      </c>
      <c r="K461">
        <f t="shared" si="287"/>
        <v>0</v>
      </c>
      <c r="L461">
        <f t="shared" si="294"/>
        <v>0</v>
      </c>
      <c r="M461">
        <v>92</v>
      </c>
      <c r="N461">
        <f t="shared" si="305"/>
        <v>0</v>
      </c>
      <c r="O461">
        <f t="shared" si="288"/>
        <v>0</v>
      </c>
      <c r="P461">
        <f t="shared" si="289"/>
        <v>0</v>
      </c>
      <c r="Q461">
        <f t="shared" si="290"/>
        <v>0</v>
      </c>
      <c r="R461">
        <f t="shared" si="295"/>
        <v>17.830009628200006</v>
      </c>
      <c r="S461">
        <f t="shared" si="291"/>
        <v>0</v>
      </c>
      <c r="T461">
        <f t="shared" si="320"/>
        <v>0</v>
      </c>
      <c r="U461">
        <f t="shared" si="298"/>
        <v>18.780326102704979</v>
      </c>
      <c r="V461">
        <f t="shared" si="283"/>
        <v>109.84791774697442</v>
      </c>
      <c r="W461">
        <f t="shared" si="292"/>
        <v>21.969583549394883</v>
      </c>
      <c r="X461">
        <f t="shared" si="299"/>
        <v>0</v>
      </c>
      <c r="Y461">
        <f t="shared" si="300"/>
        <v>0</v>
      </c>
      <c r="Z461">
        <f t="shared" si="301"/>
        <v>0</v>
      </c>
      <c r="AA461">
        <f t="shared" si="306"/>
        <v>0</v>
      </c>
      <c r="AB461">
        <f t="shared" si="296"/>
        <v>12.425912736790421</v>
      </c>
      <c r="AC461">
        <f t="shared" si="297"/>
        <v>5.6340979545054619</v>
      </c>
      <c r="AD461">
        <f t="shared" si="302"/>
        <v>5.7619911354979202E-2</v>
      </c>
      <c r="AE461">
        <f t="shared" si="293"/>
        <v>5.7619911354979202E-2</v>
      </c>
      <c r="AF461" s="1">
        <f t="shared" si="307"/>
        <v>598.19899390411706</v>
      </c>
      <c r="AG461" s="2">
        <v>456</v>
      </c>
      <c r="AH461" s="1">
        <f t="shared" si="308"/>
        <v>362.93486596690525</v>
      </c>
      <c r="AI461">
        <v>20.100000000000001</v>
      </c>
      <c r="AJ461">
        <f t="shared" si="309"/>
        <v>709.73100000000011</v>
      </c>
      <c r="AK461">
        <f t="shared" si="310"/>
        <v>-450.63256393127483</v>
      </c>
      <c r="AL461" s="1">
        <f t="shared" si="311"/>
        <v>598.19899390411706</v>
      </c>
      <c r="AM461">
        <f t="shared" si="312"/>
        <v>-4466.7628823547493</v>
      </c>
      <c r="AN461">
        <f t="shared" si="313"/>
        <v>-12.762179663870711</v>
      </c>
      <c r="AO461">
        <v>21</v>
      </c>
      <c r="AP461">
        <v>1.9999999940000066</v>
      </c>
      <c r="AQ461">
        <f t="shared" si="314"/>
        <v>11.499999997000003</v>
      </c>
      <c r="AR461" s="3">
        <f t="shared" si="315"/>
        <v>-11.388888890555554</v>
      </c>
      <c r="AS461">
        <f t="shared" si="316"/>
        <v>-20.691111111111113</v>
      </c>
      <c r="AT461">
        <f t="shared" si="317"/>
        <v>-31.24666667</v>
      </c>
      <c r="AU461">
        <f t="shared" si="318"/>
        <v>-25.968888890555554</v>
      </c>
      <c r="AV461">
        <v>6</v>
      </c>
      <c r="AW461">
        <f t="shared" si="319"/>
        <v>0</v>
      </c>
    </row>
    <row r="462" spans="1:49" x14ac:dyDescent="0.2">
      <c r="A462">
        <v>2014</v>
      </c>
      <c r="B462">
        <v>12</v>
      </c>
      <c r="C462">
        <v>31</v>
      </c>
      <c r="D462">
        <v>0</v>
      </c>
      <c r="E462">
        <f t="shared" si="285"/>
        <v>10.583999999999996</v>
      </c>
      <c r="F462">
        <f t="shared" si="285"/>
        <v>-13.415999998000004</v>
      </c>
      <c r="G462">
        <f t="shared" si="303"/>
        <v>-1.4159999990000038</v>
      </c>
      <c r="H462" s="3">
        <f t="shared" si="304"/>
        <v>-18.564444443888892</v>
      </c>
      <c r="I462">
        <v>9</v>
      </c>
      <c r="J462">
        <f t="shared" si="286"/>
        <v>1.4103899609906945</v>
      </c>
      <c r="K462">
        <f t="shared" si="287"/>
        <v>0</v>
      </c>
      <c r="L462">
        <f t="shared" si="294"/>
        <v>0</v>
      </c>
      <c r="M462">
        <v>92</v>
      </c>
      <c r="N462">
        <f t="shared" si="305"/>
        <v>0</v>
      </c>
      <c r="O462">
        <f t="shared" si="288"/>
        <v>0</v>
      </c>
      <c r="P462">
        <f t="shared" si="289"/>
        <v>0</v>
      </c>
      <c r="Q462">
        <f t="shared" si="290"/>
        <v>0</v>
      </c>
      <c r="R462">
        <f t="shared" si="295"/>
        <v>17.830009628200006</v>
      </c>
      <c r="S462">
        <f t="shared" si="291"/>
        <v>0</v>
      </c>
      <c r="T462">
        <f t="shared" si="320"/>
        <v>0</v>
      </c>
      <c r="U462">
        <f t="shared" si="298"/>
        <v>18.780326102704979</v>
      </c>
      <c r="V462">
        <f t="shared" si="283"/>
        <v>109.84791774697442</v>
      </c>
      <c r="W462">
        <f t="shared" si="292"/>
        <v>21.969583549394883</v>
      </c>
      <c r="X462">
        <f t="shared" si="299"/>
        <v>0</v>
      </c>
      <c r="Y462">
        <f t="shared" si="300"/>
        <v>0</v>
      </c>
      <c r="Z462">
        <f t="shared" si="301"/>
        <v>0</v>
      </c>
      <c r="AA462">
        <f t="shared" si="306"/>
        <v>0</v>
      </c>
      <c r="AB462">
        <f t="shared" si="296"/>
        <v>12.425912736790421</v>
      </c>
      <c r="AC462">
        <f t="shared" si="297"/>
        <v>5.5770613563544753</v>
      </c>
      <c r="AD462">
        <f t="shared" si="302"/>
        <v>5.7036598150986835E-2</v>
      </c>
      <c r="AE462">
        <f t="shared" si="293"/>
        <v>5.7036598150986835E-2</v>
      </c>
      <c r="AF462" s="1">
        <f t="shared" si="307"/>
        <v>592.14314682706197</v>
      </c>
      <c r="AG462" s="2">
        <v>457</v>
      </c>
      <c r="AH462" s="1">
        <f t="shared" si="308"/>
        <v>359.26070725111958</v>
      </c>
      <c r="AI462">
        <v>20.100000000000001</v>
      </c>
      <c r="AJ462">
        <f t="shared" si="309"/>
        <v>709.73100000000011</v>
      </c>
      <c r="AK462">
        <f t="shared" si="310"/>
        <v>-309.12082400508086</v>
      </c>
      <c r="AL462" s="1">
        <f t="shared" si="311"/>
        <v>592.14314682706197</v>
      </c>
      <c r="AM462">
        <f t="shared" si="312"/>
        <v>-3064.069340180637</v>
      </c>
      <c r="AN462">
        <f t="shared" si="313"/>
        <v>-8.7544838290875351</v>
      </c>
      <c r="AO462">
        <v>27</v>
      </c>
      <c r="AP462">
        <v>3.0000000020000002</v>
      </c>
      <c r="AQ462">
        <f t="shared" si="314"/>
        <v>15.000000001</v>
      </c>
      <c r="AR462" s="3">
        <f t="shared" si="315"/>
        <v>-9.444444443888889</v>
      </c>
      <c r="AS462">
        <f t="shared" si="316"/>
        <v>-17.35777777777778</v>
      </c>
      <c r="AT462">
        <f t="shared" si="317"/>
        <v>-30.691111110000001</v>
      </c>
      <c r="AU462">
        <f t="shared" si="318"/>
        <v>-24.024444443888889</v>
      </c>
      <c r="AV462">
        <v>6</v>
      </c>
      <c r="AW462">
        <f t="shared" si="319"/>
        <v>0</v>
      </c>
    </row>
    <row r="463" spans="1:49" x14ac:dyDescent="0.2">
      <c r="A463">
        <v>2014</v>
      </c>
      <c r="B463">
        <v>1</v>
      </c>
      <c r="C463">
        <v>1</v>
      </c>
      <c r="D463">
        <v>0</v>
      </c>
      <c r="E463">
        <f t="shared" si="285"/>
        <v>21.584</v>
      </c>
      <c r="F463">
        <f t="shared" si="285"/>
        <v>-10.415999992000003</v>
      </c>
      <c r="G463">
        <f t="shared" si="303"/>
        <v>5.5840000039999982</v>
      </c>
      <c r="H463" s="3">
        <f t="shared" si="304"/>
        <v>-14.675555553333336</v>
      </c>
      <c r="I463">
        <v>9</v>
      </c>
      <c r="J463">
        <f t="shared" si="286"/>
        <v>1.9564843866896562</v>
      </c>
      <c r="K463">
        <f t="shared" si="287"/>
        <v>0</v>
      </c>
      <c r="L463">
        <f t="shared" si="294"/>
        <v>0</v>
      </c>
      <c r="M463">
        <v>92</v>
      </c>
      <c r="N463">
        <f t="shared" si="305"/>
        <v>0</v>
      </c>
      <c r="O463">
        <f t="shared" si="288"/>
        <v>0</v>
      </c>
      <c r="P463">
        <f t="shared" si="289"/>
        <v>0</v>
      </c>
      <c r="Q463">
        <f t="shared" si="290"/>
        <v>0</v>
      </c>
      <c r="R463">
        <f t="shared" si="295"/>
        <v>17.830009628200006</v>
      </c>
      <c r="S463">
        <f t="shared" si="291"/>
        <v>0</v>
      </c>
      <c r="T463">
        <f t="shared" si="320"/>
        <v>0</v>
      </c>
      <c r="U463">
        <f t="shared" si="298"/>
        <v>18.780326102704979</v>
      </c>
      <c r="V463">
        <f t="shared" si="283"/>
        <v>109.84791774697442</v>
      </c>
      <c r="W463">
        <f t="shared" si="292"/>
        <v>21.969583549394883</v>
      </c>
      <c r="X463">
        <f t="shared" si="299"/>
        <v>0</v>
      </c>
      <c r="Y463">
        <f t="shared" si="300"/>
        <v>0</v>
      </c>
      <c r="Z463">
        <f t="shared" si="301"/>
        <v>0</v>
      </c>
      <c r="AA463">
        <f t="shared" si="306"/>
        <v>0</v>
      </c>
      <c r="AB463">
        <f t="shared" si="296"/>
        <v>12.425912736790421</v>
      </c>
      <c r="AC463">
        <f t="shared" si="297"/>
        <v>5.5206021662561895</v>
      </c>
      <c r="AD463">
        <f t="shared" si="302"/>
        <v>5.6459190098285934E-2</v>
      </c>
      <c r="AE463">
        <f t="shared" si="293"/>
        <v>5.6459190098285934E-2</v>
      </c>
      <c r="AF463" s="1">
        <f t="shared" si="307"/>
        <v>586.1486059109908</v>
      </c>
      <c r="AG463">
        <v>458</v>
      </c>
      <c r="AH463" s="1">
        <f t="shared" si="308"/>
        <v>355.62374375556391</v>
      </c>
      <c r="AI463">
        <v>19.600000000000001</v>
      </c>
      <c r="AJ463">
        <f t="shared" si="309"/>
        <v>692.07600000000014</v>
      </c>
      <c r="AK463">
        <f t="shared" si="310"/>
        <v>-121.36968211097638</v>
      </c>
      <c r="AL463" s="1">
        <f t="shared" si="311"/>
        <v>586.1486059109908</v>
      </c>
      <c r="AM463">
        <f t="shared" si="312"/>
        <v>-1203.0413123432945</v>
      </c>
      <c r="AN463">
        <f t="shared" si="313"/>
        <v>-3.4372608924094132</v>
      </c>
      <c r="AO463">
        <v>38</v>
      </c>
      <c r="AP463">
        <v>6.0000000080000007</v>
      </c>
      <c r="AQ463">
        <f t="shared" si="314"/>
        <v>22.000000004</v>
      </c>
      <c r="AR463" s="3">
        <f t="shared" si="315"/>
        <v>-5.555555553333333</v>
      </c>
      <c r="AS463">
        <f t="shared" si="316"/>
        <v>-11.246666666666668</v>
      </c>
      <c r="AT463">
        <f t="shared" si="317"/>
        <v>-29.024444440000003</v>
      </c>
      <c r="AU463">
        <f t="shared" si="318"/>
        <v>-20.135555553333337</v>
      </c>
      <c r="AV463">
        <v>6</v>
      </c>
      <c r="AW463">
        <f t="shared" si="319"/>
        <v>0</v>
      </c>
    </row>
    <row r="464" spans="1:49" x14ac:dyDescent="0.2">
      <c r="A464">
        <v>2014</v>
      </c>
      <c r="B464">
        <v>1</v>
      </c>
      <c r="C464">
        <v>2</v>
      </c>
      <c r="D464">
        <v>0</v>
      </c>
      <c r="E464">
        <f t="shared" si="285"/>
        <v>23.584</v>
      </c>
      <c r="F464">
        <f t="shared" si="285"/>
        <v>2.5839999999999961</v>
      </c>
      <c r="G464">
        <f t="shared" si="303"/>
        <v>13.083999999999998</v>
      </c>
      <c r="H464" s="3">
        <f t="shared" si="304"/>
        <v>-10.50888888888889</v>
      </c>
      <c r="I464">
        <v>9</v>
      </c>
      <c r="J464">
        <f t="shared" si="286"/>
        <v>2.7438282858174974</v>
      </c>
      <c r="K464">
        <f t="shared" si="287"/>
        <v>0</v>
      </c>
      <c r="L464">
        <f t="shared" si="294"/>
        <v>0</v>
      </c>
      <c r="M464">
        <v>92</v>
      </c>
      <c r="N464">
        <f t="shared" si="305"/>
        <v>0</v>
      </c>
      <c r="O464">
        <f t="shared" si="288"/>
        <v>0</v>
      </c>
      <c r="P464">
        <f t="shared" si="289"/>
        <v>0</v>
      </c>
      <c r="Q464">
        <f t="shared" si="290"/>
        <v>0</v>
      </c>
      <c r="R464">
        <f t="shared" si="295"/>
        <v>17.830009628200006</v>
      </c>
      <c r="S464">
        <f t="shared" si="291"/>
        <v>0</v>
      </c>
      <c r="T464">
        <f t="shared" si="320"/>
        <v>0</v>
      </c>
      <c r="U464">
        <f t="shared" si="298"/>
        <v>18.780326102704979</v>
      </c>
      <c r="V464">
        <f t="shared" si="283"/>
        <v>109.84791774697442</v>
      </c>
      <c r="W464">
        <f t="shared" si="292"/>
        <v>21.969583549394883</v>
      </c>
      <c r="X464">
        <f t="shared" si="299"/>
        <v>0</v>
      </c>
      <c r="Y464">
        <f t="shared" si="300"/>
        <v>0</v>
      </c>
      <c r="Z464">
        <f t="shared" si="301"/>
        <v>0</v>
      </c>
      <c r="AA464">
        <f t="shared" si="306"/>
        <v>0</v>
      </c>
      <c r="AB464">
        <f t="shared" si="296"/>
        <v>12.425912736790421</v>
      </c>
      <c r="AC464">
        <f t="shared" si="297"/>
        <v>5.4647145388399103</v>
      </c>
      <c r="AD464">
        <f t="shared" si="302"/>
        <v>5.5887627416279145E-2</v>
      </c>
      <c r="AE464">
        <f t="shared" si="293"/>
        <v>5.5887627416279145E-2</v>
      </c>
      <c r="AF464" s="1">
        <f t="shared" si="307"/>
        <v>580.21475052507731</v>
      </c>
      <c r="AG464">
        <v>459</v>
      </c>
      <c r="AH464" s="1">
        <f t="shared" si="308"/>
        <v>352.02359893569701</v>
      </c>
      <c r="AI464">
        <v>19.5</v>
      </c>
      <c r="AJ464">
        <f t="shared" si="309"/>
        <v>688.54500000000007</v>
      </c>
      <c r="AK464">
        <f t="shared" si="310"/>
        <v>-27.309814372239416</v>
      </c>
      <c r="AL464" s="1">
        <f t="shared" si="311"/>
        <v>580.21475052507731</v>
      </c>
      <c r="AM464">
        <f t="shared" si="312"/>
        <v>-270.70051062825814</v>
      </c>
      <c r="AN464">
        <f t="shared" si="313"/>
        <v>-0.77343003036645186</v>
      </c>
      <c r="AO464">
        <v>40</v>
      </c>
      <c r="AP464">
        <v>19</v>
      </c>
      <c r="AQ464">
        <f t="shared" si="314"/>
        <v>29.5</v>
      </c>
      <c r="AR464" s="3">
        <f t="shared" si="315"/>
        <v>-1.3888888888888888</v>
      </c>
      <c r="AS464">
        <f t="shared" si="316"/>
        <v>-10.135555555555557</v>
      </c>
      <c r="AT464">
        <f t="shared" si="317"/>
        <v>-21.802222222222223</v>
      </c>
      <c r="AU464">
        <f t="shared" si="318"/>
        <v>-15.968888888888891</v>
      </c>
      <c r="AV464">
        <v>6</v>
      </c>
      <c r="AW464">
        <f t="shared" si="319"/>
        <v>0</v>
      </c>
    </row>
    <row r="465" spans="1:49" x14ac:dyDescent="0.2">
      <c r="A465">
        <v>2014</v>
      </c>
      <c r="B465">
        <v>1</v>
      </c>
      <c r="C465">
        <v>3</v>
      </c>
      <c r="D465">
        <v>0</v>
      </c>
      <c r="E465">
        <f t="shared" si="285"/>
        <v>19.584</v>
      </c>
      <c r="F465">
        <f t="shared" si="285"/>
        <v>3.5839999999999961</v>
      </c>
      <c r="G465">
        <f t="shared" si="303"/>
        <v>11.583999999999998</v>
      </c>
      <c r="H465" s="3">
        <f t="shared" si="304"/>
        <v>-11.342222222222224</v>
      </c>
      <c r="I465">
        <v>9</v>
      </c>
      <c r="J465">
        <f t="shared" si="286"/>
        <v>2.5669308961876522</v>
      </c>
      <c r="K465">
        <f t="shared" si="287"/>
        <v>0</v>
      </c>
      <c r="L465">
        <f t="shared" si="294"/>
        <v>0</v>
      </c>
      <c r="M465">
        <v>92</v>
      </c>
      <c r="N465">
        <f t="shared" si="305"/>
        <v>0</v>
      </c>
      <c r="O465">
        <f t="shared" si="288"/>
        <v>0</v>
      </c>
      <c r="P465">
        <f t="shared" si="289"/>
        <v>0</v>
      </c>
      <c r="Q465">
        <f t="shared" si="290"/>
        <v>0</v>
      </c>
      <c r="R465">
        <f t="shared" si="295"/>
        <v>17.830009628200006</v>
      </c>
      <c r="S465">
        <f t="shared" si="291"/>
        <v>0</v>
      </c>
      <c r="T465">
        <f t="shared" si="320"/>
        <v>0</v>
      </c>
      <c r="U465">
        <f t="shared" si="298"/>
        <v>18.780326102704979</v>
      </c>
      <c r="V465">
        <f t="shared" si="283"/>
        <v>109.84791774697442</v>
      </c>
      <c r="W465">
        <f t="shared" si="292"/>
        <v>21.969583549394883</v>
      </c>
      <c r="X465">
        <f t="shared" si="299"/>
        <v>0</v>
      </c>
      <c r="Y465">
        <f t="shared" si="300"/>
        <v>0</v>
      </c>
      <c r="Z465">
        <f t="shared" si="301"/>
        <v>0</v>
      </c>
      <c r="AA465">
        <f t="shared" si="306"/>
        <v>0</v>
      </c>
      <c r="AB465">
        <f t="shared" si="296"/>
        <v>12.425912736790421</v>
      </c>
      <c r="AC465">
        <f t="shared" si="297"/>
        <v>5.409392687910354</v>
      </c>
      <c r="AD465">
        <f t="shared" si="302"/>
        <v>5.5321850929555959E-2</v>
      </c>
      <c r="AE465">
        <f t="shared" si="293"/>
        <v>5.5321850929555959E-2</v>
      </c>
      <c r="AF465" s="1">
        <f t="shared" si="307"/>
        <v>574.34096632143041</v>
      </c>
      <c r="AG465">
        <v>460</v>
      </c>
      <c r="AH465" s="1">
        <f t="shared" si="308"/>
        <v>348.45990005891343</v>
      </c>
      <c r="AI465">
        <v>19.399999999999999</v>
      </c>
      <c r="AJ465">
        <f t="shared" si="309"/>
        <v>685.01400000000001</v>
      </c>
      <c r="AK465">
        <f t="shared" si="310"/>
        <v>-39.282110157424647</v>
      </c>
      <c r="AL465" s="1">
        <f t="shared" si="311"/>
        <v>574.34096632143041</v>
      </c>
      <c r="AM465">
        <f t="shared" si="312"/>
        <v>-389.37237482578951</v>
      </c>
      <c r="AN465">
        <f t="shared" si="313"/>
        <v>-1.1124924995022556</v>
      </c>
      <c r="AO465">
        <v>36</v>
      </c>
      <c r="AP465">
        <v>20</v>
      </c>
      <c r="AQ465">
        <f t="shared" si="314"/>
        <v>28</v>
      </c>
      <c r="AR465" s="3">
        <f t="shared" si="315"/>
        <v>-2.2222222222222223</v>
      </c>
      <c r="AS465">
        <f t="shared" si="316"/>
        <v>-12.35777777777778</v>
      </c>
      <c r="AT465">
        <f t="shared" si="317"/>
        <v>-21.24666666666667</v>
      </c>
      <c r="AU465">
        <f t="shared" si="318"/>
        <v>-16.802222222222227</v>
      </c>
      <c r="AV465">
        <v>6</v>
      </c>
      <c r="AW465">
        <f t="shared" si="319"/>
        <v>0</v>
      </c>
    </row>
    <row r="466" spans="1:49" x14ac:dyDescent="0.2">
      <c r="A466">
        <v>2014</v>
      </c>
      <c r="B466">
        <v>1</v>
      </c>
      <c r="C466">
        <v>4</v>
      </c>
      <c r="D466">
        <v>0.16929142999999999</v>
      </c>
      <c r="E466">
        <f t="shared" ref="E466:F485" si="321">E1568*9/5+32</f>
        <v>14.583999999999996</v>
      </c>
      <c r="F466">
        <f t="shared" si="321"/>
        <v>0.58400000000000318</v>
      </c>
      <c r="G466">
        <f t="shared" si="303"/>
        <v>7.5839999999999996</v>
      </c>
      <c r="H466" s="3">
        <f t="shared" si="304"/>
        <v>-13.564444444444444</v>
      </c>
      <c r="I466">
        <v>9</v>
      </c>
      <c r="J466">
        <f t="shared" si="286"/>
        <v>2.1437762252545713</v>
      </c>
      <c r="K466">
        <f t="shared" si="287"/>
        <v>0</v>
      </c>
      <c r="L466">
        <f t="shared" si="294"/>
        <v>0</v>
      </c>
      <c r="M466">
        <v>92</v>
      </c>
      <c r="N466">
        <f t="shared" si="305"/>
        <v>0.4300002322</v>
      </c>
      <c r="O466">
        <f t="shared" si="288"/>
        <v>0</v>
      </c>
      <c r="P466">
        <f t="shared" si="289"/>
        <v>0</v>
      </c>
      <c r="Q466">
        <f t="shared" si="290"/>
        <v>0.4300002322</v>
      </c>
      <c r="R466">
        <f t="shared" si="295"/>
        <v>18.260009860400007</v>
      </c>
      <c r="S466">
        <f t="shared" si="291"/>
        <v>0</v>
      </c>
      <c r="T466">
        <f t="shared" si="320"/>
        <v>0</v>
      </c>
      <c r="U466">
        <f t="shared" si="298"/>
        <v>18.780326102704979</v>
      </c>
      <c r="V466">
        <f t="shared" si="283"/>
        <v>109.84791774697442</v>
      </c>
      <c r="W466">
        <f t="shared" si="292"/>
        <v>21.969583549394883</v>
      </c>
      <c r="X466">
        <f t="shared" si="299"/>
        <v>0</v>
      </c>
      <c r="Y466">
        <f t="shared" si="300"/>
        <v>0</v>
      </c>
      <c r="Z466">
        <f t="shared" si="301"/>
        <v>0</v>
      </c>
      <c r="AA466">
        <f t="shared" si="306"/>
        <v>0</v>
      </c>
      <c r="AB466">
        <f t="shared" si="296"/>
        <v>12.425912736790421</v>
      </c>
      <c r="AC466">
        <f t="shared" si="297"/>
        <v>5.3546308858485876</v>
      </c>
      <c r="AD466">
        <f t="shared" si="302"/>
        <v>5.4761802061766104E-2</v>
      </c>
      <c r="AE466">
        <f t="shared" si="293"/>
        <v>5.4761802061766104E-2</v>
      </c>
      <c r="AF466" s="1">
        <f t="shared" si="307"/>
        <v>568.52664517148855</v>
      </c>
      <c r="AG466">
        <v>461</v>
      </c>
      <c r="AH466" s="1">
        <f t="shared" si="308"/>
        <v>344.93227816595362</v>
      </c>
      <c r="AI466">
        <v>19.399999999999999</v>
      </c>
      <c r="AJ466">
        <f t="shared" si="309"/>
        <v>685.01400000000001</v>
      </c>
      <c r="AK466">
        <f t="shared" si="310"/>
        <v>-87.166304091345793</v>
      </c>
      <c r="AL466" s="1">
        <f t="shared" si="311"/>
        <v>568.52664517148855</v>
      </c>
      <c r="AM466">
        <f t="shared" si="312"/>
        <v>-864.01037756927303</v>
      </c>
      <c r="AN466">
        <f t="shared" si="313"/>
        <v>-2.4686010787693511</v>
      </c>
      <c r="AO466">
        <v>31</v>
      </c>
      <c r="AP466">
        <v>17</v>
      </c>
      <c r="AQ466">
        <f t="shared" si="314"/>
        <v>24</v>
      </c>
      <c r="AR466" s="3">
        <f t="shared" si="315"/>
        <v>-4.4444444444444446</v>
      </c>
      <c r="AS466">
        <f t="shared" si="316"/>
        <v>-15.135555555555557</v>
      </c>
      <c r="AT466">
        <f t="shared" si="317"/>
        <v>-22.913333333333334</v>
      </c>
      <c r="AU466">
        <f t="shared" si="318"/>
        <v>-19.024444444444445</v>
      </c>
      <c r="AV466">
        <v>6</v>
      </c>
      <c r="AW466">
        <f t="shared" si="319"/>
        <v>0</v>
      </c>
    </row>
    <row r="467" spans="1:49" x14ac:dyDescent="0.2">
      <c r="A467">
        <v>2014</v>
      </c>
      <c r="B467">
        <v>1</v>
      </c>
      <c r="C467">
        <v>5</v>
      </c>
      <c r="D467">
        <v>3.9370099999999998E-2</v>
      </c>
      <c r="E467">
        <f t="shared" si="321"/>
        <v>12.584</v>
      </c>
      <c r="F467">
        <f t="shared" si="321"/>
        <v>-2.4160000000000039</v>
      </c>
      <c r="G467">
        <f t="shared" si="303"/>
        <v>5.0839999999999979</v>
      </c>
      <c r="H467" s="3">
        <f t="shared" si="304"/>
        <v>-14.953333333333335</v>
      </c>
      <c r="I467">
        <v>9</v>
      </c>
      <c r="J467">
        <f t="shared" si="286"/>
        <v>1.9120032189409757</v>
      </c>
      <c r="K467">
        <f t="shared" si="287"/>
        <v>0</v>
      </c>
      <c r="L467">
        <f t="shared" si="294"/>
        <v>0</v>
      </c>
      <c r="M467">
        <v>92</v>
      </c>
      <c r="N467">
        <f t="shared" si="305"/>
        <v>0.10000005399999999</v>
      </c>
      <c r="O467">
        <f t="shared" si="288"/>
        <v>0</v>
      </c>
      <c r="P467">
        <f t="shared" si="289"/>
        <v>0</v>
      </c>
      <c r="Q467">
        <f t="shared" si="290"/>
        <v>0.10000005399999999</v>
      </c>
      <c r="R467">
        <f t="shared" si="295"/>
        <v>18.360009914400006</v>
      </c>
      <c r="S467">
        <f t="shared" si="291"/>
        <v>0</v>
      </c>
      <c r="T467">
        <f t="shared" si="320"/>
        <v>0</v>
      </c>
      <c r="U467">
        <f t="shared" si="298"/>
        <v>18.780326102704979</v>
      </c>
      <c r="V467">
        <f t="shared" si="283"/>
        <v>109.84791774697442</v>
      </c>
      <c r="W467">
        <f t="shared" si="292"/>
        <v>21.969583549394883</v>
      </c>
      <c r="X467">
        <f t="shared" si="299"/>
        <v>0</v>
      </c>
      <c r="Y467">
        <f t="shared" si="300"/>
        <v>0</v>
      </c>
      <c r="Z467">
        <f t="shared" si="301"/>
        <v>0</v>
      </c>
      <c r="AA467">
        <f t="shared" si="306"/>
        <v>0</v>
      </c>
      <c r="AB467">
        <f t="shared" si="296"/>
        <v>12.425912736790421</v>
      </c>
      <c r="AC467">
        <f t="shared" si="297"/>
        <v>5.3004234630190323</v>
      </c>
      <c r="AD467">
        <f t="shared" si="302"/>
        <v>5.4207422829555006E-2</v>
      </c>
      <c r="AE467">
        <f t="shared" si="293"/>
        <v>5.4207422829555006E-2</v>
      </c>
      <c r="AF467" s="1">
        <f t="shared" si="307"/>
        <v>562.77118510305922</v>
      </c>
      <c r="AG467" s="2">
        <v>462</v>
      </c>
      <c r="AH467" s="1">
        <f t="shared" si="308"/>
        <v>341.4403680327045</v>
      </c>
      <c r="AI467">
        <v>19.399999999999999</v>
      </c>
      <c r="AJ467">
        <f t="shared" si="309"/>
        <v>685.01400000000001</v>
      </c>
      <c r="AK467">
        <f t="shared" si="310"/>
        <v>-131.12996167570796</v>
      </c>
      <c r="AL467" s="1">
        <f t="shared" si="311"/>
        <v>562.77118510305922</v>
      </c>
      <c r="AM467">
        <f t="shared" si="312"/>
        <v>-1299.7872157037041</v>
      </c>
      <c r="AN467">
        <f t="shared" si="313"/>
        <v>-3.7136777591534398</v>
      </c>
      <c r="AO467">
        <v>29</v>
      </c>
      <c r="AP467">
        <v>14</v>
      </c>
      <c r="AQ467">
        <f t="shared" si="314"/>
        <v>21.5</v>
      </c>
      <c r="AR467" s="3">
        <f t="shared" si="315"/>
        <v>-5.833333333333333</v>
      </c>
      <c r="AS467">
        <f t="shared" si="316"/>
        <v>-16.24666666666667</v>
      </c>
      <c r="AT467">
        <f t="shared" si="317"/>
        <v>-24.580000000000002</v>
      </c>
      <c r="AU467">
        <f t="shared" si="318"/>
        <v>-20.413333333333334</v>
      </c>
      <c r="AV467">
        <v>6</v>
      </c>
      <c r="AW467">
        <f t="shared" si="319"/>
        <v>0</v>
      </c>
    </row>
    <row r="468" spans="1:49" x14ac:dyDescent="0.2">
      <c r="A468">
        <v>2014</v>
      </c>
      <c r="B468">
        <v>1</v>
      </c>
      <c r="C468">
        <v>6</v>
      </c>
      <c r="D468">
        <v>0</v>
      </c>
      <c r="E468">
        <f t="shared" si="321"/>
        <v>12.584</v>
      </c>
      <c r="F468">
        <f t="shared" si="321"/>
        <v>-5.4160000100000047</v>
      </c>
      <c r="G468">
        <f t="shared" si="303"/>
        <v>3.5839999949999974</v>
      </c>
      <c r="H468" s="3">
        <f t="shared" si="304"/>
        <v>-15.786666669444445</v>
      </c>
      <c r="I468">
        <v>9</v>
      </c>
      <c r="J468">
        <f t="shared" si="286"/>
        <v>1.7839185487061695</v>
      </c>
      <c r="K468">
        <f t="shared" si="287"/>
        <v>0</v>
      </c>
      <c r="L468">
        <f t="shared" si="294"/>
        <v>0</v>
      </c>
      <c r="M468">
        <v>92</v>
      </c>
      <c r="N468">
        <f t="shared" si="305"/>
        <v>0</v>
      </c>
      <c r="O468">
        <f t="shared" si="288"/>
        <v>0</v>
      </c>
      <c r="P468">
        <f t="shared" si="289"/>
        <v>0</v>
      </c>
      <c r="Q468">
        <f t="shared" si="290"/>
        <v>0</v>
      </c>
      <c r="R468">
        <f t="shared" si="295"/>
        <v>18.360009914400006</v>
      </c>
      <c r="S468">
        <f t="shared" si="291"/>
        <v>0</v>
      </c>
      <c r="T468">
        <f t="shared" si="320"/>
        <v>0</v>
      </c>
      <c r="U468">
        <f t="shared" si="298"/>
        <v>18.780326102704979</v>
      </c>
      <c r="V468">
        <f t="shared" si="283"/>
        <v>109.84791774697442</v>
      </c>
      <c r="W468">
        <f t="shared" si="292"/>
        <v>21.969583549394883</v>
      </c>
      <c r="X468">
        <f t="shared" si="299"/>
        <v>0</v>
      </c>
      <c r="Y468">
        <f t="shared" si="300"/>
        <v>0</v>
      </c>
      <c r="Z468">
        <f t="shared" si="301"/>
        <v>0</v>
      </c>
      <c r="AA468">
        <f t="shared" si="306"/>
        <v>0</v>
      </c>
      <c r="AB468">
        <f t="shared" si="296"/>
        <v>12.425912736790421</v>
      </c>
      <c r="AC468">
        <f t="shared" si="297"/>
        <v>5.2467648071824717</v>
      </c>
      <c r="AD468">
        <f t="shared" si="302"/>
        <v>5.3658655836560591E-2</v>
      </c>
      <c r="AE468">
        <f t="shared" si="293"/>
        <v>5.3658655836560591E-2</v>
      </c>
      <c r="AF468" s="1">
        <f t="shared" si="307"/>
        <v>557.07399023799496</v>
      </c>
      <c r="AG468" s="2">
        <v>463</v>
      </c>
      <c r="AH468" s="1">
        <f t="shared" si="308"/>
        <v>337.98380813238674</v>
      </c>
      <c r="AI468">
        <v>19.100000000000001</v>
      </c>
      <c r="AJ468">
        <f t="shared" si="309"/>
        <v>674.42100000000005</v>
      </c>
      <c r="AK468">
        <f t="shared" si="310"/>
        <v>-163.52102794726889</v>
      </c>
      <c r="AL468" s="1">
        <f t="shared" si="311"/>
        <v>557.07399023799496</v>
      </c>
      <c r="AM468">
        <f t="shared" si="312"/>
        <v>-1620.8541427794992</v>
      </c>
      <c r="AN468">
        <f t="shared" si="313"/>
        <v>-4.6310118365128545</v>
      </c>
      <c r="AO468">
        <v>29</v>
      </c>
      <c r="AP468">
        <v>10.999999989999999</v>
      </c>
      <c r="AQ468">
        <f t="shared" si="314"/>
        <v>19.999999995</v>
      </c>
      <c r="AR468" s="3">
        <f t="shared" si="315"/>
        <v>-6.666666669444445</v>
      </c>
      <c r="AS468">
        <f t="shared" si="316"/>
        <v>-16.24666666666667</v>
      </c>
      <c r="AT468">
        <f t="shared" si="317"/>
        <v>-26.246666672222226</v>
      </c>
      <c r="AU468">
        <f t="shared" si="318"/>
        <v>-21.246666669444448</v>
      </c>
      <c r="AV468">
        <v>6</v>
      </c>
      <c r="AW468">
        <f t="shared" si="319"/>
        <v>0</v>
      </c>
    </row>
    <row r="469" spans="1:49" x14ac:dyDescent="0.2">
      <c r="A469">
        <v>2014</v>
      </c>
      <c r="B469">
        <v>1</v>
      </c>
      <c r="C469">
        <v>7</v>
      </c>
      <c r="D469">
        <v>0</v>
      </c>
      <c r="E469">
        <f t="shared" si="321"/>
        <v>15.583999999999996</v>
      </c>
      <c r="F469">
        <f t="shared" si="321"/>
        <v>-8.4159999939999963</v>
      </c>
      <c r="G469">
        <f t="shared" si="303"/>
        <v>3.5840000029999999</v>
      </c>
      <c r="H469" s="3">
        <f t="shared" si="304"/>
        <v>-15.786666665</v>
      </c>
      <c r="I469">
        <v>9</v>
      </c>
      <c r="J469">
        <f t="shared" si="286"/>
        <v>1.7839185493683603</v>
      </c>
      <c r="K469">
        <f t="shared" si="287"/>
        <v>0</v>
      </c>
      <c r="L469">
        <f t="shared" si="294"/>
        <v>0</v>
      </c>
      <c r="M469">
        <v>92</v>
      </c>
      <c r="N469">
        <f t="shared" si="305"/>
        <v>0</v>
      </c>
      <c r="O469">
        <f t="shared" si="288"/>
        <v>0</v>
      </c>
      <c r="P469">
        <f t="shared" si="289"/>
        <v>0</v>
      </c>
      <c r="Q469">
        <f t="shared" si="290"/>
        <v>0</v>
      </c>
      <c r="R469">
        <f t="shared" si="295"/>
        <v>18.360009914400006</v>
      </c>
      <c r="S469">
        <f t="shared" si="291"/>
        <v>0</v>
      </c>
      <c r="T469">
        <f t="shared" si="320"/>
        <v>0</v>
      </c>
      <c r="U469">
        <f t="shared" si="298"/>
        <v>18.780326102704979</v>
      </c>
      <c r="V469">
        <f t="shared" si="283"/>
        <v>109.84791774697442</v>
      </c>
      <c r="W469">
        <f t="shared" si="292"/>
        <v>21.969583549394883</v>
      </c>
      <c r="X469">
        <f t="shared" si="299"/>
        <v>0</v>
      </c>
      <c r="Y469">
        <f t="shared" si="300"/>
        <v>0</v>
      </c>
      <c r="Z469">
        <f t="shared" si="301"/>
        <v>0</v>
      </c>
      <c r="AA469">
        <f t="shared" si="306"/>
        <v>0</v>
      </c>
      <c r="AB469">
        <f t="shared" si="296"/>
        <v>12.425912736790421</v>
      </c>
      <c r="AC469">
        <f t="shared" si="297"/>
        <v>5.1936493629150009</v>
      </c>
      <c r="AD469">
        <f t="shared" si="302"/>
        <v>5.3115444267470883E-2</v>
      </c>
      <c r="AE469">
        <f t="shared" si="293"/>
        <v>5.3115444267470883E-2</v>
      </c>
      <c r="AF469" s="1">
        <f t="shared" si="307"/>
        <v>551.43447073050004</v>
      </c>
      <c r="AG469" s="2">
        <v>464</v>
      </c>
      <c r="AH469" s="1">
        <f t="shared" si="308"/>
        <v>334.56224059812484</v>
      </c>
      <c r="AI469">
        <v>19.2</v>
      </c>
      <c r="AJ469">
        <f t="shared" si="309"/>
        <v>677.952</v>
      </c>
      <c r="AK469">
        <f t="shared" si="310"/>
        <v>-163.52102776166032</v>
      </c>
      <c r="AL469" s="1">
        <f t="shared" si="311"/>
        <v>551.43447073050004</v>
      </c>
      <c r="AM469">
        <f t="shared" si="312"/>
        <v>-1620.8541409397085</v>
      </c>
      <c r="AN469">
        <f t="shared" si="313"/>
        <v>-4.63101183125631</v>
      </c>
      <c r="AO469">
        <v>32</v>
      </c>
      <c r="AP469">
        <v>8.0000000060000005</v>
      </c>
      <c r="AQ469">
        <f t="shared" si="314"/>
        <v>20.000000003</v>
      </c>
      <c r="AR469" s="3">
        <f t="shared" si="315"/>
        <v>-6.6666666650000002</v>
      </c>
      <c r="AS469">
        <f t="shared" si="316"/>
        <v>-14.580000000000002</v>
      </c>
      <c r="AT469">
        <f t="shared" si="317"/>
        <v>-27.91333333</v>
      </c>
      <c r="AU469">
        <f t="shared" si="318"/>
        <v>-21.246666664999999</v>
      </c>
      <c r="AV469">
        <v>6</v>
      </c>
      <c r="AW469">
        <f t="shared" si="319"/>
        <v>0</v>
      </c>
    </row>
    <row r="470" spans="1:49" x14ac:dyDescent="0.2">
      <c r="A470">
        <v>2014</v>
      </c>
      <c r="B470">
        <v>1</v>
      </c>
      <c r="C470">
        <v>8</v>
      </c>
      <c r="D470">
        <v>0</v>
      </c>
      <c r="E470">
        <f t="shared" si="321"/>
        <v>16.583999999999996</v>
      </c>
      <c r="F470">
        <f t="shared" si="321"/>
        <v>-6.4160000000000039</v>
      </c>
      <c r="G470">
        <f t="shared" si="303"/>
        <v>5.0839999999999961</v>
      </c>
      <c r="H470" s="3">
        <f t="shared" si="304"/>
        <v>-14.953333333333335</v>
      </c>
      <c r="I470">
        <v>9</v>
      </c>
      <c r="J470">
        <f t="shared" si="286"/>
        <v>1.9120032189409757</v>
      </c>
      <c r="K470">
        <f t="shared" si="287"/>
        <v>0</v>
      </c>
      <c r="L470">
        <f t="shared" si="294"/>
        <v>0</v>
      </c>
      <c r="M470">
        <v>92</v>
      </c>
      <c r="N470">
        <f t="shared" si="305"/>
        <v>0</v>
      </c>
      <c r="O470">
        <f t="shared" si="288"/>
        <v>0</v>
      </c>
      <c r="P470">
        <f t="shared" si="289"/>
        <v>0</v>
      </c>
      <c r="Q470">
        <f t="shared" si="290"/>
        <v>0</v>
      </c>
      <c r="R470">
        <f t="shared" si="295"/>
        <v>18.360009914400006</v>
      </c>
      <c r="S470">
        <f t="shared" si="291"/>
        <v>0</v>
      </c>
      <c r="T470">
        <f t="shared" si="320"/>
        <v>0</v>
      </c>
      <c r="U470">
        <f t="shared" si="298"/>
        <v>18.780326102704979</v>
      </c>
      <c r="V470">
        <f t="shared" si="283"/>
        <v>109.84791774697442</v>
      </c>
      <c r="W470">
        <f t="shared" si="292"/>
        <v>21.969583549394883</v>
      </c>
      <c r="X470">
        <f t="shared" si="299"/>
        <v>0</v>
      </c>
      <c r="Y470">
        <f t="shared" si="300"/>
        <v>0</v>
      </c>
      <c r="Z470">
        <f t="shared" si="301"/>
        <v>0</v>
      </c>
      <c r="AA470">
        <f t="shared" si="306"/>
        <v>0</v>
      </c>
      <c r="AB470">
        <f t="shared" si="296"/>
        <v>12.425912736790421</v>
      </c>
      <c r="AC470">
        <f t="shared" si="297"/>
        <v>5.141071631032859</v>
      </c>
      <c r="AD470">
        <f t="shared" si="302"/>
        <v>5.2577731882141793E-2</v>
      </c>
      <c r="AE470">
        <f t="shared" si="293"/>
        <v>5.2577731882141793E-2</v>
      </c>
      <c r="AF470" s="1">
        <f t="shared" si="307"/>
        <v>545.85204270606243</v>
      </c>
      <c r="AG470" s="2">
        <v>465</v>
      </c>
      <c r="AH470" s="1">
        <f t="shared" si="308"/>
        <v>331.17531118589665</v>
      </c>
      <c r="AI470">
        <v>19.2</v>
      </c>
      <c r="AJ470">
        <f t="shared" si="309"/>
        <v>677.952</v>
      </c>
      <c r="AK470">
        <f t="shared" si="310"/>
        <v>-131.12996167570796</v>
      </c>
      <c r="AL470" s="1">
        <f t="shared" si="311"/>
        <v>545.85204270606243</v>
      </c>
      <c r="AM470">
        <f t="shared" si="312"/>
        <v>-1299.7872157037041</v>
      </c>
      <c r="AN470">
        <f t="shared" si="313"/>
        <v>-3.7136777591534398</v>
      </c>
      <c r="AO470">
        <v>33</v>
      </c>
      <c r="AP470">
        <v>10</v>
      </c>
      <c r="AQ470">
        <f t="shared" si="314"/>
        <v>21.5</v>
      </c>
      <c r="AR470" s="3">
        <f t="shared" si="315"/>
        <v>-5.833333333333333</v>
      </c>
      <c r="AS470">
        <f t="shared" si="316"/>
        <v>-14.024444444444446</v>
      </c>
      <c r="AT470">
        <f t="shared" si="317"/>
        <v>-26.802222222222223</v>
      </c>
      <c r="AU470">
        <f t="shared" si="318"/>
        <v>-20.413333333333334</v>
      </c>
      <c r="AV470">
        <v>6</v>
      </c>
      <c r="AW470">
        <f t="shared" si="319"/>
        <v>0</v>
      </c>
    </row>
    <row r="471" spans="1:49" x14ac:dyDescent="0.2">
      <c r="A471">
        <v>2014</v>
      </c>
      <c r="B471">
        <v>1</v>
      </c>
      <c r="C471">
        <v>9</v>
      </c>
      <c r="D471">
        <v>0</v>
      </c>
      <c r="E471">
        <f t="shared" si="321"/>
        <v>14.583999999999996</v>
      </c>
      <c r="F471">
        <f t="shared" si="321"/>
        <v>-4.4160000000000039</v>
      </c>
      <c r="G471">
        <f t="shared" si="303"/>
        <v>5.0839999999999961</v>
      </c>
      <c r="H471" s="3">
        <f t="shared" si="304"/>
        <v>-14.953333333333335</v>
      </c>
      <c r="I471">
        <v>9</v>
      </c>
      <c r="J471">
        <f t="shared" si="286"/>
        <v>1.9120032189409757</v>
      </c>
      <c r="K471">
        <f t="shared" si="287"/>
        <v>0</v>
      </c>
      <c r="L471">
        <f t="shared" si="294"/>
        <v>0</v>
      </c>
      <c r="M471">
        <v>92</v>
      </c>
      <c r="N471">
        <f t="shared" si="305"/>
        <v>0</v>
      </c>
      <c r="O471">
        <f t="shared" si="288"/>
        <v>0</v>
      </c>
      <c r="P471">
        <f t="shared" si="289"/>
        <v>0</v>
      </c>
      <c r="Q471">
        <f t="shared" si="290"/>
        <v>0</v>
      </c>
      <c r="R471">
        <f t="shared" si="295"/>
        <v>18.360009914400006</v>
      </c>
      <c r="S471">
        <f t="shared" si="291"/>
        <v>0</v>
      </c>
      <c r="T471">
        <f t="shared" si="320"/>
        <v>0</v>
      </c>
      <c r="U471">
        <f t="shared" si="298"/>
        <v>18.780326102704979</v>
      </c>
      <c r="V471">
        <f t="shared" si="283"/>
        <v>109.84791774697442</v>
      </c>
      <c r="W471">
        <f t="shared" si="292"/>
        <v>21.969583549394883</v>
      </c>
      <c r="X471">
        <f t="shared" si="299"/>
        <v>0</v>
      </c>
      <c r="Y471">
        <f t="shared" si="300"/>
        <v>0</v>
      </c>
      <c r="Z471">
        <f t="shared" si="301"/>
        <v>0</v>
      </c>
      <c r="AA471">
        <f t="shared" si="306"/>
        <v>0</v>
      </c>
      <c r="AB471">
        <f t="shared" si="296"/>
        <v>12.425912736790421</v>
      </c>
      <c r="AC471">
        <f t="shared" si="297"/>
        <v>5.0890261680230848</v>
      </c>
      <c r="AD471">
        <f t="shared" si="302"/>
        <v>5.2045463009774404E-2</v>
      </c>
      <c r="AE471">
        <f t="shared" si="293"/>
        <v>5.2045463009774404E-2</v>
      </c>
      <c r="AF471" s="1">
        <f t="shared" si="307"/>
        <v>540.32612820100417</v>
      </c>
      <c r="AG471" s="2">
        <v>466</v>
      </c>
      <c r="AH471" s="1">
        <f t="shared" si="308"/>
        <v>327.82266923785721</v>
      </c>
      <c r="AI471">
        <v>19.3</v>
      </c>
      <c r="AJ471">
        <f t="shared" si="309"/>
        <v>681.48300000000006</v>
      </c>
      <c r="AK471">
        <f t="shared" si="310"/>
        <v>-131.12996167570796</v>
      </c>
      <c r="AL471" s="1">
        <f t="shared" si="311"/>
        <v>540.32612820100417</v>
      </c>
      <c r="AM471">
        <f t="shared" si="312"/>
        <v>-1299.7872157037041</v>
      </c>
      <c r="AN471">
        <f t="shared" si="313"/>
        <v>-3.7136777591534398</v>
      </c>
      <c r="AO471">
        <v>31</v>
      </c>
      <c r="AP471">
        <v>12</v>
      </c>
      <c r="AQ471">
        <f t="shared" si="314"/>
        <v>21.5</v>
      </c>
      <c r="AR471" s="3">
        <f t="shared" si="315"/>
        <v>-5.833333333333333</v>
      </c>
      <c r="AS471">
        <f t="shared" si="316"/>
        <v>-15.135555555555557</v>
      </c>
      <c r="AT471">
        <f t="shared" si="317"/>
        <v>-25.691111111111113</v>
      </c>
      <c r="AU471">
        <f t="shared" si="318"/>
        <v>-20.413333333333334</v>
      </c>
      <c r="AV471">
        <v>6</v>
      </c>
      <c r="AW471">
        <f t="shared" si="319"/>
        <v>0</v>
      </c>
    </row>
    <row r="472" spans="1:49" x14ac:dyDescent="0.2">
      <c r="A472">
        <v>2014</v>
      </c>
      <c r="B472">
        <v>1</v>
      </c>
      <c r="C472">
        <v>10</v>
      </c>
      <c r="D472">
        <v>0</v>
      </c>
      <c r="E472">
        <f t="shared" si="321"/>
        <v>19.584</v>
      </c>
      <c r="F472">
        <f t="shared" si="321"/>
        <v>-6.4160000000000039</v>
      </c>
      <c r="G472">
        <f t="shared" si="303"/>
        <v>6.5839999999999979</v>
      </c>
      <c r="H472" s="3">
        <f t="shared" si="304"/>
        <v>-14.120000000000001</v>
      </c>
      <c r="I472">
        <v>9</v>
      </c>
      <c r="J472">
        <f t="shared" si="286"/>
        <v>2.0482234504974826</v>
      </c>
      <c r="K472">
        <f t="shared" si="287"/>
        <v>0</v>
      </c>
      <c r="L472">
        <f t="shared" si="294"/>
        <v>0</v>
      </c>
      <c r="M472">
        <v>92</v>
      </c>
      <c r="N472">
        <f t="shared" si="305"/>
        <v>0</v>
      </c>
      <c r="O472">
        <f t="shared" si="288"/>
        <v>0</v>
      </c>
      <c r="P472">
        <f t="shared" si="289"/>
        <v>0</v>
      </c>
      <c r="Q472">
        <f t="shared" si="290"/>
        <v>0</v>
      </c>
      <c r="R472">
        <f t="shared" si="295"/>
        <v>18.360009914400006</v>
      </c>
      <c r="S472">
        <f t="shared" si="291"/>
        <v>0</v>
      </c>
      <c r="T472">
        <f t="shared" si="320"/>
        <v>0</v>
      </c>
      <c r="U472">
        <f t="shared" si="298"/>
        <v>18.780326102704979</v>
      </c>
      <c r="V472">
        <f t="shared" si="283"/>
        <v>109.84791774697442</v>
      </c>
      <c r="W472">
        <f t="shared" si="292"/>
        <v>21.969583549394883</v>
      </c>
      <c r="X472">
        <f t="shared" si="299"/>
        <v>0</v>
      </c>
      <c r="Y472">
        <f t="shared" si="300"/>
        <v>0</v>
      </c>
      <c r="Z472">
        <f t="shared" si="301"/>
        <v>0</v>
      </c>
      <c r="AA472">
        <f t="shared" si="306"/>
        <v>0</v>
      </c>
      <c r="AB472">
        <f t="shared" si="296"/>
        <v>12.425912736790421</v>
      </c>
      <c r="AC472">
        <f t="shared" si="297"/>
        <v>5.0375075854799336</v>
      </c>
      <c r="AD472">
        <f t="shared" si="302"/>
        <v>5.1518582543151219E-2</v>
      </c>
      <c r="AE472">
        <f t="shared" si="293"/>
        <v>5.1518582543151219E-2</v>
      </c>
      <c r="AF472" s="1">
        <f t="shared" si="307"/>
        <v>534.85615510264245</v>
      </c>
      <c r="AG472" s="2">
        <v>467</v>
      </c>
      <c r="AH472" s="1">
        <f t="shared" si="308"/>
        <v>324.50396764603431</v>
      </c>
      <c r="AI472">
        <v>19.3</v>
      </c>
      <c r="AJ472">
        <f t="shared" si="309"/>
        <v>681.48300000000006</v>
      </c>
      <c r="AK472">
        <f t="shared" si="310"/>
        <v>-103.32639313920005</v>
      </c>
      <c r="AL472" s="1">
        <f t="shared" si="311"/>
        <v>534.85615510264245</v>
      </c>
      <c r="AM472">
        <f t="shared" si="312"/>
        <v>-1024.1925120000005</v>
      </c>
      <c r="AN472">
        <f t="shared" si="313"/>
        <v>-2.9262643200000014</v>
      </c>
      <c r="AO472">
        <v>36</v>
      </c>
      <c r="AP472">
        <v>10</v>
      </c>
      <c r="AQ472">
        <f t="shared" si="314"/>
        <v>23</v>
      </c>
      <c r="AR472" s="3">
        <f t="shared" si="315"/>
        <v>-5</v>
      </c>
      <c r="AS472">
        <f t="shared" si="316"/>
        <v>-12.35777777777778</v>
      </c>
      <c r="AT472">
        <f t="shared" si="317"/>
        <v>-26.802222222222223</v>
      </c>
      <c r="AU472">
        <f t="shared" si="318"/>
        <v>-19.580000000000002</v>
      </c>
      <c r="AV472">
        <v>6</v>
      </c>
      <c r="AW472">
        <f t="shared" si="319"/>
        <v>0</v>
      </c>
    </row>
    <row r="473" spans="1:49" x14ac:dyDescent="0.2">
      <c r="A473">
        <v>2014</v>
      </c>
      <c r="B473">
        <v>1</v>
      </c>
      <c r="C473">
        <v>11</v>
      </c>
      <c r="D473">
        <v>0</v>
      </c>
      <c r="E473">
        <f t="shared" si="321"/>
        <v>25.583999999999996</v>
      </c>
      <c r="F473">
        <f t="shared" si="321"/>
        <v>1.5839999999999961</v>
      </c>
      <c r="G473">
        <f t="shared" si="303"/>
        <v>13.583999999999996</v>
      </c>
      <c r="H473" s="3">
        <f t="shared" si="304"/>
        <v>-10.231111111111112</v>
      </c>
      <c r="I473">
        <v>9</v>
      </c>
      <c r="J473">
        <f t="shared" si="286"/>
        <v>2.8051578488907758</v>
      </c>
      <c r="K473">
        <f t="shared" si="287"/>
        <v>0</v>
      </c>
      <c r="L473">
        <f t="shared" si="294"/>
        <v>0</v>
      </c>
      <c r="M473">
        <v>92</v>
      </c>
      <c r="N473">
        <f t="shared" si="305"/>
        <v>0</v>
      </c>
      <c r="O473">
        <f t="shared" si="288"/>
        <v>0</v>
      </c>
      <c r="P473">
        <f t="shared" si="289"/>
        <v>0</v>
      </c>
      <c r="Q473">
        <f t="shared" si="290"/>
        <v>0</v>
      </c>
      <c r="R473">
        <f t="shared" si="295"/>
        <v>18.360009914400006</v>
      </c>
      <c r="S473">
        <f t="shared" si="291"/>
        <v>0</v>
      </c>
      <c r="T473">
        <f t="shared" si="320"/>
        <v>0</v>
      </c>
      <c r="U473">
        <f t="shared" si="298"/>
        <v>18.780326102704979</v>
      </c>
      <c r="V473">
        <f t="shared" si="283"/>
        <v>109.84791774697442</v>
      </c>
      <c r="W473">
        <f t="shared" si="292"/>
        <v>21.969583549394883</v>
      </c>
      <c r="X473">
        <f t="shared" si="299"/>
        <v>0</v>
      </c>
      <c r="Y473">
        <f t="shared" si="300"/>
        <v>0</v>
      </c>
      <c r="Z473">
        <f t="shared" si="301"/>
        <v>0</v>
      </c>
      <c r="AA473">
        <f t="shared" si="306"/>
        <v>0</v>
      </c>
      <c r="AB473">
        <f t="shared" si="296"/>
        <v>12.425912736790421</v>
      </c>
      <c r="AC473">
        <f t="shared" si="297"/>
        <v>4.9865105495470026</v>
      </c>
      <c r="AD473">
        <f t="shared" si="302"/>
        <v>5.0997035932930798E-2</v>
      </c>
      <c r="AE473">
        <f t="shared" si="293"/>
        <v>5.0997035932930798E-2</v>
      </c>
      <c r="AF473" s="1">
        <f t="shared" si="307"/>
        <v>529.44155709005804</v>
      </c>
      <c r="AG473">
        <v>468</v>
      </c>
      <c r="AH473" s="1">
        <f t="shared" si="308"/>
        <v>321.21886281639132</v>
      </c>
      <c r="AI473">
        <v>19.399999999999999</v>
      </c>
      <c r="AJ473">
        <f t="shared" si="309"/>
        <v>685.01400000000001</v>
      </c>
      <c r="AK473">
        <f t="shared" si="310"/>
        <v>-23.940624125208245</v>
      </c>
      <c r="AL473" s="1">
        <f t="shared" si="311"/>
        <v>529.44155709005804</v>
      </c>
      <c r="AM473">
        <f t="shared" si="312"/>
        <v>-237.30440226063115</v>
      </c>
      <c r="AN473">
        <f t="shared" si="313"/>
        <v>-0.67801257788751756</v>
      </c>
      <c r="AO473">
        <v>42</v>
      </c>
      <c r="AP473">
        <v>18</v>
      </c>
      <c r="AQ473">
        <f t="shared" si="314"/>
        <v>30</v>
      </c>
      <c r="AR473" s="3">
        <f t="shared" si="315"/>
        <v>-1.1111111111111112</v>
      </c>
      <c r="AS473">
        <f t="shared" si="316"/>
        <v>-9.0244444444444465</v>
      </c>
      <c r="AT473">
        <f t="shared" si="317"/>
        <v>-22.35777777777778</v>
      </c>
      <c r="AU473">
        <f t="shared" si="318"/>
        <v>-15.691111111111113</v>
      </c>
      <c r="AV473">
        <v>6</v>
      </c>
      <c r="AW473">
        <f t="shared" si="319"/>
        <v>0</v>
      </c>
    </row>
    <row r="474" spans="1:49" x14ac:dyDescent="0.2">
      <c r="A474">
        <v>2014</v>
      </c>
      <c r="B474">
        <v>1</v>
      </c>
      <c r="C474">
        <v>12</v>
      </c>
      <c r="D474">
        <v>0</v>
      </c>
      <c r="E474">
        <f t="shared" si="321"/>
        <v>25.583999999999996</v>
      </c>
      <c r="F474">
        <f t="shared" si="321"/>
        <v>4.5839999999999961</v>
      </c>
      <c r="G474">
        <f t="shared" si="303"/>
        <v>15.083999999999996</v>
      </c>
      <c r="H474" s="3">
        <f t="shared" si="304"/>
        <v>-9.3977777777777796</v>
      </c>
      <c r="I474">
        <v>9</v>
      </c>
      <c r="J474">
        <f t="shared" si="286"/>
        <v>2.9965257532841241</v>
      </c>
      <c r="K474">
        <f t="shared" si="287"/>
        <v>0</v>
      </c>
      <c r="L474">
        <f t="shared" si="294"/>
        <v>0</v>
      </c>
      <c r="M474">
        <v>92</v>
      </c>
      <c r="N474">
        <f t="shared" si="305"/>
        <v>0</v>
      </c>
      <c r="O474">
        <f t="shared" si="288"/>
        <v>0</v>
      </c>
      <c r="P474">
        <f t="shared" si="289"/>
        <v>0</v>
      </c>
      <c r="Q474">
        <f t="shared" si="290"/>
        <v>0</v>
      </c>
      <c r="R474">
        <f t="shared" si="295"/>
        <v>18.360009914400006</v>
      </c>
      <c r="S474">
        <f t="shared" si="291"/>
        <v>0</v>
      </c>
      <c r="T474">
        <f t="shared" si="320"/>
        <v>0</v>
      </c>
      <c r="U474">
        <f t="shared" si="298"/>
        <v>18.780326102704979</v>
      </c>
      <c r="V474">
        <f t="shared" si="283"/>
        <v>109.84791774697442</v>
      </c>
      <c r="W474">
        <f t="shared" si="292"/>
        <v>21.969583549394883</v>
      </c>
      <c r="X474">
        <f t="shared" si="299"/>
        <v>0</v>
      </c>
      <c r="Y474">
        <f t="shared" si="300"/>
        <v>0</v>
      </c>
      <c r="Z474">
        <f t="shared" si="301"/>
        <v>0</v>
      </c>
      <c r="AA474">
        <f t="shared" si="306"/>
        <v>0</v>
      </c>
      <c r="AB474">
        <f t="shared" si="296"/>
        <v>12.425912736790421</v>
      </c>
      <c r="AC474">
        <f t="shared" si="297"/>
        <v>4.9360297803650024</v>
      </c>
      <c r="AD474">
        <f t="shared" si="302"/>
        <v>5.0480769182000063E-2</v>
      </c>
      <c r="AE474">
        <f t="shared" si="293"/>
        <v>5.0480769182000063E-2</v>
      </c>
      <c r="AF474" s="1">
        <f t="shared" si="307"/>
        <v>524.08177357546185</v>
      </c>
      <c r="AG474">
        <v>469</v>
      </c>
      <c r="AH474" s="1">
        <f t="shared" si="308"/>
        <v>317.96701463325411</v>
      </c>
      <c r="AI474">
        <v>19</v>
      </c>
      <c r="AJ474">
        <f t="shared" si="309"/>
        <v>670.8900000000001</v>
      </c>
      <c r="AK474">
        <f t="shared" si="310"/>
        <v>-15.516142625737352</v>
      </c>
      <c r="AL474" s="1">
        <f t="shared" si="311"/>
        <v>524.08177357546185</v>
      </c>
      <c r="AM474">
        <f t="shared" si="312"/>
        <v>-153.79920472976701</v>
      </c>
      <c r="AN474">
        <f t="shared" si="313"/>
        <v>-0.43942629922790571</v>
      </c>
      <c r="AO474">
        <v>42</v>
      </c>
      <c r="AP474">
        <v>21</v>
      </c>
      <c r="AQ474">
        <f t="shared" si="314"/>
        <v>31.5</v>
      </c>
      <c r="AR474" s="3">
        <f t="shared" si="315"/>
        <v>-0.27777777777777779</v>
      </c>
      <c r="AS474">
        <f t="shared" si="316"/>
        <v>-9.0244444444444465</v>
      </c>
      <c r="AT474">
        <f t="shared" si="317"/>
        <v>-20.691111111111113</v>
      </c>
      <c r="AU474">
        <f t="shared" si="318"/>
        <v>-14.85777777777778</v>
      </c>
      <c r="AV474">
        <v>6</v>
      </c>
      <c r="AW474">
        <f t="shared" si="319"/>
        <v>0</v>
      </c>
    </row>
    <row r="475" spans="1:49" x14ac:dyDescent="0.2">
      <c r="A475">
        <v>2014</v>
      </c>
      <c r="B475">
        <v>1</v>
      </c>
      <c r="C475">
        <v>13</v>
      </c>
      <c r="D475">
        <v>4.3307110000000003E-2</v>
      </c>
      <c r="E475">
        <f t="shared" si="321"/>
        <v>17.583999999999996</v>
      </c>
      <c r="F475">
        <f t="shared" si="321"/>
        <v>5.5839999999999961</v>
      </c>
      <c r="G475">
        <f t="shared" si="303"/>
        <v>11.583999999999996</v>
      </c>
      <c r="H475" s="3">
        <f t="shared" si="304"/>
        <v>-11.342222222222224</v>
      </c>
      <c r="I475">
        <v>9</v>
      </c>
      <c r="J475">
        <f t="shared" si="286"/>
        <v>2.5669308961876522</v>
      </c>
      <c r="K475">
        <f t="shared" si="287"/>
        <v>0</v>
      </c>
      <c r="L475">
        <f t="shared" si="294"/>
        <v>0</v>
      </c>
      <c r="M475">
        <v>92</v>
      </c>
      <c r="N475">
        <f t="shared" si="305"/>
        <v>0.1100000594</v>
      </c>
      <c r="O475">
        <f t="shared" si="288"/>
        <v>0</v>
      </c>
      <c r="P475">
        <f t="shared" si="289"/>
        <v>0</v>
      </c>
      <c r="Q475">
        <f t="shared" si="290"/>
        <v>0.1100000594</v>
      </c>
      <c r="R475">
        <f t="shared" si="295"/>
        <v>18.470009973800007</v>
      </c>
      <c r="S475">
        <f t="shared" si="291"/>
        <v>0</v>
      </c>
      <c r="T475">
        <f t="shared" si="320"/>
        <v>0</v>
      </c>
      <c r="U475">
        <f t="shared" si="298"/>
        <v>18.780326102704979</v>
      </c>
      <c r="V475">
        <f t="shared" si="283"/>
        <v>109.84791774697442</v>
      </c>
      <c r="W475">
        <f t="shared" si="292"/>
        <v>21.969583549394883</v>
      </c>
      <c r="X475">
        <f t="shared" si="299"/>
        <v>0</v>
      </c>
      <c r="Y475">
        <f t="shared" si="300"/>
        <v>0</v>
      </c>
      <c r="Z475">
        <f t="shared" si="301"/>
        <v>0</v>
      </c>
      <c r="AA475">
        <f t="shared" si="306"/>
        <v>0</v>
      </c>
      <c r="AB475">
        <f t="shared" si="296"/>
        <v>12.425912736790421</v>
      </c>
      <c r="AC475">
        <f t="shared" si="297"/>
        <v>4.8860600515251189</v>
      </c>
      <c r="AD475">
        <f t="shared" si="302"/>
        <v>4.9969728839883897E-2</v>
      </c>
      <c r="AE475">
        <f t="shared" si="293"/>
        <v>4.9969728839883897E-2</v>
      </c>
      <c r="AF475" s="1">
        <f t="shared" si="307"/>
        <v>518.77624964615632</v>
      </c>
      <c r="AG475">
        <v>470</v>
      </c>
      <c r="AH475" s="1">
        <f t="shared" si="308"/>
        <v>314.74808642409806</v>
      </c>
      <c r="AI475">
        <v>19</v>
      </c>
      <c r="AJ475">
        <f t="shared" si="309"/>
        <v>670.8900000000001</v>
      </c>
      <c r="AK475">
        <f t="shared" si="310"/>
        <v>-39.28211015742459</v>
      </c>
      <c r="AL475" s="1">
        <f t="shared" si="311"/>
        <v>518.77624964615632</v>
      </c>
      <c r="AM475">
        <f t="shared" si="312"/>
        <v>-389.37237482578894</v>
      </c>
      <c r="AN475">
        <f t="shared" si="313"/>
        <v>-1.112492499502254</v>
      </c>
      <c r="AO475">
        <v>34</v>
      </c>
      <c r="AP475">
        <v>22</v>
      </c>
      <c r="AQ475">
        <f t="shared" si="314"/>
        <v>28</v>
      </c>
      <c r="AR475" s="3">
        <f t="shared" si="315"/>
        <v>-2.2222222222222223</v>
      </c>
      <c r="AS475">
        <f t="shared" si="316"/>
        <v>-13.468888888888891</v>
      </c>
      <c r="AT475">
        <f t="shared" si="317"/>
        <v>-20.135555555555555</v>
      </c>
      <c r="AU475">
        <f t="shared" si="318"/>
        <v>-16.802222222222223</v>
      </c>
      <c r="AV475">
        <v>6</v>
      </c>
      <c r="AW475">
        <f t="shared" si="319"/>
        <v>0</v>
      </c>
    </row>
    <row r="476" spans="1:49" x14ac:dyDescent="0.2">
      <c r="A476">
        <v>2014</v>
      </c>
      <c r="B476">
        <v>1</v>
      </c>
      <c r="C476">
        <v>14</v>
      </c>
      <c r="D476">
        <v>0</v>
      </c>
      <c r="E476">
        <f t="shared" si="321"/>
        <v>27.584</v>
      </c>
      <c r="F476">
        <f t="shared" si="321"/>
        <v>6.5839999999999961</v>
      </c>
      <c r="G476">
        <f t="shared" si="303"/>
        <v>17.083999999999996</v>
      </c>
      <c r="H476" s="3">
        <f t="shared" si="304"/>
        <v>-8.2866666666666688</v>
      </c>
      <c r="I476">
        <v>9</v>
      </c>
      <c r="J476">
        <f t="shared" si="286"/>
        <v>3.2696994571830018</v>
      </c>
      <c r="K476">
        <f t="shared" si="287"/>
        <v>0</v>
      </c>
      <c r="L476">
        <f t="shared" si="294"/>
        <v>0</v>
      </c>
      <c r="M476">
        <v>92</v>
      </c>
      <c r="N476">
        <f t="shared" si="305"/>
        <v>0</v>
      </c>
      <c r="O476">
        <f t="shared" si="288"/>
        <v>0</v>
      </c>
      <c r="P476">
        <f t="shared" si="289"/>
        <v>0</v>
      </c>
      <c r="Q476">
        <f t="shared" si="290"/>
        <v>0</v>
      </c>
      <c r="R476">
        <f t="shared" si="295"/>
        <v>18.470009973800007</v>
      </c>
      <c r="S476">
        <f t="shared" si="291"/>
        <v>0</v>
      </c>
      <c r="T476">
        <f t="shared" si="320"/>
        <v>0</v>
      </c>
      <c r="U476">
        <f t="shared" si="298"/>
        <v>18.780326102704979</v>
      </c>
      <c r="V476">
        <f t="shared" si="283"/>
        <v>109.84791774697442</v>
      </c>
      <c r="W476">
        <f t="shared" si="292"/>
        <v>21.969583549394883</v>
      </c>
      <c r="X476">
        <f t="shared" si="299"/>
        <v>0</v>
      </c>
      <c r="Y476">
        <f t="shared" si="300"/>
        <v>0</v>
      </c>
      <c r="Z476">
        <f t="shared" si="301"/>
        <v>0</v>
      </c>
      <c r="AA476">
        <f t="shared" si="306"/>
        <v>0</v>
      </c>
      <c r="AB476">
        <f t="shared" si="296"/>
        <v>12.425912736790421</v>
      </c>
      <c r="AC476">
        <f t="shared" si="297"/>
        <v>4.8365961895279073</v>
      </c>
      <c r="AD476">
        <f t="shared" si="302"/>
        <v>4.9463861997211228E-2</v>
      </c>
      <c r="AE476">
        <f t="shared" si="293"/>
        <v>4.9463861997211228E-2</v>
      </c>
      <c r="AF476" s="1">
        <f t="shared" si="307"/>
        <v>513.52443600708364</v>
      </c>
      <c r="AG476">
        <v>471</v>
      </c>
      <c r="AH476" s="1">
        <f t="shared" si="308"/>
        <v>311.56174492469137</v>
      </c>
      <c r="AI476">
        <v>19</v>
      </c>
      <c r="AJ476">
        <f t="shared" si="309"/>
        <v>670.8900000000001</v>
      </c>
      <c r="AK476">
        <f t="shared" si="310"/>
        <v>-7.7263467169777851</v>
      </c>
      <c r="AL476" s="1">
        <f t="shared" si="311"/>
        <v>513.52443600708364</v>
      </c>
      <c r="AM476">
        <f t="shared" si="312"/>
        <v>-76.585141629629703</v>
      </c>
      <c r="AN476">
        <f t="shared" si="313"/>
        <v>-0.21881469037037057</v>
      </c>
      <c r="AO476">
        <v>44</v>
      </c>
      <c r="AP476">
        <v>23</v>
      </c>
      <c r="AQ476">
        <f t="shared" si="314"/>
        <v>33.5</v>
      </c>
      <c r="AR476" s="3">
        <f t="shared" si="315"/>
        <v>0.83333333333333337</v>
      </c>
      <c r="AS476">
        <f t="shared" si="316"/>
        <v>-7.9133333333333349</v>
      </c>
      <c r="AT476">
        <f t="shared" si="317"/>
        <v>-19.580000000000002</v>
      </c>
      <c r="AU476">
        <f t="shared" si="318"/>
        <v>-13.746666666666668</v>
      </c>
      <c r="AV476">
        <v>6</v>
      </c>
      <c r="AW476">
        <f t="shared" si="319"/>
        <v>0</v>
      </c>
    </row>
    <row r="477" spans="1:49" x14ac:dyDescent="0.2">
      <c r="A477">
        <v>2014</v>
      </c>
      <c r="B477">
        <v>1</v>
      </c>
      <c r="C477">
        <v>15</v>
      </c>
      <c r="D477">
        <v>0.33464585000000002</v>
      </c>
      <c r="E477">
        <f t="shared" si="321"/>
        <v>15.583999999999996</v>
      </c>
      <c r="F477">
        <f t="shared" si="321"/>
        <v>2.2506666699999975</v>
      </c>
      <c r="G477">
        <f t="shared" si="303"/>
        <v>8.9173333349999968</v>
      </c>
      <c r="H477" s="3">
        <f t="shared" si="304"/>
        <v>-12.823703702777781</v>
      </c>
      <c r="I477">
        <v>9</v>
      </c>
      <c r="J477">
        <f t="shared" si="286"/>
        <v>2.2773501073276918</v>
      </c>
      <c r="K477">
        <f t="shared" si="287"/>
        <v>0</v>
      </c>
      <c r="L477">
        <f t="shared" si="294"/>
        <v>0</v>
      </c>
      <c r="M477">
        <v>92</v>
      </c>
      <c r="N477">
        <f t="shared" si="305"/>
        <v>0.8500004590000001</v>
      </c>
      <c r="O477">
        <f t="shared" si="288"/>
        <v>0</v>
      </c>
      <c r="P477">
        <f t="shared" si="289"/>
        <v>0</v>
      </c>
      <c r="Q477">
        <f t="shared" si="290"/>
        <v>0.8500004590000001</v>
      </c>
      <c r="R477">
        <f t="shared" si="295"/>
        <v>19.320010432800007</v>
      </c>
      <c r="S477">
        <f t="shared" si="291"/>
        <v>0</v>
      </c>
      <c r="T477">
        <f t="shared" si="320"/>
        <v>0</v>
      </c>
      <c r="U477">
        <f t="shared" si="298"/>
        <v>18.780326102704979</v>
      </c>
      <c r="V477">
        <f t="shared" si="283"/>
        <v>109.84791774697442</v>
      </c>
      <c r="W477">
        <f t="shared" si="292"/>
        <v>21.969583549394883</v>
      </c>
      <c r="X477">
        <f t="shared" si="299"/>
        <v>0</v>
      </c>
      <c r="Y477">
        <f t="shared" si="300"/>
        <v>0</v>
      </c>
      <c r="Z477">
        <f t="shared" si="301"/>
        <v>0</v>
      </c>
      <c r="AA477">
        <f t="shared" si="306"/>
        <v>0</v>
      </c>
      <c r="AB477">
        <f t="shared" si="296"/>
        <v>12.425912736790421</v>
      </c>
      <c r="AC477">
        <f t="shared" si="297"/>
        <v>4.7876330732476697</v>
      </c>
      <c r="AD477">
        <f t="shared" si="302"/>
        <v>4.8963116280237182E-2</v>
      </c>
      <c r="AE477">
        <f t="shared" si="293"/>
        <v>4.8963116280237182E-2</v>
      </c>
      <c r="AF477" s="1">
        <f t="shared" si="307"/>
        <v>508.32578892395532</v>
      </c>
      <c r="AG477" s="2">
        <v>472</v>
      </c>
      <c r="AH477" s="1">
        <f t="shared" si="308"/>
        <v>308.40766024459106</v>
      </c>
      <c r="AI477">
        <v>19</v>
      </c>
      <c r="AJ477">
        <f t="shared" si="309"/>
        <v>670.8900000000001</v>
      </c>
      <c r="AK477">
        <f t="shared" si="310"/>
        <v>-68.369547509653046</v>
      </c>
      <c r="AL477" s="1">
        <f t="shared" si="311"/>
        <v>508.32578892395532</v>
      </c>
      <c r="AM477">
        <f t="shared" si="312"/>
        <v>-677.69305093114042</v>
      </c>
      <c r="AN477">
        <f t="shared" si="313"/>
        <v>-1.936265859803258</v>
      </c>
      <c r="AO477">
        <v>32</v>
      </c>
      <c r="AP477">
        <v>18.666666670000001</v>
      </c>
      <c r="AQ477">
        <f t="shared" si="314"/>
        <v>25.333333334999999</v>
      </c>
      <c r="AR477" s="3">
        <f t="shared" si="315"/>
        <v>-3.7037037027777782</v>
      </c>
      <c r="AS477">
        <f t="shared" si="316"/>
        <v>-14.580000000000002</v>
      </c>
      <c r="AT477">
        <f t="shared" si="317"/>
        <v>-21.987407405555558</v>
      </c>
      <c r="AU477">
        <f t="shared" si="318"/>
        <v>-18.283703702777778</v>
      </c>
      <c r="AV477">
        <v>6</v>
      </c>
      <c r="AW477">
        <f t="shared" si="319"/>
        <v>0</v>
      </c>
    </row>
    <row r="478" spans="1:49" x14ac:dyDescent="0.2">
      <c r="A478">
        <v>2014</v>
      </c>
      <c r="B478">
        <v>1</v>
      </c>
      <c r="C478">
        <v>16</v>
      </c>
      <c r="D478">
        <v>2.362206E-2</v>
      </c>
      <c r="E478">
        <f t="shared" si="321"/>
        <v>7.5839999999999961</v>
      </c>
      <c r="F478">
        <f t="shared" si="321"/>
        <v>-2.0826666699999947</v>
      </c>
      <c r="G478">
        <f t="shared" si="303"/>
        <v>2.7506666650000007</v>
      </c>
      <c r="H478" s="3">
        <f t="shared" si="304"/>
        <v>-16.249629630555557</v>
      </c>
      <c r="I478">
        <v>9</v>
      </c>
      <c r="J478">
        <f t="shared" si="286"/>
        <v>1.7161179622024185</v>
      </c>
      <c r="K478">
        <f t="shared" si="287"/>
        <v>0</v>
      </c>
      <c r="L478">
        <f t="shared" si="294"/>
        <v>0</v>
      </c>
      <c r="M478">
        <v>92</v>
      </c>
      <c r="N478">
        <f t="shared" si="305"/>
        <v>6.00000324E-2</v>
      </c>
      <c r="O478">
        <f t="shared" si="288"/>
        <v>0</v>
      </c>
      <c r="P478">
        <f t="shared" si="289"/>
        <v>0</v>
      </c>
      <c r="Q478">
        <f t="shared" si="290"/>
        <v>6.00000324E-2</v>
      </c>
      <c r="R478">
        <f t="shared" si="295"/>
        <v>19.380010465200009</v>
      </c>
      <c r="S478">
        <f t="shared" si="291"/>
        <v>0</v>
      </c>
      <c r="T478">
        <f t="shared" si="320"/>
        <v>0</v>
      </c>
      <c r="U478">
        <f t="shared" si="298"/>
        <v>18.780326102704979</v>
      </c>
      <c r="V478">
        <f t="shared" si="283"/>
        <v>109.84791774697442</v>
      </c>
      <c r="W478">
        <f t="shared" si="292"/>
        <v>21.969583549394883</v>
      </c>
      <c r="X478">
        <f t="shared" si="299"/>
        <v>0</v>
      </c>
      <c r="Y478">
        <f t="shared" si="300"/>
        <v>0</v>
      </c>
      <c r="Z478">
        <f t="shared" si="301"/>
        <v>0</v>
      </c>
      <c r="AA478">
        <f t="shared" si="306"/>
        <v>0</v>
      </c>
      <c r="AB478">
        <f t="shared" si="296"/>
        <v>12.425912736790421</v>
      </c>
      <c r="AC478">
        <f t="shared" si="297"/>
        <v>4.7391656334022487</v>
      </c>
      <c r="AD478">
        <f t="shared" si="302"/>
        <v>4.8467439845420728E-2</v>
      </c>
      <c r="AE478">
        <f t="shared" si="293"/>
        <v>4.8467439845420728E-2</v>
      </c>
      <c r="AF478" s="1">
        <f t="shared" si="307"/>
        <v>503.17977016695909</v>
      </c>
      <c r="AG478" s="2">
        <v>473</v>
      </c>
      <c r="AH478" s="1">
        <f t="shared" si="308"/>
        <v>305.28550583298909</v>
      </c>
      <c r="AI478">
        <v>19</v>
      </c>
      <c r="AJ478">
        <f t="shared" si="309"/>
        <v>670.8900000000001</v>
      </c>
      <c r="AK478">
        <f t="shared" si="310"/>
        <v>-183.62725567931963</v>
      </c>
      <c r="AL478" s="1">
        <f t="shared" si="311"/>
        <v>503.17977016695909</v>
      </c>
      <c r="AM478">
        <f t="shared" si="312"/>
        <v>-1820.151217438739</v>
      </c>
      <c r="AN478">
        <f t="shared" si="313"/>
        <v>-5.2004320498249683</v>
      </c>
      <c r="AO478">
        <v>24</v>
      </c>
      <c r="AP478">
        <v>14.333333330000002</v>
      </c>
      <c r="AQ478">
        <f t="shared" si="314"/>
        <v>19.166666665000001</v>
      </c>
      <c r="AR478" s="3">
        <f t="shared" si="315"/>
        <v>-7.129629630555554</v>
      </c>
      <c r="AS478">
        <f t="shared" si="316"/>
        <v>-19.024444444444448</v>
      </c>
      <c r="AT478">
        <f t="shared" si="317"/>
        <v>-24.394814816666667</v>
      </c>
      <c r="AU478">
        <f t="shared" si="318"/>
        <v>-21.709629630555558</v>
      </c>
      <c r="AV478">
        <v>6</v>
      </c>
      <c r="AW478">
        <f t="shared" si="319"/>
        <v>0</v>
      </c>
    </row>
    <row r="479" spans="1:49" x14ac:dyDescent="0.2">
      <c r="A479">
        <v>2014</v>
      </c>
      <c r="B479">
        <v>1</v>
      </c>
      <c r="C479">
        <v>17</v>
      </c>
      <c r="D479">
        <v>0</v>
      </c>
      <c r="E479">
        <f t="shared" si="321"/>
        <v>16.583999999999996</v>
      </c>
      <c r="F479">
        <f t="shared" si="321"/>
        <v>-6.4160000000000039</v>
      </c>
      <c r="G479">
        <f t="shared" si="303"/>
        <v>5.0839999999999961</v>
      </c>
      <c r="H479" s="3">
        <f t="shared" si="304"/>
        <v>-14.953333333333335</v>
      </c>
      <c r="I479">
        <v>9</v>
      </c>
      <c r="J479">
        <f t="shared" si="286"/>
        <v>1.9120032189409757</v>
      </c>
      <c r="K479">
        <f t="shared" si="287"/>
        <v>0</v>
      </c>
      <c r="L479">
        <f t="shared" si="294"/>
        <v>0</v>
      </c>
      <c r="M479">
        <v>92</v>
      </c>
      <c r="N479">
        <f t="shared" si="305"/>
        <v>0</v>
      </c>
      <c r="O479">
        <f t="shared" si="288"/>
        <v>0</v>
      </c>
      <c r="P479">
        <f t="shared" si="289"/>
        <v>0</v>
      </c>
      <c r="Q479">
        <f t="shared" si="290"/>
        <v>0</v>
      </c>
      <c r="R479">
        <f t="shared" si="295"/>
        <v>19.380010465200009</v>
      </c>
      <c r="S479">
        <f t="shared" si="291"/>
        <v>0</v>
      </c>
      <c r="T479">
        <f t="shared" si="320"/>
        <v>0</v>
      </c>
      <c r="U479">
        <f t="shared" si="298"/>
        <v>18.780326102704979</v>
      </c>
      <c r="V479">
        <f t="shared" si="283"/>
        <v>109.84791774697442</v>
      </c>
      <c r="W479">
        <f t="shared" si="292"/>
        <v>21.969583549394883</v>
      </c>
      <c r="X479">
        <f t="shared" si="299"/>
        <v>0</v>
      </c>
      <c r="Y479">
        <f t="shared" si="300"/>
        <v>0</v>
      </c>
      <c r="Z479">
        <f t="shared" si="301"/>
        <v>0</v>
      </c>
      <c r="AA479">
        <f t="shared" si="306"/>
        <v>0</v>
      </c>
      <c r="AB479">
        <f t="shared" si="296"/>
        <v>12.425912736790421</v>
      </c>
      <c r="AC479">
        <f t="shared" si="297"/>
        <v>4.6911888520281915</v>
      </c>
      <c r="AD479">
        <f t="shared" si="302"/>
        <v>4.7976781374057136E-2</v>
      </c>
      <c r="AE479">
        <f t="shared" si="293"/>
        <v>4.7976781374057136E-2</v>
      </c>
      <c r="AF479" s="1">
        <f t="shared" si="307"/>
        <v>498.08584695503333</v>
      </c>
      <c r="AG479" s="2">
        <v>474</v>
      </c>
      <c r="AH479" s="1">
        <f t="shared" si="308"/>
        <v>302.19495844490319</v>
      </c>
      <c r="AI479">
        <v>19</v>
      </c>
      <c r="AJ479">
        <f t="shared" si="309"/>
        <v>670.8900000000001</v>
      </c>
      <c r="AK479">
        <f t="shared" si="310"/>
        <v>-131.12996167570796</v>
      </c>
      <c r="AL479" s="1">
        <f t="shared" si="311"/>
        <v>498.08584695503333</v>
      </c>
      <c r="AM479">
        <f t="shared" si="312"/>
        <v>-1299.7872157037041</v>
      </c>
      <c r="AN479">
        <f t="shared" si="313"/>
        <v>-3.7136777591534398</v>
      </c>
      <c r="AO479">
        <v>33</v>
      </c>
      <c r="AP479">
        <v>10</v>
      </c>
      <c r="AQ479">
        <f t="shared" si="314"/>
        <v>21.5</v>
      </c>
      <c r="AR479" s="3">
        <f t="shared" si="315"/>
        <v>-5.833333333333333</v>
      </c>
      <c r="AS479">
        <f t="shared" si="316"/>
        <v>-14.024444444444446</v>
      </c>
      <c r="AT479">
        <f t="shared" si="317"/>
        <v>-26.802222222222223</v>
      </c>
      <c r="AU479">
        <f t="shared" si="318"/>
        <v>-20.413333333333334</v>
      </c>
      <c r="AV479">
        <v>6</v>
      </c>
      <c r="AW479">
        <f t="shared" si="319"/>
        <v>0</v>
      </c>
    </row>
    <row r="480" spans="1:49" x14ac:dyDescent="0.2">
      <c r="A480">
        <v>2014</v>
      </c>
      <c r="B480">
        <v>1</v>
      </c>
      <c r="C480">
        <v>18</v>
      </c>
      <c r="D480">
        <v>0</v>
      </c>
      <c r="E480">
        <f t="shared" si="321"/>
        <v>28.584</v>
      </c>
      <c r="F480">
        <f t="shared" si="321"/>
        <v>3.5839999999999961</v>
      </c>
      <c r="G480">
        <f t="shared" si="303"/>
        <v>16.083999999999996</v>
      </c>
      <c r="H480" s="3">
        <f t="shared" si="304"/>
        <v>-8.8422222222222242</v>
      </c>
      <c r="I480">
        <v>9</v>
      </c>
      <c r="J480">
        <f t="shared" si="286"/>
        <v>3.1304660227963237</v>
      </c>
      <c r="K480">
        <f t="shared" si="287"/>
        <v>0</v>
      </c>
      <c r="L480">
        <f t="shared" si="294"/>
        <v>0</v>
      </c>
      <c r="M480">
        <v>92</v>
      </c>
      <c r="N480">
        <f t="shared" si="305"/>
        <v>0</v>
      </c>
      <c r="O480">
        <f t="shared" si="288"/>
        <v>0</v>
      </c>
      <c r="P480">
        <f t="shared" si="289"/>
        <v>0</v>
      </c>
      <c r="Q480">
        <f t="shared" si="290"/>
        <v>0</v>
      </c>
      <c r="R480">
        <f t="shared" si="295"/>
        <v>19.380010465200009</v>
      </c>
      <c r="S480">
        <f t="shared" si="291"/>
        <v>0</v>
      </c>
      <c r="T480">
        <f t="shared" si="320"/>
        <v>0</v>
      </c>
      <c r="U480">
        <f t="shared" si="298"/>
        <v>18.780326102704979</v>
      </c>
      <c r="V480">
        <f t="shared" si="283"/>
        <v>109.84791774697442</v>
      </c>
      <c r="W480">
        <f t="shared" si="292"/>
        <v>21.969583549394883</v>
      </c>
      <c r="X480">
        <f t="shared" si="299"/>
        <v>0</v>
      </c>
      <c r="Y480">
        <f t="shared" si="300"/>
        <v>0</v>
      </c>
      <c r="Z480">
        <f t="shared" si="301"/>
        <v>0</v>
      </c>
      <c r="AA480">
        <f t="shared" si="306"/>
        <v>0</v>
      </c>
      <c r="AB480">
        <f t="shared" si="296"/>
        <v>12.425912736790421</v>
      </c>
      <c r="AC480">
        <f t="shared" si="297"/>
        <v>4.643697761961227</v>
      </c>
      <c r="AD480">
        <f t="shared" si="302"/>
        <v>4.7491090066964829E-2</v>
      </c>
      <c r="AE480">
        <f t="shared" si="293"/>
        <v>4.7491090066964829E-2</v>
      </c>
      <c r="AF480" s="1">
        <f t="shared" si="307"/>
        <v>493.04349190070741</v>
      </c>
      <c r="AG480" s="2">
        <v>475</v>
      </c>
      <c r="AH480" s="1">
        <f t="shared" si="308"/>
        <v>299.1356981077106</v>
      </c>
      <c r="AI480">
        <v>18.100000000000001</v>
      </c>
      <c r="AJ480">
        <f t="shared" si="309"/>
        <v>639.1110000000001</v>
      </c>
      <c r="AK480">
        <f t="shared" si="310"/>
        <v>-11.172656135202374</v>
      </c>
      <c r="AL480" s="1">
        <f t="shared" si="311"/>
        <v>493.04349190070741</v>
      </c>
      <c r="AM480">
        <f t="shared" si="312"/>
        <v>-110.74567112208526</v>
      </c>
      <c r="AN480">
        <f t="shared" si="313"/>
        <v>-0.31641620320595787</v>
      </c>
      <c r="AO480">
        <v>45</v>
      </c>
      <c r="AP480">
        <v>20</v>
      </c>
      <c r="AQ480">
        <f t="shared" si="314"/>
        <v>32.5</v>
      </c>
      <c r="AR480" s="3">
        <f t="shared" si="315"/>
        <v>0.27777777777777779</v>
      </c>
      <c r="AS480">
        <f t="shared" si="316"/>
        <v>-7.3577777777777795</v>
      </c>
      <c r="AT480">
        <f t="shared" si="317"/>
        <v>-21.24666666666667</v>
      </c>
      <c r="AU480">
        <f t="shared" si="318"/>
        <v>-14.302222222222225</v>
      </c>
      <c r="AV480">
        <v>6</v>
      </c>
      <c r="AW480">
        <f t="shared" si="319"/>
        <v>0</v>
      </c>
    </row>
    <row r="481" spans="1:49" x14ac:dyDescent="0.2">
      <c r="A481">
        <v>2014</v>
      </c>
      <c r="B481">
        <v>1</v>
      </c>
      <c r="C481">
        <v>19</v>
      </c>
      <c r="D481">
        <v>0</v>
      </c>
      <c r="E481">
        <f t="shared" si="321"/>
        <v>25.583999999999996</v>
      </c>
      <c r="F481">
        <f t="shared" si="321"/>
        <v>5.5839999999999961</v>
      </c>
      <c r="G481">
        <f t="shared" si="303"/>
        <v>15.583999999999996</v>
      </c>
      <c r="H481" s="3">
        <f t="shared" si="304"/>
        <v>-9.120000000000001</v>
      </c>
      <c r="I481">
        <v>9</v>
      </c>
      <c r="J481">
        <f t="shared" si="286"/>
        <v>3.0628453153991586</v>
      </c>
      <c r="K481">
        <f t="shared" si="287"/>
        <v>0</v>
      </c>
      <c r="L481">
        <f t="shared" si="294"/>
        <v>0</v>
      </c>
      <c r="M481">
        <v>92</v>
      </c>
      <c r="N481">
        <f t="shared" si="305"/>
        <v>0</v>
      </c>
      <c r="O481">
        <f t="shared" si="288"/>
        <v>0</v>
      </c>
      <c r="P481">
        <f t="shared" si="289"/>
        <v>0</v>
      </c>
      <c r="Q481">
        <f t="shared" si="290"/>
        <v>0</v>
      </c>
      <c r="R481">
        <f t="shared" si="295"/>
        <v>19.380010465200009</v>
      </c>
      <c r="S481">
        <f t="shared" si="291"/>
        <v>0</v>
      </c>
      <c r="T481">
        <f t="shared" si="320"/>
        <v>0</v>
      </c>
      <c r="U481">
        <f t="shared" si="298"/>
        <v>18.780326102704979</v>
      </c>
      <c r="V481">
        <f t="shared" si="283"/>
        <v>109.84791774697442</v>
      </c>
      <c r="W481">
        <f t="shared" si="292"/>
        <v>21.969583549394883</v>
      </c>
      <c r="X481">
        <f t="shared" si="299"/>
        <v>0</v>
      </c>
      <c r="Y481">
        <f t="shared" si="300"/>
        <v>0</v>
      </c>
      <c r="Z481">
        <f t="shared" si="301"/>
        <v>0</v>
      </c>
      <c r="AA481">
        <f t="shared" si="306"/>
        <v>0</v>
      </c>
      <c r="AB481">
        <f t="shared" si="296"/>
        <v>12.425912736790421</v>
      </c>
      <c r="AC481">
        <f t="shared" si="297"/>
        <v>4.5966874463220009</v>
      </c>
      <c r="AD481">
        <f t="shared" si="302"/>
        <v>4.7010315639226016E-2</v>
      </c>
      <c r="AE481">
        <f t="shared" si="293"/>
        <v>4.7010315639226016E-2</v>
      </c>
      <c r="AF481" s="1">
        <f t="shared" si="307"/>
        <v>488.05218295549963</v>
      </c>
      <c r="AG481" s="2">
        <v>476</v>
      </c>
      <c r="AH481" s="1">
        <f t="shared" si="308"/>
        <v>296.10740808802075</v>
      </c>
      <c r="AI481">
        <v>17.7</v>
      </c>
      <c r="AJ481">
        <f t="shared" si="309"/>
        <v>624.98699999999997</v>
      </c>
      <c r="AK481">
        <f t="shared" si="310"/>
        <v>-13.225765253485728</v>
      </c>
      <c r="AL481" s="1">
        <f t="shared" si="311"/>
        <v>488.05218295549963</v>
      </c>
      <c r="AM481">
        <f t="shared" si="312"/>
        <v>-131.09651200000013</v>
      </c>
      <c r="AN481">
        <f t="shared" si="313"/>
        <v>-0.3745614628571432</v>
      </c>
      <c r="AO481">
        <v>42</v>
      </c>
      <c r="AP481">
        <v>22</v>
      </c>
      <c r="AQ481">
        <f t="shared" si="314"/>
        <v>32</v>
      </c>
      <c r="AR481" s="3">
        <f t="shared" si="315"/>
        <v>0</v>
      </c>
      <c r="AS481">
        <f t="shared" si="316"/>
        <v>-9.0244444444444465</v>
      </c>
      <c r="AT481">
        <f t="shared" si="317"/>
        <v>-20.135555555555555</v>
      </c>
      <c r="AU481">
        <f t="shared" si="318"/>
        <v>-14.580000000000002</v>
      </c>
      <c r="AV481">
        <v>6</v>
      </c>
      <c r="AW481">
        <f t="shared" si="319"/>
        <v>0</v>
      </c>
    </row>
    <row r="482" spans="1:49" x14ac:dyDescent="0.2">
      <c r="A482">
        <v>2014</v>
      </c>
      <c r="B482">
        <v>1</v>
      </c>
      <c r="C482">
        <v>20</v>
      </c>
      <c r="D482">
        <v>2.7559070000000001E-2</v>
      </c>
      <c r="E482">
        <f t="shared" si="321"/>
        <v>28.584</v>
      </c>
      <c r="F482">
        <f t="shared" si="321"/>
        <v>15.583999999999996</v>
      </c>
      <c r="G482">
        <f t="shared" si="303"/>
        <v>22.083999999999996</v>
      </c>
      <c r="H482" s="3">
        <f t="shared" si="304"/>
        <v>-5.5088888888888912</v>
      </c>
      <c r="I482">
        <v>9</v>
      </c>
      <c r="J482">
        <f t="shared" si="286"/>
        <v>4.0517546589160149</v>
      </c>
      <c r="K482">
        <f t="shared" si="287"/>
        <v>0</v>
      </c>
      <c r="L482">
        <f t="shared" si="294"/>
        <v>0</v>
      </c>
      <c r="M482">
        <v>92</v>
      </c>
      <c r="N482">
        <f t="shared" si="305"/>
        <v>7.0000037799999998E-2</v>
      </c>
      <c r="O482">
        <f t="shared" si="288"/>
        <v>0</v>
      </c>
      <c r="P482">
        <f t="shared" si="289"/>
        <v>0</v>
      </c>
      <c r="Q482">
        <f t="shared" si="290"/>
        <v>7.0000037799999998E-2</v>
      </c>
      <c r="R482">
        <f t="shared" si="295"/>
        <v>19.450010503000009</v>
      </c>
      <c r="S482">
        <f t="shared" si="291"/>
        <v>0</v>
      </c>
      <c r="T482">
        <f t="shared" si="320"/>
        <v>0</v>
      </c>
      <c r="U482">
        <f t="shared" si="298"/>
        <v>18.780326102704979</v>
      </c>
      <c r="V482">
        <f t="shared" si="283"/>
        <v>109.84791774697442</v>
      </c>
      <c r="W482">
        <f t="shared" si="292"/>
        <v>21.969583549394883</v>
      </c>
      <c r="X482">
        <f t="shared" si="299"/>
        <v>0</v>
      </c>
      <c r="Y482">
        <f t="shared" si="300"/>
        <v>0</v>
      </c>
      <c r="Z482">
        <f t="shared" si="301"/>
        <v>0</v>
      </c>
      <c r="AA482">
        <f t="shared" si="306"/>
        <v>0</v>
      </c>
      <c r="AB482">
        <f t="shared" si="296"/>
        <v>12.425912736790421</v>
      </c>
      <c r="AC482">
        <f t="shared" si="297"/>
        <v>4.5501530380070205</v>
      </c>
      <c r="AD482">
        <f t="shared" si="302"/>
        <v>4.6534408314980541E-2</v>
      </c>
      <c r="AE482">
        <f t="shared" si="293"/>
        <v>4.6534408314980541E-2</v>
      </c>
      <c r="AF482" s="1">
        <f t="shared" si="307"/>
        <v>483.11140335586833</v>
      </c>
      <c r="AG482" s="2">
        <v>477</v>
      </c>
      <c r="AH482" s="1">
        <f t="shared" si="308"/>
        <v>293.10977485888225</v>
      </c>
      <c r="AI482">
        <v>17.7</v>
      </c>
      <c r="AJ482">
        <f t="shared" si="309"/>
        <v>624.98699999999997</v>
      </c>
      <c r="AK482">
        <f t="shared" si="310"/>
        <v>-0.3197396611282789</v>
      </c>
      <c r="AL482" s="1">
        <f t="shared" si="311"/>
        <v>483.11140335586833</v>
      </c>
      <c r="AM482">
        <f t="shared" si="312"/>
        <v>-3.1693254430727165</v>
      </c>
      <c r="AN482">
        <f t="shared" si="313"/>
        <v>-9.0552155516363322E-3</v>
      </c>
      <c r="AO482">
        <v>45</v>
      </c>
      <c r="AP482">
        <v>32</v>
      </c>
      <c r="AQ482">
        <f t="shared" si="314"/>
        <v>38.5</v>
      </c>
      <c r="AR482" s="3">
        <f t="shared" si="315"/>
        <v>3.6111111111111112</v>
      </c>
      <c r="AS482">
        <f t="shared" si="316"/>
        <v>-7.3577777777777795</v>
      </c>
      <c r="AT482">
        <f t="shared" si="317"/>
        <v>-14.580000000000002</v>
      </c>
      <c r="AU482">
        <f t="shared" si="318"/>
        <v>-10.968888888888891</v>
      </c>
      <c r="AV482">
        <v>6</v>
      </c>
      <c r="AW482">
        <f t="shared" si="319"/>
        <v>0</v>
      </c>
    </row>
    <row r="483" spans="1:49" x14ac:dyDescent="0.2">
      <c r="A483">
        <v>2014</v>
      </c>
      <c r="B483">
        <v>1</v>
      </c>
      <c r="C483">
        <v>21</v>
      </c>
      <c r="D483">
        <v>0.91732332999999999</v>
      </c>
      <c r="E483">
        <f t="shared" si="321"/>
        <v>16.583999999999996</v>
      </c>
      <c r="F483">
        <f t="shared" si="321"/>
        <v>14.583999999999996</v>
      </c>
      <c r="G483">
        <f t="shared" si="303"/>
        <v>15.583999999999996</v>
      </c>
      <c r="H483" s="3">
        <f t="shared" si="304"/>
        <v>-9.120000000000001</v>
      </c>
      <c r="I483">
        <v>9</v>
      </c>
      <c r="J483">
        <f t="shared" si="286"/>
        <v>3.0628453153991586</v>
      </c>
      <c r="K483">
        <f t="shared" si="287"/>
        <v>0</v>
      </c>
      <c r="L483">
        <f t="shared" si="294"/>
        <v>0</v>
      </c>
      <c r="M483">
        <v>92</v>
      </c>
      <c r="N483">
        <f t="shared" si="305"/>
        <v>2.3300012581999998</v>
      </c>
      <c r="O483">
        <f t="shared" si="288"/>
        <v>0</v>
      </c>
      <c r="P483">
        <f t="shared" si="289"/>
        <v>0</v>
      </c>
      <c r="Q483">
        <f t="shared" si="290"/>
        <v>2.3300012581999998</v>
      </c>
      <c r="R483">
        <f t="shared" si="295"/>
        <v>21.780011761200008</v>
      </c>
      <c r="S483">
        <f t="shared" si="291"/>
        <v>0</v>
      </c>
      <c r="T483">
        <f t="shared" si="320"/>
        <v>0</v>
      </c>
      <c r="U483">
        <f t="shared" si="298"/>
        <v>18.780326102704979</v>
      </c>
      <c r="V483">
        <f t="shared" si="283"/>
        <v>109.84791774697442</v>
      </c>
      <c r="W483">
        <f t="shared" si="292"/>
        <v>21.969583549394883</v>
      </c>
      <c r="X483">
        <f t="shared" si="299"/>
        <v>0</v>
      </c>
      <c r="Y483">
        <f t="shared" si="300"/>
        <v>0</v>
      </c>
      <c r="Z483">
        <f t="shared" si="301"/>
        <v>0</v>
      </c>
      <c r="AA483">
        <f t="shared" si="306"/>
        <v>0</v>
      </c>
      <c r="AB483">
        <f t="shared" si="296"/>
        <v>12.425912736790421</v>
      </c>
      <c r="AC483">
        <f t="shared" si="297"/>
        <v>4.5040897191847478</v>
      </c>
      <c r="AD483">
        <f t="shared" si="302"/>
        <v>4.6063318822272485E-2</v>
      </c>
      <c r="AE483">
        <f t="shared" si="293"/>
        <v>4.6063318822272485E-2</v>
      </c>
      <c r="AF483" s="1">
        <f t="shared" si="307"/>
        <v>478.22064156970998</v>
      </c>
      <c r="AG483">
        <v>478</v>
      </c>
      <c r="AH483" s="1">
        <f t="shared" si="308"/>
        <v>290.14248806732348</v>
      </c>
      <c r="AI483">
        <v>17.7</v>
      </c>
      <c r="AJ483">
        <f t="shared" si="309"/>
        <v>624.98699999999997</v>
      </c>
      <c r="AK483">
        <f t="shared" si="310"/>
        <v>-13.225765253485728</v>
      </c>
      <c r="AL483" s="1">
        <f t="shared" si="311"/>
        <v>478.22064156970998</v>
      </c>
      <c r="AM483">
        <f t="shared" si="312"/>
        <v>-131.09651200000013</v>
      </c>
      <c r="AN483">
        <f t="shared" si="313"/>
        <v>-0.3745614628571432</v>
      </c>
      <c r="AO483">
        <v>33</v>
      </c>
      <c r="AP483">
        <v>31</v>
      </c>
      <c r="AQ483">
        <f t="shared" si="314"/>
        <v>32</v>
      </c>
      <c r="AR483" s="3">
        <f t="shared" si="315"/>
        <v>0</v>
      </c>
      <c r="AS483">
        <f t="shared" si="316"/>
        <v>-14.024444444444446</v>
      </c>
      <c r="AT483">
        <f t="shared" si="317"/>
        <v>-15.135555555555557</v>
      </c>
      <c r="AU483">
        <f t="shared" si="318"/>
        <v>-14.580000000000002</v>
      </c>
      <c r="AV483">
        <v>6</v>
      </c>
      <c r="AW483">
        <f t="shared" si="319"/>
        <v>0</v>
      </c>
    </row>
    <row r="484" spans="1:49" x14ac:dyDescent="0.2">
      <c r="A484">
        <v>2014</v>
      </c>
      <c r="B484">
        <v>1</v>
      </c>
      <c r="C484">
        <v>22</v>
      </c>
      <c r="D484">
        <v>0.58661448999999999</v>
      </c>
      <c r="E484">
        <f t="shared" si="321"/>
        <v>16.583999999999996</v>
      </c>
      <c r="F484">
        <f t="shared" si="321"/>
        <v>13.583999999999996</v>
      </c>
      <c r="G484">
        <f t="shared" si="303"/>
        <v>15.083999999999996</v>
      </c>
      <c r="H484" s="3">
        <f t="shared" si="304"/>
        <v>-9.3977777777777796</v>
      </c>
      <c r="I484">
        <v>9</v>
      </c>
      <c r="J484">
        <f t="shared" si="286"/>
        <v>2.9965257532841241</v>
      </c>
      <c r="K484">
        <f t="shared" si="287"/>
        <v>0</v>
      </c>
      <c r="L484">
        <f t="shared" si="294"/>
        <v>0</v>
      </c>
      <c r="M484">
        <v>92</v>
      </c>
      <c r="N484">
        <f t="shared" si="305"/>
        <v>1.4900008046</v>
      </c>
      <c r="O484">
        <f t="shared" si="288"/>
        <v>0</v>
      </c>
      <c r="P484">
        <f t="shared" si="289"/>
        <v>0</v>
      </c>
      <c r="Q484">
        <f t="shared" si="290"/>
        <v>1.4900008046</v>
      </c>
      <c r="R484">
        <f t="shared" si="295"/>
        <v>23.270012565800009</v>
      </c>
      <c r="S484">
        <f t="shared" si="291"/>
        <v>0</v>
      </c>
      <c r="T484">
        <f t="shared" si="320"/>
        <v>0</v>
      </c>
      <c r="U484">
        <f t="shared" si="298"/>
        <v>18.780326102704979</v>
      </c>
      <c r="V484">
        <f t="shared" si="283"/>
        <v>109.84791774697442</v>
      </c>
      <c r="W484">
        <f t="shared" si="292"/>
        <v>21.969583549394883</v>
      </c>
      <c r="X484">
        <f t="shared" si="299"/>
        <v>0</v>
      </c>
      <c r="Y484">
        <f t="shared" si="300"/>
        <v>0</v>
      </c>
      <c r="Z484">
        <f t="shared" si="301"/>
        <v>0</v>
      </c>
      <c r="AA484">
        <f t="shared" si="306"/>
        <v>0</v>
      </c>
      <c r="AB484">
        <f t="shared" si="296"/>
        <v>12.425912736790421</v>
      </c>
      <c r="AC484">
        <f t="shared" si="297"/>
        <v>4.4584927207967988</v>
      </c>
      <c r="AD484">
        <f t="shared" si="302"/>
        <v>4.5596998387948874E-2</v>
      </c>
      <c r="AE484">
        <f t="shared" si="293"/>
        <v>4.5596998387948874E-2</v>
      </c>
      <c r="AF484" s="1">
        <f t="shared" si="307"/>
        <v>473.37939124339886</v>
      </c>
      <c r="AG484">
        <v>479</v>
      </c>
      <c r="AH484" s="1">
        <f t="shared" si="308"/>
        <v>287.20524050222036</v>
      </c>
      <c r="AI484">
        <v>17.7</v>
      </c>
      <c r="AJ484">
        <f t="shared" si="309"/>
        <v>624.98699999999997</v>
      </c>
      <c r="AK484">
        <f t="shared" si="310"/>
        <v>-15.516142625737352</v>
      </c>
      <c r="AL484" s="1">
        <f t="shared" si="311"/>
        <v>473.37939124339886</v>
      </c>
      <c r="AM484">
        <f t="shared" si="312"/>
        <v>-153.79920472976701</v>
      </c>
      <c r="AN484">
        <f t="shared" si="313"/>
        <v>-0.43942629922790571</v>
      </c>
      <c r="AO484">
        <v>33</v>
      </c>
      <c r="AP484">
        <v>30</v>
      </c>
      <c r="AQ484">
        <f t="shared" si="314"/>
        <v>31.5</v>
      </c>
      <c r="AR484" s="3">
        <f t="shared" si="315"/>
        <v>-0.27777777777777779</v>
      </c>
      <c r="AS484">
        <f t="shared" si="316"/>
        <v>-14.024444444444446</v>
      </c>
      <c r="AT484">
        <f t="shared" si="317"/>
        <v>-15.691111111111113</v>
      </c>
      <c r="AU484">
        <f t="shared" si="318"/>
        <v>-14.85777777777778</v>
      </c>
      <c r="AV484">
        <v>6</v>
      </c>
      <c r="AW484">
        <f t="shared" si="319"/>
        <v>0</v>
      </c>
    </row>
    <row r="485" spans="1:49" x14ac:dyDescent="0.2">
      <c r="A485">
        <v>2014</v>
      </c>
      <c r="B485">
        <v>1</v>
      </c>
      <c r="C485">
        <v>23</v>
      </c>
      <c r="D485">
        <v>0.61023654999999999</v>
      </c>
      <c r="E485">
        <f t="shared" si="321"/>
        <v>19.584</v>
      </c>
      <c r="F485">
        <f t="shared" si="321"/>
        <v>14.583999999999996</v>
      </c>
      <c r="G485">
        <f t="shared" si="303"/>
        <v>17.083999999999996</v>
      </c>
      <c r="H485" s="3">
        <f t="shared" si="304"/>
        <v>-8.2866666666666688</v>
      </c>
      <c r="I485">
        <v>9</v>
      </c>
      <c r="J485">
        <f t="shared" si="286"/>
        <v>3.2696994571830018</v>
      </c>
      <c r="K485">
        <f t="shared" si="287"/>
        <v>0</v>
      </c>
      <c r="L485">
        <f t="shared" si="294"/>
        <v>0</v>
      </c>
      <c r="M485">
        <v>92</v>
      </c>
      <c r="N485">
        <f t="shared" si="305"/>
        <v>1.550000837</v>
      </c>
      <c r="O485">
        <f t="shared" si="288"/>
        <v>0</v>
      </c>
      <c r="P485">
        <f t="shared" si="289"/>
        <v>0</v>
      </c>
      <c r="Q485">
        <f t="shared" si="290"/>
        <v>1.550000837</v>
      </c>
      <c r="R485">
        <f t="shared" si="295"/>
        <v>24.820013402800008</v>
      </c>
      <c r="S485">
        <f t="shared" si="291"/>
        <v>0</v>
      </c>
      <c r="T485">
        <f t="shared" si="320"/>
        <v>0</v>
      </c>
      <c r="U485">
        <f t="shared" si="298"/>
        <v>18.780326102704979</v>
      </c>
      <c r="V485">
        <f t="shared" si="283"/>
        <v>109.84791774697442</v>
      </c>
      <c r="W485">
        <f t="shared" si="292"/>
        <v>21.969583549394883</v>
      </c>
      <c r="X485">
        <f t="shared" si="299"/>
        <v>0</v>
      </c>
      <c r="Y485">
        <f t="shared" si="300"/>
        <v>0</v>
      </c>
      <c r="Z485">
        <f t="shared" si="301"/>
        <v>0</v>
      </c>
      <c r="AA485">
        <f t="shared" si="306"/>
        <v>0</v>
      </c>
      <c r="AB485">
        <f t="shared" si="296"/>
        <v>12.425912736790421</v>
      </c>
      <c r="AC485">
        <f t="shared" si="297"/>
        <v>4.4133573220641891</v>
      </c>
      <c r="AD485">
        <f t="shared" si="302"/>
        <v>4.5135398732610098E-2</v>
      </c>
      <c r="AE485">
        <f t="shared" si="293"/>
        <v>4.5135398732610098E-2</v>
      </c>
      <c r="AF485" s="1">
        <f t="shared" si="307"/>
        <v>468.58715114936268</v>
      </c>
      <c r="AG485">
        <v>480</v>
      </c>
      <c r="AH485" s="1">
        <f t="shared" si="308"/>
        <v>284.29772806249031</v>
      </c>
      <c r="AI485">
        <v>17.7</v>
      </c>
      <c r="AJ485">
        <f t="shared" si="309"/>
        <v>624.98699999999997</v>
      </c>
      <c r="AK485">
        <f t="shared" si="310"/>
        <v>-7.7263467169777931</v>
      </c>
      <c r="AL485" s="1">
        <f t="shared" si="311"/>
        <v>468.58715114936268</v>
      </c>
      <c r="AM485">
        <f t="shared" si="312"/>
        <v>-76.585141629629788</v>
      </c>
      <c r="AN485">
        <f t="shared" si="313"/>
        <v>-0.2188146903703708</v>
      </c>
      <c r="AO485">
        <v>36</v>
      </c>
      <c r="AP485">
        <v>31</v>
      </c>
      <c r="AQ485">
        <f t="shared" si="314"/>
        <v>33.5</v>
      </c>
      <c r="AR485" s="3">
        <f t="shared" si="315"/>
        <v>0.83333333333333337</v>
      </c>
      <c r="AS485">
        <f t="shared" si="316"/>
        <v>-12.35777777777778</v>
      </c>
      <c r="AT485">
        <f t="shared" si="317"/>
        <v>-15.135555555555557</v>
      </c>
      <c r="AU485">
        <f t="shared" si="318"/>
        <v>-13.74666666666667</v>
      </c>
      <c r="AV485">
        <v>6</v>
      </c>
      <c r="AW485">
        <f t="shared" si="319"/>
        <v>0</v>
      </c>
    </row>
    <row r="486" spans="1:49" x14ac:dyDescent="0.2">
      <c r="A486">
        <v>2014</v>
      </c>
      <c r="B486">
        <v>1</v>
      </c>
      <c r="C486">
        <v>24</v>
      </c>
      <c r="D486">
        <v>1.3543314399999999</v>
      </c>
      <c r="E486">
        <f t="shared" ref="E486:F505" si="322">E1588*9/5+32</f>
        <v>18.583999999999996</v>
      </c>
      <c r="F486">
        <f t="shared" si="322"/>
        <v>14.583999999999996</v>
      </c>
      <c r="G486">
        <f t="shared" si="303"/>
        <v>16.583999999999996</v>
      </c>
      <c r="H486" s="3">
        <f t="shared" si="304"/>
        <v>-8.5644444444444456</v>
      </c>
      <c r="I486">
        <v>9</v>
      </c>
      <c r="J486">
        <f t="shared" si="286"/>
        <v>3.1994099437004162</v>
      </c>
      <c r="K486">
        <f t="shared" si="287"/>
        <v>0</v>
      </c>
      <c r="L486">
        <f t="shared" si="294"/>
        <v>0</v>
      </c>
      <c r="M486">
        <v>92</v>
      </c>
      <c r="N486">
        <f t="shared" si="305"/>
        <v>3.4400018576</v>
      </c>
      <c r="O486">
        <f t="shared" si="288"/>
        <v>0</v>
      </c>
      <c r="P486">
        <f t="shared" si="289"/>
        <v>0</v>
      </c>
      <c r="Q486">
        <f t="shared" si="290"/>
        <v>3.4400018576</v>
      </c>
      <c r="R486">
        <f t="shared" si="295"/>
        <v>28.260015260400007</v>
      </c>
      <c r="S486">
        <f t="shared" si="291"/>
        <v>0</v>
      </c>
      <c r="T486">
        <f t="shared" si="320"/>
        <v>0</v>
      </c>
      <c r="U486">
        <f t="shared" si="298"/>
        <v>18.780326102704979</v>
      </c>
      <c r="V486">
        <f t="shared" ref="V486:V549" si="323">2540/U486-25.4</f>
        <v>109.84791774697442</v>
      </c>
      <c r="W486">
        <f t="shared" si="292"/>
        <v>21.969583549394883</v>
      </c>
      <c r="X486">
        <f t="shared" si="299"/>
        <v>0</v>
      </c>
      <c r="Y486">
        <f t="shared" si="300"/>
        <v>0</v>
      </c>
      <c r="Z486">
        <f t="shared" si="301"/>
        <v>0</v>
      </c>
      <c r="AA486">
        <f t="shared" si="306"/>
        <v>0</v>
      </c>
      <c r="AB486">
        <f t="shared" si="296"/>
        <v>12.425912736790421</v>
      </c>
      <c r="AC486">
        <f t="shared" si="297"/>
        <v>4.3686788499985774</v>
      </c>
      <c r="AD486">
        <f t="shared" si="302"/>
        <v>4.4678472065611388E-2</v>
      </c>
      <c r="AE486">
        <f t="shared" si="293"/>
        <v>4.4678472065611388E-2</v>
      </c>
      <c r="AF486" s="1">
        <f t="shared" si="307"/>
        <v>463.84342513418943</v>
      </c>
      <c r="AG486">
        <v>481</v>
      </c>
      <c r="AH486" s="1">
        <f t="shared" si="308"/>
        <v>281.41964972560731</v>
      </c>
      <c r="AI486">
        <v>17.7</v>
      </c>
      <c r="AJ486">
        <f t="shared" si="309"/>
        <v>624.98699999999997</v>
      </c>
      <c r="AK486">
        <f t="shared" si="310"/>
        <v>-9.3438412849966017</v>
      </c>
      <c r="AL486" s="1">
        <f t="shared" si="311"/>
        <v>463.84342513418943</v>
      </c>
      <c r="AM486">
        <f t="shared" si="312"/>
        <v>-92.618081272976795</v>
      </c>
      <c r="AN486">
        <f t="shared" si="313"/>
        <v>-0.26462308935136225</v>
      </c>
      <c r="AO486">
        <v>35</v>
      </c>
      <c r="AP486">
        <v>31</v>
      </c>
      <c r="AQ486">
        <f t="shared" si="314"/>
        <v>33</v>
      </c>
      <c r="AR486" s="3">
        <f t="shared" si="315"/>
        <v>0.55555555555555558</v>
      </c>
      <c r="AS486">
        <f t="shared" si="316"/>
        <v>-12.913333333333336</v>
      </c>
      <c r="AT486">
        <f t="shared" si="317"/>
        <v>-15.135555555555557</v>
      </c>
      <c r="AU486">
        <f t="shared" si="318"/>
        <v>-14.024444444444446</v>
      </c>
      <c r="AV486">
        <v>6</v>
      </c>
      <c r="AW486">
        <f t="shared" si="319"/>
        <v>0</v>
      </c>
    </row>
    <row r="487" spans="1:49" x14ac:dyDescent="0.2">
      <c r="A487">
        <v>2014</v>
      </c>
      <c r="B487">
        <v>1</v>
      </c>
      <c r="C487">
        <v>25</v>
      </c>
      <c r="D487">
        <v>0.77165395999999997</v>
      </c>
      <c r="E487">
        <f t="shared" si="322"/>
        <v>18.583999999999996</v>
      </c>
      <c r="F487">
        <f t="shared" si="322"/>
        <v>14.083999999999996</v>
      </c>
      <c r="G487">
        <f t="shared" si="303"/>
        <v>16.333999999999996</v>
      </c>
      <c r="H487" s="3">
        <f t="shared" si="304"/>
        <v>-8.7033333333333349</v>
      </c>
      <c r="I487">
        <v>9</v>
      </c>
      <c r="J487">
        <f t="shared" si="286"/>
        <v>3.1647711901929223</v>
      </c>
      <c r="K487">
        <f t="shared" si="287"/>
        <v>0</v>
      </c>
      <c r="L487">
        <f t="shared" si="294"/>
        <v>0</v>
      </c>
      <c r="M487">
        <v>92</v>
      </c>
      <c r="N487">
        <f t="shared" si="305"/>
        <v>1.9600010584000001</v>
      </c>
      <c r="O487">
        <f t="shared" si="288"/>
        <v>0</v>
      </c>
      <c r="P487">
        <f t="shared" si="289"/>
        <v>0</v>
      </c>
      <c r="Q487">
        <f t="shared" si="290"/>
        <v>1.9600010584000001</v>
      </c>
      <c r="R487">
        <f t="shared" si="295"/>
        <v>30.220016318800006</v>
      </c>
      <c r="S487">
        <f t="shared" si="291"/>
        <v>0</v>
      </c>
      <c r="T487">
        <f t="shared" si="320"/>
        <v>0</v>
      </c>
      <c r="U487">
        <f t="shared" si="298"/>
        <v>18.780326102704979</v>
      </c>
      <c r="V487">
        <f t="shared" si="323"/>
        <v>109.84791774697442</v>
      </c>
      <c r="W487">
        <f t="shared" si="292"/>
        <v>21.969583549394883</v>
      </c>
      <c r="X487">
        <f t="shared" si="299"/>
        <v>0</v>
      </c>
      <c r="Y487">
        <f t="shared" si="300"/>
        <v>0</v>
      </c>
      <c r="Z487">
        <f t="shared" si="301"/>
        <v>0</v>
      </c>
      <c r="AA487">
        <f t="shared" si="306"/>
        <v>0</v>
      </c>
      <c r="AB487">
        <f t="shared" si="296"/>
        <v>12.425912736790421</v>
      </c>
      <c r="AC487">
        <f t="shared" si="297"/>
        <v>4.3244526789184627</v>
      </c>
      <c r="AD487">
        <f t="shared" si="302"/>
        <v>4.422617108011493E-2</v>
      </c>
      <c r="AE487">
        <f t="shared" si="293"/>
        <v>4.422617108011493E-2</v>
      </c>
      <c r="AF487" s="1">
        <f t="shared" si="307"/>
        <v>459.14772206725928</v>
      </c>
      <c r="AG487" s="2">
        <v>482</v>
      </c>
      <c r="AH487" s="1">
        <f t="shared" si="308"/>
        <v>278.57070751643698</v>
      </c>
      <c r="AI487">
        <v>18.100000000000001</v>
      </c>
      <c r="AJ487">
        <f t="shared" si="309"/>
        <v>639.1110000000001</v>
      </c>
      <c r="AK487">
        <f t="shared" si="310"/>
        <v>-10.231022800707953</v>
      </c>
      <c r="AL487" s="1">
        <f t="shared" si="311"/>
        <v>459.14772206725928</v>
      </c>
      <c r="AM487">
        <f t="shared" si="312"/>
        <v>-101.41200737037053</v>
      </c>
      <c r="AN487">
        <f t="shared" si="313"/>
        <v>-0.28974859248677293</v>
      </c>
      <c r="AO487">
        <v>35</v>
      </c>
      <c r="AP487">
        <v>30.5</v>
      </c>
      <c r="AQ487">
        <f t="shared" si="314"/>
        <v>32.75</v>
      </c>
      <c r="AR487" s="3">
        <f t="shared" si="315"/>
        <v>0.41666666666666669</v>
      </c>
      <c r="AS487">
        <f t="shared" si="316"/>
        <v>-12.913333333333336</v>
      </c>
      <c r="AT487">
        <f t="shared" si="317"/>
        <v>-15.413333333333336</v>
      </c>
      <c r="AU487">
        <f t="shared" si="318"/>
        <v>-14.163333333333336</v>
      </c>
      <c r="AV487">
        <v>6</v>
      </c>
      <c r="AW487">
        <f t="shared" si="319"/>
        <v>0</v>
      </c>
    </row>
    <row r="488" spans="1:49" x14ac:dyDescent="0.2">
      <c r="A488">
        <v>2014</v>
      </c>
      <c r="B488">
        <v>1</v>
      </c>
      <c r="C488">
        <v>26</v>
      </c>
      <c r="D488">
        <v>5.9055150000000001E-2</v>
      </c>
      <c r="E488">
        <f t="shared" si="322"/>
        <v>23.584</v>
      </c>
      <c r="F488">
        <f t="shared" si="322"/>
        <v>13.583999999999996</v>
      </c>
      <c r="G488">
        <f t="shared" si="303"/>
        <v>18.583999999999996</v>
      </c>
      <c r="H488" s="3">
        <f t="shared" si="304"/>
        <v>-7.4533333333333349</v>
      </c>
      <c r="I488">
        <v>9</v>
      </c>
      <c r="J488">
        <f t="shared" si="286"/>
        <v>3.4888700775274843</v>
      </c>
      <c r="K488">
        <f t="shared" si="287"/>
        <v>0</v>
      </c>
      <c r="L488">
        <f t="shared" si="294"/>
        <v>0</v>
      </c>
      <c r="M488">
        <v>92</v>
      </c>
      <c r="N488">
        <f t="shared" si="305"/>
        <v>0.15000008100000001</v>
      </c>
      <c r="O488">
        <f t="shared" si="288"/>
        <v>0</v>
      </c>
      <c r="P488">
        <f t="shared" si="289"/>
        <v>0</v>
      </c>
      <c r="Q488">
        <f t="shared" si="290"/>
        <v>0.15000008100000001</v>
      </c>
      <c r="R488">
        <f t="shared" si="295"/>
        <v>30.370016399800008</v>
      </c>
      <c r="S488">
        <f t="shared" si="291"/>
        <v>0</v>
      </c>
      <c r="T488">
        <f t="shared" si="320"/>
        <v>0</v>
      </c>
      <c r="U488">
        <f t="shared" si="298"/>
        <v>18.780326102704979</v>
      </c>
      <c r="V488">
        <f t="shared" si="323"/>
        <v>109.84791774697442</v>
      </c>
      <c r="W488">
        <f t="shared" si="292"/>
        <v>21.969583549394883</v>
      </c>
      <c r="X488">
        <f t="shared" si="299"/>
        <v>0</v>
      </c>
      <c r="Y488">
        <f t="shared" si="300"/>
        <v>0</v>
      </c>
      <c r="Z488">
        <f t="shared" si="301"/>
        <v>0</v>
      </c>
      <c r="AA488">
        <f t="shared" si="306"/>
        <v>0</v>
      </c>
      <c r="AB488">
        <f t="shared" si="296"/>
        <v>12.425912736790421</v>
      </c>
      <c r="AC488">
        <f t="shared" si="297"/>
        <v>4.2806742299702707</v>
      </c>
      <c r="AD488">
        <f t="shared" si="302"/>
        <v>4.3778448948192092E-2</v>
      </c>
      <c r="AE488">
        <f t="shared" si="293"/>
        <v>4.3778448948192092E-2</v>
      </c>
      <c r="AF488" s="1">
        <f t="shared" si="307"/>
        <v>454.49955578989653</v>
      </c>
      <c r="AG488" s="2">
        <v>483</v>
      </c>
      <c r="AH488" s="1">
        <f t="shared" si="308"/>
        <v>275.75060647638577</v>
      </c>
      <c r="AI488">
        <v>17.7</v>
      </c>
      <c r="AJ488">
        <f t="shared" si="309"/>
        <v>624.98699999999997</v>
      </c>
      <c r="AK488">
        <f t="shared" si="310"/>
        <v>-4.0120448471365098</v>
      </c>
      <c r="AL488" s="1">
        <f t="shared" si="311"/>
        <v>454.49955578989653</v>
      </c>
      <c r="AM488">
        <f t="shared" si="312"/>
        <v>-39.768215703703724</v>
      </c>
      <c r="AN488">
        <f t="shared" si="313"/>
        <v>-0.11362347343915349</v>
      </c>
      <c r="AO488">
        <v>40</v>
      </c>
      <c r="AP488">
        <v>30</v>
      </c>
      <c r="AQ488">
        <f t="shared" si="314"/>
        <v>35</v>
      </c>
      <c r="AR488" s="3">
        <f t="shared" si="315"/>
        <v>1.6666666666666667</v>
      </c>
      <c r="AS488">
        <f t="shared" si="316"/>
        <v>-10.135555555555557</v>
      </c>
      <c r="AT488">
        <f t="shared" si="317"/>
        <v>-15.691111111111113</v>
      </c>
      <c r="AU488">
        <f t="shared" si="318"/>
        <v>-12.913333333333334</v>
      </c>
      <c r="AV488">
        <v>6</v>
      </c>
      <c r="AW488">
        <f t="shared" si="319"/>
        <v>0</v>
      </c>
    </row>
    <row r="489" spans="1:49" x14ac:dyDescent="0.2">
      <c r="A489">
        <v>2014</v>
      </c>
      <c r="B489">
        <v>1</v>
      </c>
      <c r="C489">
        <v>27</v>
      </c>
      <c r="D489">
        <v>0.90157529000000003</v>
      </c>
      <c r="E489">
        <f t="shared" si="322"/>
        <v>21.584</v>
      </c>
      <c r="F489">
        <f t="shared" si="322"/>
        <v>9.9589999999999961</v>
      </c>
      <c r="G489">
        <f t="shared" si="303"/>
        <v>15.771499999999998</v>
      </c>
      <c r="H489" s="3">
        <f t="shared" si="304"/>
        <v>-9.0158333333333349</v>
      </c>
      <c r="I489">
        <v>9</v>
      </c>
      <c r="J489">
        <f t="shared" si="286"/>
        <v>3.0880494241495153</v>
      </c>
      <c r="K489">
        <f t="shared" si="287"/>
        <v>0</v>
      </c>
      <c r="L489">
        <f t="shared" si="294"/>
        <v>0</v>
      </c>
      <c r="M489">
        <v>92</v>
      </c>
      <c r="N489">
        <f t="shared" si="305"/>
        <v>2.2900012366000002</v>
      </c>
      <c r="O489">
        <f t="shared" si="288"/>
        <v>0</v>
      </c>
      <c r="P489">
        <f t="shared" si="289"/>
        <v>0</v>
      </c>
      <c r="Q489">
        <f t="shared" si="290"/>
        <v>2.2900012366000002</v>
      </c>
      <c r="R489">
        <f t="shared" si="295"/>
        <v>32.660017636400006</v>
      </c>
      <c r="S489">
        <f t="shared" si="291"/>
        <v>0</v>
      </c>
      <c r="T489">
        <f t="shared" si="320"/>
        <v>0</v>
      </c>
      <c r="U489">
        <f t="shared" si="298"/>
        <v>18.780326102704979</v>
      </c>
      <c r="V489">
        <f t="shared" si="323"/>
        <v>109.84791774697442</v>
      </c>
      <c r="W489">
        <f t="shared" si="292"/>
        <v>21.969583549394883</v>
      </c>
      <c r="X489">
        <f t="shared" si="299"/>
        <v>0</v>
      </c>
      <c r="Y489">
        <f t="shared" si="300"/>
        <v>0</v>
      </c>
      <c r="Z489">
        <f t="shared" si="301"/>
        <v>0</v>
      </c>
      <c r="AA489">
        <f t="shared" si="306"/>
        <v>0</v>
      </c>
      <c r="AB489">
        <f t="shared" si="296"/>
        <v>12.425912736790421</v>
      </c>
      <c r="AC489">
        <f t="shared" si="297"/>
        <v>4.2373389706542959</v>
      </c>
      <c r="AD489">
        <f t="shared" si="302"/>
        <v>4.3335259315975143E-2</v>
      </c>
      <c r="AE489">
        <f t="shared" si="293"/>
        <v>4.3335259315975143E-2</v>
      </c>
      <c r="AF489" s="1">
        <f t="shared" si="307"/>
        <v>449.89844506503579</v>
      </c>
      <c r="AG489" s="2">
        <v>484</v>
      </c>
      <c r="AH489" s="1">
        <f t="shared" si="308"/>
        <v>272.95905463286357</v>
      </c>
      <c r="AI489">
        <v>17.2</v>
      </c>
      <c r="AJ489">
        <f t="shared" si="309"/>
        <v>607.33199999999999</v>
      </c>
      <c r="AK489">
        <f t="shared" si="310"/>
        <v>-12.428741305562852</v>
      </c>
      <c r="AL489" s="1">
        <f t="shared" si="311"/>
        <v>449.89844506503579</v>
      </c>
      <c r="AM489">
        <f t="shared" si="312"/>
        <v>-123.19624630266208</v>
      </c>
      <c r="AN489">
        <f t="shared" si="313"/>
        <v>-0.35198927515046308</v>
      </c>
      <c r="AO489">
        <v>38</v>
      </c>
      <c r="AP489">
        <v>26.375</v>
      </c>
      <c r="AQ489">
        <f t="shared" si="314"/>
        <v>32.1875</v>
      </c>
      <c r="AR489" s="3">
        <f t="shared" si="315"/>
        <v>0.10416666666666667</v>
      </c>
      <c r="AS489">
        <f t="shared" si="316"/>
        <v>-11.246666666666668</v>
      </c>
      <c r="AT489">
        <f t="shared" si="317"/>
        <v>-17.705000000000002</v>
      </c>
      <c r="AU489">
        <f t="shared" si="318"/>
        <v>-14.475833333333334</v>
      </c>
      <c r="AV489">
        <v>6</v>
      </c>
      <c r="AW489">
        <f t="shared" si="319"/>
        <v>0</v>
      </c>
    </row>
    <row r="490" spans="1:49" x14ac:dyDescent="0.2">
      <c r="A490">
        <v>2014</v>
      </c>
      <c r="B490">
        <v>1</v>
      </c>
      <c r="C490">
        <v>28</v>
      </c>
      <c r="D490">
        <v>0.46063017000000001</v>
      </c>
      <c r="E490">
        <f t="shared" si="322"/>
        <v>21.584</v>
      </c>
      <c r="F490">
        <f t="shared" si="322"/>
        <v>6.3339999999999961</v>
      </c>
      <c r="G490">
        <f t="shared" si="303"/>
        <v>13.958999999999998</v>
      </c>
      <c r="H490" s="3">
        <f t="shared" si="304"/>
        <v>-10.02277777777778</v>
      </c>
      <c r="I490">
        <v>9</v>
      </c>
      <c r="J490">
        <f t="shared" si="286"/>
        <v>2.8519518292670893</v>
      </c>
      <c r="K490">
        <f t="shared" si="287"/>
        <v>0</v>
      </c>
      <c r="L490">
        <f t="shared" si="294"/>
        <v>0</v>
      </c>
      <c r="M490">
        <v>92</v>
      </c>
      <c r="N490">
        <f t="shared" si="305"/>
        <v>1.1700006318</v>
      </c>
      <c r="O490">
        <f t="shared" si="288"/>
        <v>0</v>
      </c>
      <c r="P490">
        <f t="shared" si="289"/>
        <v>0</v>
      </c>
      <c r="Q490">
        <f t="shared" si="290"/>
        <v>1.1700006318</v>
      </c>
      <c r="R490">
        <f t="shared" si="295"/>
        <v>33.830018268200007</v>
      </c>
      <c r="S490">
        <f t="shared" si="291"/>
        <v>0</v>
      </c>
      <c r="T490">
        <f t="shared" si="320"/>
        <v>0</v>
      </c>
      <c r="U490">
        <f t="shared" si="298"/>
        <v>18.780326102704979</v>
      </c>
      <c r="V490">
        <f t="shared" si="323"/>
        <v>109.84791774697442</v>
      </c>
      <c r="W490">
        <f t="shared" si="292"/>
        <v>21.969583549394883</v>
      </c>
      <c r="X490">
        <f t="shared" si="299"/>
        <v>0</v>
      </c>
      <c r="Y490">
        <f t="shared" si="300"/>
        <v>0</v>
      </c>
      <c r="Z490">
        <f t="shared" si="301"/>
        <v>0</v>
      </c>
      <c r="AA490">
        <f t="shared" si="306"/>
        <v>0</v>
      </c>
      <c r="AB490">
        <f t="shared" si="296"/>
        <v>12.425912736790421</v>
      </c>
      <c r="AC490">
        <f t="shared" si="297"/>
        <v>4.1944424143554375</v>
      </c>
      <c r="AD490">
        <f t="shared" si="302"/>
        <v>4.2896556298858184E-2</v>
      </c>
      <c r="AE490">
        <f t="shared" si="293"/>
        <v>4.2896556298858184E-2</v>
      </c>
      <c r="AF490" s="1">
        <f t="shared" si="307"/>
        <v>445.34391352739931</v>
      </c>
      <c r="AG490" s="2">
        <v>485</v>
      </c>
      <c r="AH490" s="1">
        <f t="shared" si="308"/>
        <v>270.19576296905467</v>
      </c>
      <c r="AI490">
        <v>16.399999999999999</v>
      </c>
      <c r="AJ490">
        <f t="shared" si="309"/>
        <v>579.08399999999995</v>
      </c>
      <c r="AK490">
        <f t="shared" si="310"/>
        <v>-21.604204959417913</v>
      </c>
      <c r="AL490" s="1">
        <f t="shared" si="311"/>
        <v>445.34391352739931</v>
      </c>
      <c r="AM490">
        <f t="shared" si="312"/>
        <v>-214.14533378069299</v>
      </c>
      <c r="AN490">
        <f t="shared" si="313"/>
        <v>-0.61184381080197991</v>
      </c>
      <c r="AO490">
        <v>38</v>
      </c>
      <c r="AP490">
        <v>22.75</v>
      </c>
      <c r="AQ490">
        <f t="shared" si="314"/>
        <v>30.375</v>
      </c>
      <c r="AR490" s="3">
        <f t="shared" si="315"/>
        <v>-0.90277777777777779</v>
      </c>
      <c r="AS490">
        <f t="shared" si="316"/>
        <v>-11.246666666666668</v>
      </c>
      <c r="AT490">
        <f t="shared" si="317"/>
        <v>-19.718888888888891</v>
      </c>
      <c r="AU490">
        <f t="shared" si="318"/>
        <v>-15.48277777777778</v>
      </c>
      <c r="AV490">
        <v>6</v>
      </c>
      <c r="AW490">
        <f t="shared" si="319"/>
        <v>0</v>
      </c>
    </row>
    <row r="491" spans="1:49" x14ac:dyDescent="0.2">
      <c r="A491">
        <v>2014</v>
      </c>
      <c r="B491">
        <v>1</v>
      </c>
      <c r="C491">
        <v>29</v>
      </c>
      <c r="D491">
        <v>0.18897648</v>
      </c>
      <c r="E491">
        <f t="shared" si="322"/>
        <v>30.584</v>
      </c>
      <c r="F491">
        <f t="shared" si="322"/>
        <v>2.7089999999999961</v>
      </c>
      <c r="G491">
        <f t="shared" si="303"/>
        <v>16.646499999999996</v>
      </c>
      <c r="H491" s="3">
        <f t="shared" si="304"/>
        <v>-8.5297222222222242</v>
      </c>
      <c r="I491">
        <v>9</v>
      </c>
      <c r="J491">
        <f t="shared" si="286"/>
        <v>3.2081220834362716</v>
      </c>
      <c r="K491">
        <f t="shared" si="287"/>
        <v>0</v>
      </c>
      <c r="L491">
        <f t="shared" si="294"/>
        <v>0</v>
      </c>
      <c r="M491">
        <v>92</v>
      </c>
      <c r="N491">
        <f t="shared" si="305"/>
        <v>0.4800002592</v>
      </c>
      <c r="O491">
        <f t="shared" si="288"/>
        <v>0</v>
      </c>
      <c r="P491">
        <f t="shared" si="289"/>
        <v>0</v>
      </c>
      <c r="Q491">
        <f t="shared" si="290"/>
        <v>0.4800002592</v>
      </c>
      <c r="R491">
        <f t="shared" si="295"/>
        <v>34.310018527400004</v>
      </c>
      <c r="S491">
        <f t="shared" si="291"/>
        <v>0</v>
      </c>
      <c r="T491">
        <f t="shared" si="320"/>
        <v>0</v>
      </c>
      <c r="U491">
        <f t="shared" si="298"/>
        <v>18.780326102704979</v>
      </c>
      <c r="V491">
        <f t="shared" si="323"/>
        <v>109.84791774697442</v>
      </c>
      <c r="W491">
        <f t="shared" si="292"/>
        <v>21.969583549394883</v>
      </c>
      <c r="X491">
        <f t="shared" si="299"/>
        <v>0</v>
      </c>
      <c r="Y491">
        <f t="shared" si="300"/>
        <v>0</v>
      </c>
      <c r="Z491">
        <f t="shared" si="301"/>
        <v>0</v>
      </c>
      <c r="AA491">
        <f t="shared" si="306"/>
        <v>0</v>
      </c>
      <c r="AB491">
        <f t="shared" si="296"/>
        <v>12.425912736790421</v>
      </c>
      <c r="AC491">
        <f t="shared" si="297"/>
        <v>4.151980119878691</v>
      </c>
      <c r="AD491">
        <f t="shared" si="302"/>
        <v>4.2462294476746515E-2</v>
      </c>
      <c r="AE491">
        <f t="shared" si="293"/>
        <v>4.2462294476746515E-2</v>
      </c>
      <c r="AF491" s="1">
        <f t="shared" si="307"/>
        <v>440.83548963417655</v>
      </c>
      <c r="AG491" s="2">
        <v>486</v>
      </c>
      <c r="AH491" s="1">
        <f t="shared" si="308"/>
        <v>267.4604453939952</v>
      </c>
      <c r="AI491">
        <v>16</v>
      </c>
      <c r="AJ491">
        <f t="shared" si="309"/>
        <v>564.96</v>
      </c>
      <c r="AK491">
        <f t="shared" si="310"/>
        <v>-9.1303639541321715</v>
      </c>
      <c r="AL491" s="1">
        <f t="shared" si="311"/>
        <v>440.83548963417655</v>
      </c>
      <c r="AM491">
        <f t="shared" si="312"/>
        <v>-90.502049955997151</v>
      </c>
      <c r="AN491">
        <f t="shared" si="313"/>
        <v>-0.2585772855885633</v>
      </c>
      <c r="AO491">
        <v>47</v>
      </c>
      <c r="AP491">
        <v>19.125</v>
      </c>
      <c r="AQ491">
        <f t="shared" si="314"/>
        <v>33.0625</v>
      </c>
      <c r="AR491" s="3">
        <f t="shared" si="315"/>
        <v>0.59027777777777779</v>
      </c>
      <c r="AS491">
        <f t="shared" si="316"/>
        <v>-6.2466666666666679</v>
      </c>
      <c r="AT491">
        <f t="shared" si="317"/>
        <v>-21.73277777777778</v>
      </c>
      <c r="AU491">
        <f t="shared" si="318"/>
        <v>-13.989722222222223</v>
      </c>
      <c r="AV491">
        <v>6</v>
      </c>
      <c r="AW491">
        <f t="shared" si="319"/>
        <v>0</v>
      </c>
    </row>
    <row r="492" spans="1:49" x14ac:dyDescent="0.2">
      <c r="A492">
        <v>2014</v>
      </c>
      <c r="B492">
        <v>1</v>
      </c>
      <c r="C492">
        <v>30</v>
      </c>
      <c r="D492">
        <v>1.84645769</v>
      </c>
      <c r="E492">
        <f t="shared" si="322"/>
        <v>17.583999999999996</v>
      </c>
      <c r="F492">
        <f t="shared" si="322"/>
        <v>-0.91600000000000392</v>
      </c>
      <c r="G492">
        <f t="shared" si="303"/>
        <v>8.3339999999999961</v>
      </c>
      <c r="H492" s="3">
        <f t="shared" si="304"/>
        <v>-13.14777777777778</v>
      </c>
      <c r="I492">
        <v>9</v>
      </c>
      <c r="J492">
        <f t="shared" si="286"/>
        <v>2.2180259405214287</v>
      </c>
      <c r="K492">
        <f t="shared" si="287"/>
        <v>0</v>
      </c>
      <c r="L492">
        <f t="shared" si="294"/>
        <v>0</v>
      </c>
      <c r="M492">
        <v>92</v>
      </c>
      <c r="N492">
        <f t="shared" si="305"/>
        <v>4.6900025326000003</v>
      </c>
      <c r="O492">
        <f t="shared" si="288"/>
        <v>0</v>
      </c>
      <c r="P492">
        <f t="shared" si="289"/>
        <v>0</v>
      </c>
      <c r="Q492">
        <f t="shared" si="290"/>
        <v>4.6900025326000003</v>
      </c>
      <c r="R492">
        <f t="shared" si="295"/>
        <v>39.000021060000002</v>
      </c>
      <c r="S492">
        <f t="shared" si="291"/>
        <v>0</v>
      </c>
      <c r="T492">
        <f t="shared" si="320"/>
        <v>0</v>
      </c>
      <c r="U492">
        <f t="shared" si="298"/>
        <v>18.780326102704979</v>
      </c>
      <c r="V492">
        <f t="shared" si="323"/>
        <v>109.84791774697442</v>
      </c>
      <c r="W492">
        <f t="shared" si="292"/>
        <v>21.969583549394883</v>
      </c>
      <c r="X492">
        <f t="shared" si="299"/>
        <v>0</v>
      </c>
      <c r="Y492">
        <f t="shared" si="300"/>
        <v>0</v>
      </c>
      <c r="Z492">
        <f t="shared" si="301"/>
        <v>0</v>
      </c>
      <c r="AA492">
        <f t="shared" si="306"/>
        <v>0</v>
      </c>
      <c r="AB492">
        <f t="shared" si="296"/>
        <v>12.425912736790421</v>
      </c>
      <c r="AC492">
        <f t="shared" si="297"/>
        <v>4.1099476909893369</v>
      </c>
      <c r="AD492">
        <f t="shared" si="302"/>
        <v>4.2032428889354247E-2</v>
      </c>
      <c r="AE492">
        <f t="shared" si="293"/>
        <v>4.2032428889354247E-2</v>
      </c>
      <c r="AF492" s="1">
        <f t="shared" si="307"/>
        <v>436.37270661620454</v>
      </c>
      <c r="AG492" s="2">
        <v>487</v>
      </c>
      <c r="AH492" s="1">
        <f t="shared" si="308"/>
        <v>264.75281871295351</v>
      </c>
      <c r="AI492">
        <v>16.8</v>
      </c>
      <c r="AJ492">
        <f t="shared" si="309"/>
        <v>593.20800000000008</v>
      </c>
      <c r="AK492">
        <f t="shared" si="310"/>
        <v>-76.219649998356445</v>
      </c>
      <c r="AL492" s="1">
        <f t="shared" si="311"/>
        <v>436.37270661620454</v>
      </c>
      <c r="AM492">
        <f t="shared" si="312"/>
        <v>-755.50488528532298</v>
      </c>
      <c r="AN492">
        <f t="shared" si="313"/>
        <v>-2.1585853865294942</v>
      </c>
      <c r="AO492">
        <v>34</v>
      </c>
      <c r="AP492">
        <v>15.5</v>
      </c>
      <c r="AQ492">
        <f t="shared" si="314"/>
        <v>24.75</v>
      </c>
      <c r="AR492" s="3">
        <f t="shared" si="315"/>
        <v>-4.0277777777777777</v>
      </c>
      <c r="AS492">
        <f t="shared" si="316"/>
        <v>-13.468888888888891</v>
      </c>
      <c r="AT492">
        <f t="shared" si="317"/>
        <v>-23.74666666666667</v>
      </c>
      <c r="AU492">
        <f t="shared" si="318"/>
        <v>-18.60777777777778</v>
      </c>
      <c r="AV492">
        <v>6</v>
      </c>
      <c r="AW492">
        <f t="shared" si="319"/>
        <v>0</v>
      </c>
    </row>
    <row r="493" spans="1:49" x14ac:dyDescent="0.2">
      <c r="A493">
        <v>2014</v>
      </c>
      <c r="B493">
        <v>1</v>
      </c>
      <c r="C493">
        <v>31</v>
      </c>
      <c r="D493">
        <v>0.37795296</v>
      </c>
      <c r="E493">
        <f t="shared" si="322"/>
        <v>14.583999999999996</v>
      </c>
      <c r="F493">
        <f t="shared" si="322"/>
        <v>-4.5410000100000047</v>
      </c>
      <c r="G493">
        <f t="shared" si="303"/>
        <v>5.0214999949999957</v>
      </c>
      <c r="H493" s="3">
        <f t="shared" si="304"/>
        <v>-14.988055558333336</v>
      </c>
      <c r="I493">
        <v>9</v>
      </c>
      <c r="J493">
        <f t="shared" si="286"/>
        <v>1.906506951477184</v>
      </c>
      <c r="K493">
        <f t="shared" si="287"/>
        <v>0</v>
      </c>
      <c r="L493">
        <f t="shared" si="294"/>
        <v>0</v>
      </c>
      <c r="M493">
        <v>92</v>
      </c>
      <c r="N493">
        <f t="shared" si="305"/>
        <v>0.9600005184</v>
      </c>
      <c r="O493">
        <f t="shared" si="288"/>
        <v>0</v>
      </c>
      <c r="P493">
        <f t="shared" si="289"/>
        <v>0</v>
      </c>
      <c r="Q493">
        <f t="shared" si="290"/>
        <v>0.9600005184</v>
      </c>
      <c r="R493">
        <f t="shared" si="295"/>
        <v>39.960021578400003</v>
      </c>
      <c r="S493">
        <f t="shared" si="291"/>
        <v>0</v>
      </c>
      <c r="T493">
        <f t="shared" si="320"/>
        <v>0</v>
      </c>
      <c r="U493">
        <f t="shared" si="298"/>
        <v>18.780326102704979</v>
      </c>
      <c r="V493">
        <f t="shared" si="323"/>
        <v>109.84791774697442</v>
      </c>
      <c r="W493">
        <f t="shared" si="292"/>
        <v>21.969583549394883</v>
      </c>
      <c r="X493">
        <f t="shared" si="299"/>
        <v>0</v>
      </c>
      <c r="Y493">
        <f t="shared" si="300"/>
        <v>0</v>
      </c>
      <c r="Z493">
        <f t="shared" si="301"/>
        <v>0</v>
      </c>
      <c r="AA493">
        <f t="shared" si="306"/>
        <v>0</v>
      </c>
      <c r="AB493">
        <f t="shared" si="296"/>
        <v>12.425912736790421</v>
      </c>
      <c r="AC493">
        <f t="shared" si="297"/>
        <v>4.0683407759577879</v>
      </c>
      <c r="AD493">
        <f t="shared" si="302"/>
        <v>4.1606915031549396E-2</v>
      </c>
      <c r="AE493">
        <f t="shared" si="293"/>
        <v>4.1606915031549396E-2</v>
      </c>
      <c r="AF493" s="1">
        <f t="shared" si="307"/>
        <v>431.95510242964195</v>
      </c>
      <c r="AG493">
        <v>488</v>
      </c>
      <c r="AH493" s="1">
        <f t="shared" si="308"/>
        <v>262.07260259811017</v>
      </c>
      <c r="AI493">
        <v>16.399999999999999</v>
      </c>
      <c r="AJ493">
        <f t="shared" si="309"/>
        <v>579.08399999999995</v>
      </c>
      <c r="AK493">
        <f t="shared" si="310"/>
        <v>-132.38557046963652</v>
      </c>
      <c r="AL493" s="1">
        <f t="shared" si="311"/>
        <v>431.95510242964195</v>
      </c>
      <c r="AM493">
        <f t="shared" si="312"/>
        <v>-1312.2330689428711</v>
      </c>
      <c r="AN493">
        <f t="shared" si="313"/>
        <v>-3.7492373398367747</v>
      </c>
      <c r="AO493">
        <v>31</v>
      </c>
      <c r="AP493">
        <v>11.874999989999999</v>
      </c>
      <c r="AQ493">
        <f t="shared" si="314"/>
        <v>21.437499995</v>
      </c>
      <c r="AR493" s="3">
        <f t="shared" si="315"/>
        <v>-5.8680555583333343</v>
      </c>
      <c r="AS493">
        <f t="shared" si="316"/>
        <v>-15.135555555555557</v>
      </c>
      <c r="AT493">
        <f t="shared" si="317"/>
        <v>-25.760555561111115</v>
      </c>
      <c r="AU493">
        <f t="shared" si="318"/>
        <v>-20.448055558333337</v>
      </c>
      <c r="AV493">
        <v>6</v>
      </c>
      <c r="AW493">
        <f t="shared" si="319"/>
        <v>0</v>
      </c>
    </row>
    <row r="494" spans="1:49" x14ac:dyDescent="0.2">
      <c r="A494">
        <v>2014</v>
      </c>
      <c r="B494">
        <v>2</v>
      </c>
      <c r="C494">
        <v>1</v>
      </c>
      <c r="D494">
        <v>0.72834684999999999</v>
      </c>
      <c r="E494">
        <f t="shared" si="322"/>
        <v>7.5839999999999961</v>
      </c>
      <c r="F494">
        <f t="shared" si="322"/>
        <v>-8.1659999920000033</v>
      </c>
      <c r="G494">
        <f t="shared" si="303"/>
        <v>-0.29099999600000359</v>
      </c>
      <c r="H494" s="3">
        <f t="shared" si="304"/>
        <v>-17.939444442222225</v>
      </c>
      <c r="I494">
        <v>9</v>
      </c>
      <c r="J494">
        <f t="shared" si="286"/>
        <v>1.4877247007342853</v>
      </c>
      <c r="K494">
        <f t="shared" si="287"/>
        <v>0</v>
      </c>
      <c r="L494">
        <f t="shared" si="294"/>
        <v>0</v>
      </c>
      <c r="M494">
        <v>92</v>
      </c>
      <c r="N494">
        <f t="shared" si="305"/>
        <v>1.8500009989999999</v>
      </c>
      <c r="O494">
        <f t="shared" si="288"/>
        <v>0</v>
      </c>
      <c r="P494">
        <f t="shared" si="289"/>
        <v>0</v>
      </c>
      <c r="Q494">
        <f t="shared" si="290"/>
        <v>1.8500009989999999</v>
      </c>
      <c r="R494">
        <f t="shared" si="295"/>
        <v>41.810022577400005</v>
      </c>
      <c r="S494">
        <f t="shared" si="291"/>
        <v>0</v>
      </c>
      <c r="T494">
        <f t="shared" si="320"/>
        <v>0</v>
      </c>
      <c r="U494">
        <f t="shared" si="298"/>
        <v>18.780326102704979</v>
      </c>
      <c r="V494">
        <f t="shared" si="323"/>
        <v>109.84791774697442</v>
      </c>
      <c r="W494">
        <f t="shared" si="292"/>
        <v>21.969583549394883</v>
      </c>
      <c r="X494">
        <f t="shared" si="299"/>
        <v>0</v>
      </c>
      <c r="Y494">
        <f t="shared" si="300"/>
        <v>0</v>
      </c>
      <c r="Z494">
        <f t="shared" si="301"/>
        <v>0</v>
      </c>
      <c r="AA494">
        <f t="shared" si="306"/>
        <v>0</v>
      </c>
      <c r="AB494">
        <f t="shared" si="296"/>
        <v>12.425912736790421</v>
      </c>
      <c r="AC494">
        <f t="shared" si="297"/>
        <v>4.0271550671090415</v>
      </c>
      <c r="AD494">
        <f t="shared" si="302"/>
        <v>4.1185708848746172E-2</v>
      </c>
      <c r="AE494">
        <f t="shared" si="293"/>
        <v>4.1185708848746172E-2</v>
      </c>
      <c r="AF494" s="1">
        <f t="shared" si="307"/>
        <v>427.58221970813264</v>
      </c>
      <c r="AG494">
        <v>489</v>
      </c>
      <c r="AH494" s="1">
        <f t="shared" si="308"/>
        <v>259.41951955953459</v>
      </c>
      <c r="AI494">
        <v>15.6</v>
      </c>
      <c r="AJ494">
        <f t="shared" si="309"/>
        <v>550.83600000000001</v>
      </c>
      <c r="AK494">
        <f t="shared" si="310"/>
        <v>-270.90810540133941</v>
      </c>
      <c r="AL494" s="1">
        <f t="shared" si="311"/>
        <v>427.58221970813264</v>
      </c>
      <c r="AM494">
        <f t="shared" si="312"/>
        <v>-2685.2969949155704</v>
      </c>
      <c r="AN494">
        <f t="shared" si="313"/>
        <v>-7.6722771283302009</v>
      </c>
      <c r="AO494">
        <v>24</v>
      </c>
      <c r="AP494">
        <v>8.2500000080000007</v>
      </c>
      <c r="AQ494">
        <f t="shared" si="314"/>
        <v>16.125000004</v>
      </c>
      <c r="AR494" s="3">
        <f t="shared" si="315"/>
        <v>-8.8194444422222222</v>
      </c>
      <c r="AS494">
        <f t="shared" si="316"/>
        <v>-19.024444444444448</v>
      </c>
      <c r="AT494">
        <f t="shared" si="317"/>
        <v>-27.774444440000003</v>
      </c>
      <c r="AU494">
        <f t="shared" si="318"/>
        <v>-23.399444442222226</v>
      </c>
      <c r="AV494">
        <v>6</v>
      </c>
      <c r="AW494">
        <f t="shared" si="319"/>
        <v>0</v>
      </c>
    </row>
    <row r="495" spans="1:49" x14ac:dyDescent="0.2">
      <c r="A495">
        <v>2014</v>
      </c>
      <c r="B495">
        <v>2</v>
      </c>
      <c r="C495">
        <v>2</v>
      </c>
      <c r="D495">
        <v>0.33858285999999999</v>
      </c>
      <c r="E495">
        <f t="shared" si="322"/>
        <v>-1.416000000000011</v>
      </c>
      <c r="F495">
        <f t="shared" si="322"/>
        <v>-11.790999993999996</v>
      </c>
      <c r="G495">
        <f t="shared" si="303"/>
        <v>-6.6034999970000037</v>
      </c>
      <c r="H495" s="3">
        <f t="shared" si="304"/>
        <v>-21.446388887222223</v>
      </c>
      <c r="I495">
        <v>9</v>
      </c>
      <c r="J495">
        <f t="shared" si="286"/>
        <v>1.0982502889114674</v>
      </c>
      <c r="K495">
        <f t="shared" si="287"/>
        <v>0</v>
      </c>
      <c r="L495">
        <f t="shared" si="294"/>
        <v>0</v>
      </c>
      <c r="M495">
        <v>92</v>
      </c>
      <c r="N495">
        <f t="shared" si="305"/>
        <v>0.8600004644</v>
      </c>
      <c r="O495">
        <f t="shared" si="288"/>
        <v>0</v>
      </c>
      <c r="P495">
        <f t="shared" si="289"/>
        <v>0</v>
      </c>
      <c r="Q495">
        <f t="shared" si="290"/>
        <v>0.8600004644</v>
      </c>
      <c r="R495">
        <f t="shared" si="295"/>
        <v>42.670023041800007</v>
      </c>
      <c r="S495">
        <f t="shared" si="291"/>
        <v>0</v>
      </c>
      <c r="T495">
        <f t="shared" si="320"/>
        <v>0</v>
      </c>
      <c r="U495">
        <f t="shared" si="298"/>
        <v>18.780326102704979</v>
      </c>
      <c r="V495">
        <f t="shared" si="323"/>
        <v>109.84791774697442</v>
      </c>
      <c r="W495">
        <f t="shared" si="292"/>
        <v>21.969583549394883</v>
      </c>
      <c r="X495">
        <f t="shared" si="299"/>
        <v>0</v>
      </c>
      <c r="Y495">
        <f t="shared" si="300"/>
        <v>0</v>
      </c>
      <c r="Z495">
        <f t="shared" si="301"/>
        <v>0</v>
      </c>
      <c r="AA495">
        <f t="shared" si="306"/>
        <v>0</v>
      </c>
      <c r="AB495">
        <f t="shared" si="296"/>
        <v>12.425912736790421</v>
      </c>
      <c r="AC495">
        <f t="shared" si="297"/>
        <v>3.9863863003766977</v>
      </c>
      <c r="AD495">
        <f t="shared" si="302"/>
        <v>4.076876673234385E-2</v>
      </c>
      <c r="AE495">
        <f t="shared" si="293"/>
        <v>4.076876673234385E-2</v>
      </c>
      <c r="AF495" s="1">
        <f t="shared" si="307"/>
        <v>423.25360571545309</v>
      </c>
      <c r="AG495">
        <v>490</v>
      </c>
      <c r="AH495" s="1">
        <f t="shared" si="308"/>
        <v>256.79329491645632</v>
      </c>
      <c r="AI495">
        <v>15.2</v>
      </c>
      <c r="AJ495">
        <f t="shared" si="309"/>
        <v>536.71199999999999</v>
      </c>
      <c r="AK495">
        <f t="shared" si="310"/>
        <v>-532.05400865582158</v>
      </c>
      <c r="AL495" s="1">
        <f t="shared" si="311"/>
        <v>423.25360571545309</v>
      </c>
      <c r="AM495">
        <f t="shared" si="312"/>
        <v>-5273.8290294403159</v>
      </c>
      <c r="AN495">
        <f t="shared" si="313"/>
        <v>-15.068082941258044</v>
      </c>
      <c r="AO495">
        <v>15</v>
      </c>
      <c r="AP495">
        <v>4.6250000060000005</v>
      </c>
      <c r="AQ495">
        <f t="shared" si="314"/>
        <v>9.8125000030000002</v>
      </c>
      <c r="AR495" s="3">
        <f t="shared" si="315"/>
        <v>-12.326388887222222</v>
      </c>
      <c r="AS495">
        <f t="shared" si="316"/>
        <v>-24.024444444444448</v>
      </c>
      <c r="AT495">
        <f t="shared" si="317"/>
        <v>-29.78833333</v>
      </c>
      <c r="AU495">
        <f t="shared" si="318"/>
        <v>-26.906388887222224</v>
      </c>
      <c r="AV495">
        <v>6</v>
      </c>
      <c r="AW495">
        <f t="shared" si="319"/>
        <v>0</v>
      </c>
    </row>
    <row r="496" spans="1:49" x14ac:dyDescent="0.2">
      <c r="A496">
        <v>2014</v>
      </c>
      <c r="B496">
        <v>2</v>
      </c>
      <c r="C496">
        <v>3</v>
      </c>
      <c r="D496">
        <v>0.13385833999999999</v>
      </c>
      <c r="E496">
        <f t="shared" si="322"/>
        <v>-6.4160000000000039</v>
      </c>
      <c r="F496">
        <f t="shared" si="322"/>
        <v>-15.415999995999996</v>
      </c>
      <c r="G496">
        <f t="shared" si="303"/>
        <v>-10.915999998</v>
      </c>
      <c r="H496" s="3">
        <f t="shared" si="304"/>
        <v>-23.842222221111115</v>
      </c>
      <c r="I496">
        <v>9</v>
      </c>
      <c r="J496">
        <f t="shared" si="286"/>
        <v>0.88747247544123675</v>
      </c>
      <c r="K496">
        <f t="shared" si="287"/>
        <v>0</v>
      </c>
      <c r="L496">
        <f t="shared" si="294"/>
        <v>0</v>
      </c>
      <c r="M496">
        <v>92</v>
      </c>
      <c r="N496">
        <f t="shared" si="305"/>
        <v>0.34000018360000001</v>
      </c>
      <c r="O496">
        <f t="shared" si="288"/>
        <v>0</v>
      </c>
      <c r="P496">
        <f t="shared" si="289"/>
        <v>0</v>
      </c>
      <c r="Q496">
        <f t="shared" si="290"/>
        <v>0.34000018360000001</v>
      </c>
      <c r="R496">
        <f t="shared" si="295"/>
        <v>43.010023225400005</v>
      </c>
      <c r="S496">
        <f t="shared" si="291"/>
        <v>0</v>
      </c>
      <c r="T496">
        <f t="shared" si="320"/>
        <v>0</v>
      </c>
      <c r="U496">
        <f t="shared" si="298"/>
        <v>18.780326102704979</v>
      </c>
      <c r="V496">
        <f t="shared" si="323"/>
        <v>109.84791774697442</v>
      </c>
      <c r="W496">
        <f t="shared" si="292"/>
        <v>21.969583549394883</v>
      </c>
      <c r="X496">
        <f t="shared" si="299"/>
        <v>0</v>
      </c>
      <c r="Y496">
        <f t="shared" si="300"/>
        <v>0</v>
      </c>
      <c r="Z496">
        <f t="shared" si="301"/>
        <v>0</v>
      </c>
      <c r="AA496">
        <f t="shared" si="306"/>
        <v>0</v>
      </c>
      <c r="AB496">
        <f t="shared" si="296"/>
        <v>12.425912736790421</v>
      </c>
      <c r="AC496">
        <f t="shared" si="297"/>
        <v>3.9460302548614856</v>
      </c>
      <c r="AD496">
        <f t="shared" si="302"/>
        <v>4.0356045515211922E-2</v>
      </c>
      <c r="AE496">
        <f t="shared" si="293"/>
        <v>4.0356045515211922E-2</v>
      </c>
      <c r="AF496" s="1">
        <f t="shared" si="307"/>
        <v>418.96881229863948</v>
      </c>
      <c r="AG496">
        <v>491</v>
      </c>
      <c r="AH496" s="1">
        <f t="shared" si="308"/>
        <v>254.19365676882609</v>
      </c>
      <c r="AI496">
        <v>15.2</v>
      </c>
      <c r="AJ496">
        <f t="shared" si="309"/>
        <v>536.71199999999999</v>
      </c>
      <c r="AK496">
        <f t="shared" si="310"/>
        <v>-783.37816585095447</v>
      </c>
      <c r="AL496" s="1">
        <f t="shared" si="311"/>
        <v>418.96881229863948</v>
      </c>
      <c r="AM496">
        <f t="shared" si="312"/>
        <v>-7765.0058920372157</v>
      </c>
      <c r="AN496">
        <f t="shared" si="313"/>
        <v>-22.185731120106329</v>
      </c>
      <c r="AO496">
        <v>10</v>
      </c>
      <c r="AP496">
        <v>1.0000000040000039</v>
      </c>
      <c r="AQ496">
        <f t="shared" si="314"/>
        <v>5.5000000020000019</v>
      </c>
      <c r="AR496" s="3">
        <f t="shared" si="315"/>
        <v>-14.72222222111111</v>
      </c>
      <c r="AS496">
        <f t="shared" si="316"/>
        <v>-26.802222222222223</v>
      </c>
      <c r="AT496">
        <f t="shared" si="317"/>
        <v>-31.802222220000001</v>
      </c>
      <c r="AU496">
        <f t="shared" si="318"/>
        <v>-29.302222221111112</v>
      </c>
      <c r="AV496">
        <v>6</v>
      </c>
      <c r="AW496">
        <f t="shared" si="319"/>
        <v>0</v>
      </c>
    </row>
    <row r="497" spans="1:49" x14ac:dyDescent="0.2">
      <c r="A497">
        <v>2014</v>
      </c>
      <c r="B497">
        <v>2</v>
      </c>
      <c r="C497">
        <v>4</v>
      </c>
      <c r="D497">
        <v>6.6929169999999996E-2</v>
      </c>
      <c r="E497">
        <f t="shared" si="322"/>
        <v>0.58400000000000318</v>
      </c>
      <c r="F497">
        <f t="shared" si="322"/>
        <v>-19.415999992000003</v>
      </c>
      <c r="G497">
        <f t="shared" si="303"/>
        <v>-9.415999996</v>
      </c>
      <c r="H497" s="3">
        <f t="shared" si="304"/>
        <v>-23.008888886666664</v>
      </c>
      <c r="I497">
        <v>9</v>
      </c>
      <c r="J497">
        <f t="shared" si="286"/>
        <v>0.9562681027918124</v>
      </c>
      <c r="K497">
        <f t="shared" si="287"/>
        <v>0</v>
      </c>
      <c r="L497">
        <f t="shared" si="294"/>
        <v>0</v>
      </c>
      <c r="M497">
        <v>92</v>
      </c>
      <c r="N497">
        <f t="shared" si="305"/>
        <v>0.1700000918</v>
      </c>
      <c r="O497">
        <f t="shared" si="288"/>
        <v>0</v>
      </c>
      <c r="P497">
        <f t="shared" si="289"/>
        <v>0</v>
      </c>
      <c r="Q497">
        <f t="shared" si="290"/>
        <v>0.1700000918</v>
      </c>
      <c r="R497">
        <f t="shared" si="295"/>
        <v>43.180023317200003</v>
      </c>
      <c r="S497">
        <f t="shared" si="291"/>
        <v>0</v>
      </c>
      <c r="T497">
        <f t="shared" si="320"/>
        <v>0</v>
      </c>
      <c r="U497">
        <f t="shared" si="298"/>
        <v>18.780326102704979</v>
      </c>
      <c r="V497">
        <f t="shared" si="323"/>
        <v>109.84791774697442</v>
      </c>
      <c r="W497">
        <f t="shared" si="292"/>
        <v>21.969583549394883</v>
      </c>
      <c r="X497">
        <f t="shared" si="299"/>
        <v>0</v>
      </c>
      <c r="Y497">
        <f t="shared" si="300"/>
        <v>0</v>
      </c>
      <c r="Z497">
        <f t="shared" si="301"/>
        <v>0</v>
      </c>
      <c r="AA497">
        <f t="shared" si="306"/>
        <v>0</v>
      </c>
      <c r="AB497">
        <f t="shared" si="296"/>
        <v>12.425912736790421</v>
      </c>
      <c r="AC497">
        <f t="shared" si="297"/>
        <v>3.9060827523942647</v>
      </c>
      <c r="AD497">
        <f t="shared" si="302"/>
        <v>3.994750246722082E-2</v>
      </c>
      <c r="AE497">
        <f t="shared" si="293"/>
        <v>3.994750246722082E-2</v>
      </c>
      <c r="AF497" s="1">
        <f t="shared" si="307"/>
        <v>414.72739584158899</v>
      </c>
      <c r="AG497" s="2">
        <v>492</v>
      </c>
      <c r="AH497" s="1">
        <f t="shared" si="308"/>
        <v>251.62033596916561</v>
      </c>
      <c r="AI497">
        <v>15.2</v>
      </c>
      <c r="AJ497">
        <f t="shared" si="309"/>
        <v>536.71199999999999</v>
      </c>
      <c r="AK497">
        <f t="shared" si="310"/>
        <v>-688.58150090801325</v>
      </c>
      <c r="AL497" s="1">
        <f t="shared" si="311"/>
        <v>414.72739584158899</v>
      </c>
      <c r="AM497">
        <f t="shared" si="312"/>
        <v>-6825.3618045257608</v>
      </c>
      <c r="AN497">
        <f t="shared" si="313"/>
        <v>-19.501033727216459</v>
      </c>
      <c r="AO497">
        <v>17</v>
      </c>
      <c r="AP497">
        <v>-2.9999999919999922</v>
      </c>
      <c r="AQ497">
        <f t="shared" si="314"/>
        <v>7.0000000040000039</v>
      </c>
      <c r="AR497" s="3">
        <f t="shared" si="315"/>
        <v>-13.888888886666665</v>
      </c>
      <c r="AS497">
        <f t="shared" si="316"/>
        <v>-22.913333333333334</v>
      </c>
      <c r="AT497">
        <f t="shared" si="317"/>
        <v>-34.024444439999996</v>
      </c>
      <c r="AU497">
        <f t="shared" si="318"/>
        <v>-28.468888886666665</v>
      </c>
      <c r="AV497">
        <v>6</v>
      </c>
      <c r="AW497">
        <f t="shared" si="319"/>
        <v>0</v>
      </c>
    </row>
    <row r="498" spans="1:49" x14ac:dyDescent="0.2">
      <c r="A498">
        <v>2014</v>
      </c>
      <c r="B498">
        <v>2</v>
      </c>
      <c r="C498">
        <v>5</v>
      </c>
      <c r="D498">
        <v>0</v>
      </c>
      <c r="E498">
        <f t="shared" si="322"/>
        <v>-3.4160000100000047</v>
      </c>
      <c r="F498">
        <f t="shared" si="322"/>
        <v>-23.416000006000004</v>
      </c>
      <c r="G498">
        <f t="shared" si="303"/>
        <v>-13.416000008000005</v>
      </c>
      <c r="H498" s="3">
        <f t="shared" si="304"/>
        <v>-25.231111115555557</v>
      </c>
      <c r="I498">
        <v>9</v>
      </c>
      <c r="J498">
        <f t="shared" si="286"/>
        <v>0.78261345530708204</v>
      </c>
      <c r="K498">
        <f t="shared" si="287"/>
        <v>0</v>
      </c>
      <c r="L498">
        <f t="shared" si="294"/>
        <v>0</v>
      </c>
      <c r="M498">
        <v>92</v>
      </c>
      <c r="N498">
        <f t="shared" si="305"/>
        <v>0</v>
      </c>
      <c r="O498">
        <f t="shared" si="288"/>
        <v>0</v>
      </c>
      <c r="P498">
        <f t="shared" si="289"/>
        <v>0</v>
      </c>
      <c r="Q498">
        <f t="shared" si="290"/>
        <v>0</v>
      </c>
      <c r="R498">
        <f t="shared" si="295"/>
        <v>43.180023317200003</v>
      </c>
      <c r="S498">
        <f t="shared" si="291"/>
        <v>0</v>
      </c>
      <c r="T498">
        <f t="shared" si="320"/>
        <v>0</v>
      </c>
      <c r="U498">
        <f t="shared" si="298"/>
        <v>18.780326102704979</v>
      </c>
      <c r="V498">
        <f t="shared" si="323"/>
        <v>109.84791774697442</v>
      </c>
      <c r="W498">
        <f t="shared" si="292"/>
        <v>21.969583549394883</v>
      </c>
      <c r="X498">
        <f t="shared" si="299"/>
        <v>0</v>
      </c>
      <c r="Y498">
        <f t="shared" si="300"/>
        <v>0</v>
      </c>
      <c r="Z498">
        <f t="shared" si="301"/>
        <v>0</v>
      </c>
      <c r="AA498">
        <f t="shared" si="306"/>
        <v>0</v>
      </c>
      <c r="AB498">
        <f t="shared" si="296"/>
        <v>12.425912736790421</v>
      </c>
      <c r="AC498">
        <f t="shared" si="297"/>
        <v>3.8665396571034467</v>
      </c>
      <c r="AD498">
        <f t="shared" si="302"/>
        <v>3.9543095290818002E-2</v>
      </c>
      <c r="AE498">
        <f t="shared" si="293"/>
        <v>3.9543095290818002E-2</v>
      </c>
      <c r="AF498" s="1">
        <f t="shared" si="307"/>
        <v>410.52891721913159</v>
      </c>
      <c r="AG498" s="2">
        <v>493</v>
      </c>
      <c r="AH498" s="1">
        <f t="shared" si="308"/>
        <v>249.07306609470189</v>
      </c>
      <c r="AI498">
        <v>15.2</v>
      </c>
      <c r="AJ498">
        <f t="shared" si="309"/>
        <v>536.71199999999999</v>
      </c>
      <c r="AK498">
        <f t="shared" si="310"/>
        <v>-960.04338457688175</v>
      </c>
      <c r="AL498" s="1">
        <f t="shared" si="311"/>
        <v>410.52891721913159</v>
      </c>
      <c r="AM498">
        <f t="shared" si="312"/>
        <v>-9516.1479638036981</v>
      </c>
      <c r="AN498">
        <f t="shared" si="313"/>
        <v>-27.18899418229628</v>
      </c>
      <c r="AO498">
        <v>12.999999989999999</v>
      </c>
      <c r="AP498">
        <v>-7.0000000059999934</v>
      </c>
      <c r="AQ498">
        <f t="shared" si="314"/>
        <v>2.9999999920000029</v>
      </c>
      <c r="AR498" s="3">
        <f t="shared" si="315"/>
        <v>-16.111111115555552</v>
      </c>
      <c r="AS498">
        <f t="shared" si="316"/>
        <v>-25.135555561111115</v>
      </c>
      <c r="AT498">
        <f t="shared" si="317"/>
        <v>-36.246666669999996</v>
      </c>
      <c r="AU498">
        <f t="shared" si="318"/>
        <v>-30.691111115555557</v>
      </c>
      <c r="AV498">
        <v>6</v>
      </c>
      <c r="AW498">
        <f t="shared" si="319"/>
        <v>0</v>
      </c>
    </row>
    <row r="499" spans="1:49" x14ac:dyDescent="0.2">
      <c r="A499">
        <v>2014</v>
      </c>
      <c r="B499">
        <v>2</v>
      </c>
      <c r="C499">
        <v>6</v>
      </c>
      <c r="D499">
        <v>0</v>
      </c>
      <c r="E499">
        <f t="shared" si="322"/>
        <v>3.5839999999999961</v>
      </c>
      <c r="F499">
        <f t="shared" si="322"/>
        <v>-18.416000002000004</v>
      </c>
      <c r="G499">
        <f t="shared" si="303"/>
        <v>-7.416000001000004</v>
      </c>
      <c r="H499" s="3">
        <f t="shared" si="304"/>
        <v>-21.897777778333332</v>
      </c>
      <c r="I499">
        <v>9</v>
      </c>
      <c r="J499">
        <f t="shared" si="286"/>
        <v>1.0554130006186742</v>
      </c>
      <c r="K499">
        <f t="shared" si="287"/>
        <v>0</v>
      </c>
      <c r="L499">
        <f t="shared" si="294"/>
        <v>0</v>
      </c>
      <c r="M499">
        <v>92</v>
      </c>
      <c r="N499">
        <f t="shared" si="305"/>
        <v>0</v>
      </c>
      <c r="O499">
        <f t="shared" si="288"/>
        <v>0</v>
      </c>
      <c r="P499">
        <f t="shared" si="289"/>
        <v>0</v>
      </c>
      <c r="Q499">
        <f t="shared" si="290"/>
        <v>0</v>
      </c>
      <c r="R499">
        <f t="shared" si="295"/>
        <v>43.180023317200003</v>
      </c>
      <c r="S499">
        <f t="shared" si="291"/>
        <v>0</v>
      </c>
      <c r="T499">
        <f t="shared" si="320"/>
        <v>0</v>
      </c>
      <c r="U499">
        <f t="shared" si="298"/>
        <v>18.780326102704979</v>
      </c>
      <c r="V499">
        <f t="shared" si="323"/>
        <v>109.84791774697442</v>
      </c>
      <c r="W499">
        <f t="shared" si="292"/>
        <v>21.969583549394883</v>
      </c>
      <c r="X499">
        <f t="shared" si="299"/>
        <v>0</v>
      </c>
      <c r="Y499">
        <f t="shared" si="300"/>
        <v>0</v>
      </c>
      <c r="Z499">
        <f t="shared" si="301"/>
        <v>0</v>
      </c>
      <c r="AA499">
        <f t="shared" si="306"/>
        <v>0</v>
      </c>
      <c r="AB499">
        <f t="shared" si="296"/>
        <v>12.425912736790421</v>
      </c>
      <c r="AC499">
        <f t="shared" si="297"/>
        <v>3.8273968749867979</v>
      </c>
      <c r="AD499">
        <f t="shared" si="302"/>
        <v>3.9142782116648754E-2</v>
      </c>
      <c r="AE499">
        <f t="shared" si="293"/>
        <v>3.9142782116648754E-2</v>
      </c>
      <c r="AF499" s="1">
        <f t="shared" si="307"/>
        <v>406.3729417515658</v>
      </c>
      <c r="AG499" s="2">
        <v>494</v>
      </c>
      <c r="AH499" s="1">
        <f t="shared" si="308"/>
        <v>246.55158341978367</v>
      </c>
      <c r="AI499">
        <v>15.2</v>
      </c>
      <c r="AJ499">
        <f t="shared" si="309"/>
        <v>536.71199999999999</v>
      </c>
      <c r="AK499">
        <f t="shared" si="310"/>
        <v>-574.52894850475514</v>
      </c>
      <c r="AL499" s="1">
        <f t="shared" si="311"/>
        <v>406.3729417515658</v>
      </c>
      <c r="AM499">
        <f t="shared" si="312"/>
        <v>-5694.8493904464549</v>
      </c>
      <c r="AN499">
        <f t="shared" si="313"/>
        <v>-16.270998258418441</v>
      </c>
      <c r="AO499">
        <v>20</v>
      </c>
      <c r="AP499">
        <v>-2.0000000020000002</v>
      </c>
      <c r="AQ499">
        <f t="shared" si="314"/>
        <v>8.9999999989999999</v>
      </c>
      <c r="AR499" s="3">
        <f t="shared" si="315"/>
        <v>-12.777777778333334</v>
      </c>
      <c r="AS499">
        <f t="shared" si="316"/>
        <v>-21.24666666666667</v>
      </c>
      <c r="AT499">
        <f t="shared" si="317"/>
        <v>-33.468888890000002</v>
      </c>
      <c r="AU499">
        <f t="shared" si="318"/>
        <v>-27.357777778333336</v>
      </c>
      <c r="AV499">
        <v>6</v>
      </c>
      <c r="AW499">
        <f t="shared" si="319"/>
        <v>0</v>
      </c>
    </row>
    <row r="500" spans="1:49" x14ac:dyDescent="0.2">
      <c r="A500">
        <v>2014</v>
      </c>
      <c r="B500">
        <v>2</v>
      </c>
      <c r="C500">
        <v>7</v>
      </c>
      <c r="D500">
        <v>0.16535442</v>
      </c>
      <c r="E500">
        <f t="shared" si="322"/>
        <v>3.5839999999999961</v>
      </c>
      <c r="F500">
        <f t="shared" si="322"/>
        <v>-5.4160000100000047</v>
      </c>
      <c r="G500">
        <f t="shared" si="303"/>
        <v>-0.91600000500000434</v>
      </c>
      <c r="H500" s="3">
        <f t="shared" si="304"/>
        <v>-18.286666669444443</v>
      </c>
      <c r="I500">
        <v>9</v>
      </c>
      <c r="J500">
        <f t="shared" si="286"/>
        <v>1.4443061528941843</v>
      </c>
      <c r="K500">
        <f t="shared" si="287"/>
        <v>0</v>
      </c>
      <c r="L500">
        <f t="shared" si="294"/>
        <v>0</v>
      </c>
      <c r="M500">
        <v>92</v>
      </c>
      <c r="N500">
        <f t="shared" si="305"/>
        <v>0.42000022679999999</v>
      </c>
      <c r="O500">
        <f t="shared" si="288"/>
        <v>0</v>
      </c>
      <c r="P500">
        <f t="shared" si="289"/>
        <v>0</v>
      </c>
      <c r="Q500">
        <f t="shared" si="290"/>
        <v>0.42000022679999999</v>
      </c>
      <c r="R500">
        <f t="shared" si="295"/>
        <v>43.600023544000003</v>
      </c>
      <c r="S500">
        <f t="shared" si="291"/>
        <v>0</v>
      </c>
      <c r="T500">
        <f t="shared" si="320"/>
        <v>0</v>
      </c>
      <c r="U500">
        <f t="shared" si="298"/>
        <v>18.780326102704979</v>
      </c>
      <c r="V500">
        <f t="shared" si="323"/>
        <v>109.84791774697442</v>
      </c>
      <c r="W500">
        <f t="shared" si="292"/>
        <v>21.969583549394883</v>
      </c>
      <c r="X500">
        <f t="shared" si="299"/>
        <v>0</v>
      </c>
      <c r="Y500">
        <f t="shared" si="300"/>
        <v>0</v>
      </c>
      <c r="Z500">
        <f t="shared" si="301"/>
        <v>0</v>
      </c>
      <c r="AA500">
        <f t="shared" si="306"/>
        <v>0</v>
      </c>
      <c r="AB500">
        <f t="shared" si="296"/>
        <v>12.425912736790421</v>
      </c>
      <c r="AC500">
        <f t="shared" si="297"/>
        <v>3.7886503534875766</v>
      </c>
      <c r="AD500">
        <f t="shared" si="302"/>
        <v>3.874652149922133E-2</v>
      </c>
      <c r="AE500">
        <f t="shared" si="293"/>
        <v>3.874652149922133E-2</v>
      </c>
      <c r="AF500" s="1">
        <f t="shared" si="307"/>
        <v>402.25903915965517</v>
      </c>
      <c r="AG500" s="2">
        <v>495</v>
      </c>
      <c r="AH500" s="1">
        <f t="shared" si="308"/>
        <v>244.05562688857736</v>
      </c>
      <c r="AI500">
        <v>15.2</v>
      </c>
      <c r="AJ500">
        <f t="shared" si="309"/>
        <v>536.71199999999999</v>
      </c>
      <c r="AK500">
        <f t="shared" si="310"/>
        <v>-291.72218837332997</v>
      </c>
      <c r="AL500" s="1">
        <f t="shared" si="311"/>
        <v>402.25903915965517</v>
      </c>
      <c r="AM500">
        <f t="shared" si="312"/>
        <v>-2891.6104766543608</v>
      </c>
      <c r="AN500">
        <f t="shared" si="313"/>
        <v>-8.2617442190124599</v>
      </c>
      <c r="AO500">
        <v>20</v>
      </c>
      <c r="AP500">
        <v>10.999999989999999</v>
      </c>
      <c r="AQ500">
        <f t="shared" si="314"/>
        <v>15.499999995</v>
      </c>
      <c r="AR500" s="3">
        <f t="shared" si="315"/>
        <v>-9.1666666694444459</v>
      </c>
      <c r="AS500">
        <f t="shared" si="316"/>
        <v>-21.24666666666667</v>
      </c>
      <c r="AT500">
        <f t="shared" si="317"/>
        <v>-26.246666672222226</v>
      </c>
      <c r="AU500">
        <f t="shared" si="318"/>
        <v>-23.746666669444448</v>
      </c>
      <c r="AV500">
        <v>6</v>
      </c>
      <c r="AW500">
        <f t="shared" si="319"/>
        <v>0</v>
      </c>
    </row>
    <row r="501" spans="1:49" x14ac:dyDescent="0.2">
      <c r="A501">
        <v>2014</v>
      </c>
      <c r="B501">
        <v>2</v>
      </c>
      <c r="C501">
        <v>8</v>
      </c>
      <c r="D501">
        <v>0.33464585000000002</v>
      </c>
      <c r="E501">
        <f t="shared" si="322"/>
        <v>2.5839999999999961</v>
      </c>
      <c r="F501">
        <f t="shared" si="322"/>
        <v>-9.4160000020000041</v>
      </c>
      <c r="G501">
        <f t="shared" si="303"/>
        <v>-3.416000001000004</v>
      </c>
      <c r="H501" s="3">
        <f t="shared" si="304"/>
        <v>-19.67555555611111</v>
      </c>
      <c r="I501">
        <v>9</v>
      </c>
      <c r="J501">
        <f t="shared" si="286"/>
        <v>1.2817270264567804</v>
      </c>
      <c r="K501">
        <f t="shared" si="287"/>
        <v>0</v>
      </c>
      <c r="L501">
        <f t="shared" si="294"/>
        <v>0</v>
      </c>
      <c r="M501">
        <v>92</v>
      </c>
      <c r="N501">
        <f t="shared" si="305"/>
        <v>0.8500004590000001</v>
      </c>
      <c r="O501">
        <f t="shared" si="288"/>
        <v>0</v>
      </c>
      <c r="P501">
        <f t="shared" si="289"/>
        <v>0</v>
      </c>
      <c r="Q501">
        <f t="shared" si="290"/>
        <v>0.8500004590000001</v>
      </c>
      <c r="R501">
        <f t="shared" si="295"/>
        <v>44.450024003000003</v>
      </c>
      <c r="S501">
        <f t="shared" si="291"/>
        <v>0</v>
      </c>
      <c r="T501">
        <f t="shared" si="320"/>
        <v>0</v>
      </c>
      <c r="U501">
        <f t="shared" si="298"/>
        <v>18.780326102704979</v>
      </c>
      <c r="V501">
        <f t="shared" si="323"/>
        <v>109.84791774697442</v>
      </c>
      <c r="W501">
        <f t="shared" si="292"/>
        <v>21.969583549394883</v>
      </c>
      <c r="X501">
        <f t="shared" si="299"/>
        <v>0</v>
      </c>
      <c r="Y501">
        <f t="shared" si="300"/>
        <v>0</v>
      </c>
      <c r="Z501">
        <f t="shared" si="301"/>
        <v>0</v>
      </c>
      <c r="AA501">
        <f t="shared" si="306"/>
        <v>0</v>
      </c>
      <c r="AB501">
        <f t="shared" si="296"/>
        <v>12.425912736790421</v>
      </c>
      <c r="AC501">
        <f t="shared" si="297"/>
        <v>3.7502960810749606</v>
      </c>
      <c r="AD501">
        <f t="shared" si="302"/>
        <v>3.8354272412616013E-2</v>
      </c>
      <c r="AE501">
        <f t="shared" si="293"/>
        <v>3.8354272412616013E-2</v>
      </c>
      <c r="AF501" s="1">
        <f t="shared" si="307"/>
        <v>398.18678352008038</v>
      </c>
      <c r="AG501" s="2">
        <v>496</v>
      </c>
      <c r="AH501" s="1">
        <f t="shared" si="308"/>
        <v>241.58493808803939</v>
      </c>
      <c r="AI501">
        <v>15.2</v>
      </c>
      <c r="AJ501">
        <f t="shared" si="309"/>
        <v>536.71199999999999</v>
      </c>
      <c r="AK501">
        <f t="shared" si="310"/>
        <v>-385.62894503450968</v>
      </c>
      <c r="AL501" s="1">
        <f t="shared" si="311"/>
        <v>398.18678352008038</v>
      </c>
      <c r="AM501">
        <f t="shared" si="312"/>
        <v>-3822.4336098011436</v>
      </c>
      <c r="AN501">
        <f t="shared" si="313"/>
        <v>-10.921238885146124</v>
      </c>
      <c r="AO501">
        <v>19</v>
      </c>
      <c r="AP501">
        <v>6.9999999979999998</v>
      </c>
      <c r="AQ501">
        <f t="shared" si="314"/>
        <v>12.999999999</v>
      </c>
      <c r="AR501" s="3">
        <f t="shared" si="315"/>
        <v>-10.555555556111111</v>
      </c>
      <c r="AS501">
        <f t="shared" si="316"/>
        <v>-21.802222222222223</v>
      </c>
      <c r="AT501">
        <f t="shared" si="317"/>
        <v>-28.468888890000002</v>
      </c>
      <c r="AU501">
        <f t="shared" si="318"/>
        <v>-25.135555556111115</v>
      </c>
      <c r="AV501">
        <v>6</v>
      </c>
      <c r="AW501">
        <f t="shared" si="319"/>
        <v>0</v>
      </c>
    </row>
    <row r="502" spans="1:49" x14ac:dyDescent="0.2">
      <c r="A502">
        <v>2014</v>
      </c>
      <c r="B502">
        <v>2</v>
      </c>
      <c r="C502">
        <v>9</v>
      </c>
      <c r="D502">
        <v>2.362206E-2</v>
      </c>
      <c r="E502">
        <f t="shared" si="322"/>
        <v>6.5839999999999961</v>
      </c>
      <c r="F502">
        <f t="shared" si="322"/>
        <v>-13.415999998000004</v>
      </c>
      <c r="G502">
        <f t="shared" si="303"/>
        <v>-3.4159999990000038</v>
      </c>
      <c r="H502" s="3">
        <f t="shared" si="304"/>
        <v>-19.675555555000003</v>
      </c>
      <c r="I502">
        <v>9</v>
      </c>
      <c r="J502">
        <f t="shared" si="286"/>
        <v>1.2817270265800131</v>
      </c>
      <c r="K502">
        <f t="shared" si="287"/>
        <v>0</v>
      </c>
      <c r="L502">
        <f t="shared" si="294"/>
        <v>0</v>
      </c>
      <c r="M502">
        <v>92</v>
      </c>
      <c r="N502">
        <f t="shared" si="305"/>
        <v>6.00000324E-2</v>
      </c>
      <c r="O502">
        <f t="shared" si="288"/>
        <v>0</v>
      </c>
      <c r="P502">
        <f t="shared" si="289"/>
        <v>0</v>
      </c>
      <c r="Q502">
        <f t="shared" si="290"/>
        <v>6.00000324E-2</v>
      </c>
      <c r="R502">
        <f t="shared" si="295"/>
        <v>44.510024035400001</v>
      </c>
      <c r="S502">
        <f t="shared" si="291"/>
        <v>0</v>
      </c>
      <c r="T502">
        <f t="shared" si="320"/>
        <v>0</v>
      </c>
      <c r="U502">
        <f t="shared" si="298"/>
        <v>18.780326102704979</v>
      </c>
      <c r="V502">
        <f t="shared" si="323"/>
        <v>109.84791774697442</v>
      </c>
      <c r="W502">
        <f t="shared" si="292"/>
        <v>21.969583549394883</v>
      </c>
      <c r="X502">
        <f t="shared" si="299"/>
        <v>0</v>
      </c>
      <c r="Y502">
        <f t="shared" si="300"/>
        <v>0</v>
      </c>
      <c r="Z502">
        <f t="shared" si="301"/>
        <v>0</v>
      </c>
      <c r="AA502">
        <f t="shared" si="306"/>
        <v>0</v>
      </c>
      <c r="AB502">
        <f t="shared" si="296"/>
        <v>12.425912736790421</v>
      </c>
      <c r="AC502">
        <f t="shared" si="297"/>
        <v>3.712330086828723</v>
      </c>
      <c r="AD502">
        <f t="shared" si="302"/>
        <v>3.7965994246237575E-2</v>
      </c>
      <c r="AE502">
        <f t="shared" si="293"/>
        <v>3.7965994246237575E-2</v>
      </c>
      <c r="AF502" s="1">
        <f t="shared" si="307"/>
        <v>394.15575322134248</v>
      </c>
      <c r="AG502" s="2">
        <v>497</v>
      </c>
      <c r="AH502" s="1">
        <f t="shared" si="308"/>
        <v>239.13926122116135</v>
      </c>
      <c r="AI502">
        <v>15.2</v>
      </c>
      <c r="AJ502">
        <f t="shared" si="309"/>
        <v>536.71199999999999</v>
      </c>
      <c r="AK502">
        <f t="shared" si="310"/>
        <v>-385.62894495229773</v>
      </c>
      <c r="AL502" s="1">
        <f t="shared" si="311"/>
        <v>394.15575322134248</v>
      </c>
      <c r="AM502">
        <f t="shared" si="312"/>
        <v>-3822.4336089862418</v>
      </c>
      <c r="AN502">
        <f t="shared" si="313"/>
        <v>-10.921238882817834</v>
      </c>
      <c r="AO502">
        <v>23</v>
      </c>
      <c r="AP502">
        <v>3.0000000020000002</v>
      </c>
      <c r="AQ502">
        <f t="shared" si="314"/>
        <v>13.000000001</v>
      </c>
      <c r="AR502" s="3">
        <f t="shared" si="315"/>
        <v>-10.555555555</v>
      </c>
      <c r="AS502">
        <f t="shared" si="316"/>
        <v>-19.580000000000002</v>
      </c>
      <c r="AT502">
        <f t="shared" si="317"/>
        <v>-30.691111110000001</v>
      </c>
      <c r="AU502">
        <f t="shared" si="318"/>
        <v>-25.135555555000003</v>
      </c>
      <c r="AV502">
        <v>6</v>
      </c>
      <c r="AW502">
        <f t="shared" si="319"/>
        <v>0</v>
      </c>
    </row>
    <row r="503" spans="1:49" x14ac:dyDescent="0.2">
      <c r="A503">
        <v>2014</v>
      </c>
      <c r="B503">
        <v>2</v>
      </c>
      <c r="C503">
        <v>10</v>
      </c>
      <c r="D503">
        <v>0</v>
      </c>
      <c r="E503">
        <f t="shared" si="322"/>
        <v>12.584</v>
      </c>
      <c r="F503">
        <f t="shared" si="322"/>
        <v>-10.415999992000003</v>
      </c>
      <c r="G503">
        <f t="shared" si="303"/>
        <v>1.0840000039999982</v>
      </c>
      <c r="H503" s="3">
        <f t="shared" si="304"/>
        <v>-17.175555553333336</v>
      </c>
      <c r="I503">
        <v>9</v>
      </c>
      <c r="J503">
        <f t="shared" si="286"/>
        <v>1.5873730964321047</v>
      </c>
      <c r="K503">
        <f t="shared" si="287"/>
        <v>0</v>
      </c>
      <c r="L503">
        <f t="shared" si="294"/>
        <v>0</v>
      </c>
      <c r="M503">
        <v>92</v>
      </c>
      <c r="N503">
        <f t="shared" si="305"/>
        <v>0</v>
      </c>
      <c r="O503">
        <f t="shared" si="288"/>
        <v>0</v>
      </c>
      <c r="P503">
        <f t="shared" si="289"/>
        <v>0</v>
      </c>
      <c r="Q503">
        <f t="shared" si="290"/>
        <v>0</v>
      </c>
      <c r="R503">
        <f t="shared" si="295"/>
        <v>44.510024035400001</v>
      </c>
      <c r="S503">
        <f t="shared" si="291"/>
        <v>0</v>
      </c>
      <c r="T503">
        <f t="shared" si="320"/>
        <v>0</v>
      </c>
      <c r="U503">
        <f t="shared" si="298"/>
        <v>18.780326102704979</v>
      </c>
      <c r="V503">
        <f t="shared" si="323"/>
        <v>109.84791774697442</v>
      </c>
      <c r="W503">
        <f t="shared" si="292"/>
        <v>21.969583549394883</v>
      </c>
      <c r="X503">
        <f t="shared" si="299"/>
        <v>0</v>
      </c>
      <c r="Y503">
        <f t="shared" si="300"/>
        <v>0</v>
      </c>
      <c r="Z503">
        <f t="shared" si="301"/>
        <v>0</v>
      </c>
      <c r="AA503">
        <f t="shared" si="306"/>
        <v>0</v>
      </c>
      <c r="AB503">
        <f t="shared" si="296"/>
        <v>12.425912736790421</v>
      </c>
      <c r="AC503">
        <f t="shared" si="297"/>
        <v>3.6747484400281123</v>
      </c>
      <c r="AD503">
        <f t="shared" si="302"/>
        <v>3.7581646800610782E-2</v>
      </c>
      <c r="AE503">
        <f t="shared" si="293"/>
        <v>3.7581646800610782E-2</v>
      </c>
      <c r="AF503" s="1">
        <f t="shared" si="307"/>
        <v>390.16553092011191</v>
      </c>
      <c r="AG503">
        <v>498</v>
      </c>
      <c r="AH503" s="1">
        <f t="shared" si="308"/>
        <v>236.71834308048761</v>
      </c>
      <c r="AI503">
        <v>15.2</v>
      </c>
      <c r="AJ503">
        <f t="shared" si="309"/>
        <v>536.71199999999999</v>
      </c>
      <c r="AK503">
        <f t="shared" si="310"/>
        <v>-228.65200275989591</v>
      </c>
      <c r="AL503" s="1">
        <f t="shared" si="311"/>
        <v>390.16553092011191</v>
      </c>
      <c r="AM503">
        <f t="shared" si="312"/>
        <v>-2266.4457934285915</v>
      </c>
      <c r="AN503">
        <f t="shared" si="313"/>
        <v>-6.4755594097959754</v>
      </c>
      <c r="AO503">
        <v>29</v>
      </c>
      <c r="AP503">
        <v>6.0000000080000007</v>
      </c>
      <c r="AQ503">
        <f t="shared" si="314"/>
        <v>17.500000004</v>
      </c>
      <c r="AR503" s="3">
        <f t="shared" si="315"/>
        <v>-8.055555553333333</v>
      </c>
      <c r="AS503">
        <f t="shared" si="316"/>
        <v>-16.24666666666667</v>
      </c>
      <c r="AT503">
        <f t="shared" si="317"/>
        <v>-29.024444440000003</v>
      </c>
      <c r="AU503">
        <f t="shared" si="318"/>
        <v>-22.635555553333337</v>
      </c>
      <c r="AV503">
        <v>6</v>
      </c>
      <c r="AW503">
        <f t="shared" si="319"/>
        <v>0</v>
      </c>
    </row>
    <row r="504" spans="1:49" x14ac:dyDescent="0.2">
      <c r="A504">
        <v>2014</v>
      </c>
      <c r="B504">
        <v>2</v>
      </c>
      <c r="C504">
        <v>11</v>
      </c>
      <c r="D504">
        <v>0</v>
      </c>
      <c r="E504">
        <f t="shared" si="322"/>
        <v>15.583999999999996</v>
      </c>
      <c r="F504">
        <f t="shared" si="322"/>
        <v>-7.4160000040000043</v>
      </c>
      <c r="G504">
        <f t="shared" si="303"/>
        <v>4.0839999979999959</v>
      </c>
      <c r="H504" s="3">
        <f t="shared" si="304"/>
        <v>-15.508888890000001</v>
      </c>
      <c r="I504">
        <v>9</v>
      </c>
      <c r="J504">
        <f t="shared" si="286"/>
        <v>1.8257362166617213</v>
      </c>
      <c r="K504">
        <f t="shared" si="287"/>
        <v>0</v>
      </c>
      <c r="L504">
        <f t="shared" si="294"/>
        <v>0</v>
      </c>
      <c r="M504">
        <v>92</v>
      </c>
      <c r="N504">
        <f t="shared" si="305"/>
        <v>0</v>
      </c>
      <c r="O504">
        <f t="shared" si="288"/>
        <v>0</v>
      </c>
      <c r="P504">
        <f t="shared" si="289"/>
        <v>0</v>
      </c>
      <c r="Q504">
        <f t="shared" si="290"/>
        <v>0</v>
      </c>
      <c r="R504">
        <f t="shared" si="295"/>
        <v>44.510024035400001</v>
      </c>
      <c r="S504">
        <f t="shared" si="291"/>
        <v>0</v>
      </c>
      <c r="T504">
        <f t="shared" si="320"/>
        <v>0</v>
      </c>
      <c r="U504">
        <f t="shared" si="298"/>
        <v>18.780326102704979</v>
      </c>
      <c r="V504">
        <f t="shared" si="323"/>
        <v>109.84791774697442</v>
      </c>
      <c r="W504">
        <f t="shared" si="292"/>
        <v>21.969583549394883</v>
      </c>
      <c r="X504">
        <f t="shared" si="299"/>
        <v>0</v>
      </c>
      <c r="Y504">
        <f t="shared" si="300"/>
        <v>0</v>
      </c>
      <c r="Z504">
        <f t="shared" si="301"/>
        <v>0</v>
      </c>
      <c r="AA504">
        <f t="shared" si="306"/>
        <v>0</v>
      </c>
      <c r="AB504">
        <f t="shared" si="296"/>
        <v>12.425912736790421</v>
      </c>
      <c r="AC504">
        <f t="shared" si="297"/>
        <v>3.6375472497448937</v>
      </c>
      <c r="AD504">
        <f t="shared" si="302"/>
        <v>3.7201190283218388E-2</v>
      </c>
      <c r="AE504">
        <f t="shared" si="293"/>
        <v>3.7201190283218388E-2</v>
      </c>
      <c r="AF504" s="1">
        <f t="shared" si="307"/>
        <v>386.21570349802016</v>
      </c>
      <c r="AG504">
        <v>499</v>
      </c>
      <c r="AH504" s="1">
        <f t="shared" si="308"/>
        <v>234.32193302189921</v>
      </c>
      <c r="AI504">
        <v>15.2</v>
      </c>
      <c r="AJ504">
        <f t="shared" si="309"/>
        <v>536.71199999999999</v>
      </c>
      <c r="AK504">
        <f t="shared" si="310"/>
        <v>-152.19266055615549</v>
      </c>
      <c r="AL504" s="1">
        <f t="shared" si="311"/>
        <v>386.21570349802016</v>
      </c>
      <c r="AM504">
        <f t="shared" si="312"/>
        <v>-1508.5650295852286</v>
      </c>
      <c r="AN504">
        <f t="shared" si="313"/>
        <v>-4.3101857988149384</v>
      </c>
      <c r="AO504">
        <v>32</v>
      </c>
      <c r="AP504">
        <v>8.9999999959999961</v>
      </c>
      <c r="AQ504">
        <f t="shared" si="314"/>
        <v>20.499999998</v>
      </c>
      <c r="AR504" s="3">
        <f t="shared" si="315"/>
        <v>-6.3888888900000005</v>
      </c>
      <c r="AS504">
        <f t="shared" si="316"/>
        <v>-14.580000000000002</v>
      </c>
      <c r="AT504">
        <f t="shared" si="317"/>
        <v>-27.357777780000003</v>
      </c>
      <c r="AU504">
        <f t="shared" si="318"/>
        <v>-20.968888890000002</v>
      </c>
      <c r="AV504">
        <v>6</v>
      </c>
      <c r="AW504">
        <f t="shared" si="319"/>
        <v>0</v>
      </c>
    </row>
    <row r="505" spans="1:49" x14ac:dyDescent="0.2">
      <c r="A505">
        <v>2014</v>
      </c>
      <c r="B505">
        <v>2</v>
      </c>
      <c r="C505">
        <v>12</v>
      </c>
      <c r="D505">
        <v>0</v>
      </c>
      <c r="E505">
        <f t="shared" si="322"/>
        <v>18.583999999999996</v>
      </c>
      <c r="F505">
        <f t="shared" si="322"/>
        <v>-3.4160000100000047</v>
      </c>
      <c r="G505">
        <f t="shared" si="303"/>
        <v>7.5839999949999957</v>
      </c>
      <c r="H505" s="3">
        <f t="shared" si="304"/>
        <v>-13.564444447222224</v>
      </c>
      <c r="I505">
        <v>9</v>
      </c>
      <c r="J505">
        <f t="shared" si="286"/>
        <v>2.1437762247670453</v>
      </c>
      <c r="K505">
        <f t="shared" si="287"/>
        <v>0</v>
      </c>
      <c r="L505">
        <f t="shared" si="294"/>
        <v>0</v>
      </c>
      <c r="M505">
        <v>92</v>
      </c>
      <c r="N505">
        <f t="shared" si="305"/>
        <v>0</v>
      </c>
      <c r="O505">
        <f t="shared" si="288"/>
        <v>0</v>
      </c>
      <c r="P505">
        <f t="shared" si="289"/>
        <v>0</v>
      </c>
      <c r="Q505">
        <f t="shared" si="290"/>
        <v>0</v>
      </c>
      <c r="R505">
        <f t="shared" si="295"/>
        <v>44.510024035400001</v>
      </c>
      <c r="S505">
        <f t="shared" si="291"/>
        <v>0</v>
      </c>
      <c r="T505">
        <f t="shared" si="320"/>
        <v>0</v>
      </c>
      <c r="U505">
        <f t="shared" si="298"/>
        <v>18.780326102704979</v>
      </c>
      <c r="V505">
        <f t="shared" si="323"/>
        <v>109.84791774697442</v>
      </c>
      <c r="W505">
        <f t="shared" si="292"/>
        <v>21.969583549394883</v>
      </c>
      <c r="X505">
        <f t="shared" si="299"/>
        <v>0</v>
      </c>
      <c r="Y505">
        <f t="shared" si="300"/>
        <v>0</v>
      </c>
      <c r="Z505">
        <f t="shared" si="301"/>
        <v>0</v>
      </c>
      <c r="AA505">
        <f t="shared" si="306"/>
        <v>0</v>
      </c>
      <c r="AB505">
        <f t="shared" si="296"/>
        <v>12.425912736790421</v>
      </c>
      <c r="AC505">
        <f t="shared" si="297"/>
        <v>3.6007226644405126</v>
      </c>
      <c r="AD505">
        <f t="shared" si="302"/>
        <v>3.6824585304381346E-2</v>
      </c>
      <c r="AE505">
        <f t="shared" si="293"/>
        <v>3.6824585304381346E-2</v>
      </c>
      <c r="AF505" s="1">
        <f t="shared" si="307"/>
        <v>382.30586201888821</v>
      </c>
      <c r="AG505">
        <v>500</v>
      </c>
      <c r="AH505" s="1">
        <f t="shared" si="308"/>
        <v>231.9497829386645</v>
      </c>
      <c r="AI505">
        <v>15.2</v>
      </c>
      <c r="AJ505">
        <f t="shared" si="309"/>
        <v>536.71199999999999</v>
      </c>
      <c r="AK505">
        <f t="shared" si="310"/>
        <v>-87.166304167611344</v>
      </c>
      <c r="AL505" s="1">
        <f t="shared" si="311"/>
        <v>382.30586201888821</v>
      </c>
      <c r="AM505">
        <f t="shared" si="312"/>
        <v>-864.01037832523275</v>
      </c>
      <c r="AN505">
        <f t="shared" si="313"/>
        <v>-2.4686010809292362</v>
      </c>
      <c r="AO505">
        <v>35</v>
      </c>
      <c r="AP505">
        <v>12.999999989999999</v>
      </c>
      <c r="AQ505">
        <f t="shared" si="314"/>
        <v>23.999999995</v>
      </c>
      <c r="AR505" s="3">
        <f t="shared" si="315"/>
        <v>-4.4444444472222226</v>
      </c>
      <c r="AS505">
        <f t="shared" si="316"/>
        <v>-12.913333333333336</v>
      </c>
      <c r="AT505">
        <f t="shared" si="317"/>
        <v>-25.135555561111115</v>
      </c>
      <c r="AU505">
        <f t="shared" si="318"/>
        <v>-19.024444447222226</v>
      </c>
      <c r="AV505">
        <v>6</v>
      </c>
      <c r="AW505">
        <f t="shared" si="319"/>
        <v>0</v>
      </c>
    </row>
    <row r="506" spans="1:49" x14ac:dyDescent="0.2">
      <c r="A506">
        <v>2014</v>
      </c>
      <c r="B506">
        <v>2</v>
      </c>
      <c r="C506">
        <v>13</v>
      </c>
      <c r="D506">
        <v>0</v>
      </c>
      <c r="E506">
        <f t="shared" ref="E506:F525" si="324">E1608*9/5+32</f>
        <v>18.583999999999996</v>
      </c>
      <c r="F506">
        <f t="shared" si="324"/>
        <v>-2.4160000000000039</v>
      </c>
      <c r="G506">
        <f t="shared" si="303"/>
        <v>8.0839999999999961</v>
      </c>
      <c r="H506" s="3">
        <f t="shared" si="304"/>
        <v>-13.286666666666669</v>
      </c>
      <c r="I506">
        <v>9</v>
      </c>
      <c r="J506">
        <f t="shared" si="286"/>
        <v>2.1930254726743459</v>
      </c>
      <c r="K506">
        <f t="shared" si="287"/>
        <v>0</v>
      </c>
      <c r="L506">
        <f t="shared" si="294"/>
        <v>0</v>
      </c>
      <c r="M506">
        <v>92</v>
      </c>
      <c r="N506">
        <f t="shared" si="305"/>
        <v>0</v>
      </c>
      <c r="O506">
        <f t="shared" si="288"/>
        <v>0</v>
      </c>
      <c r="P506">
        <f t="shared" si="289"/>
        <v>0</v>
      </c>
      <c r="Q506">
        <f t="shared" si="290"/>
        <v>0</v>
      </c>
      <c r="R506">
        <f t="shared" si="295"/>
        <v>44.510024035400001</v>
      </c>
      <c r="S506">
        <f t="shared" si="291"/>
        <v>0</v>
      </c>
      <c r="T506">
        <f t="shared" si="320"/>
        <v>0</v>
      </c>
      <c r="U506">
        <f t="shared" si="298"/>
        <v>18.780326102704979</v>
      </c>
      <c r="V506">
        <f t="shared" si="323"/>
        <v>109.84791774697442</v>
      </c>
      <c r="W506">
        <f t="shared" si="292"/>
        <v>21.969583549394883</v>
      </c>
      <c r="X506">
        <f t="shared" si="299"/>
        <v>0</v>
      </c>
      <c r="Y506">
        <f t="shared" si="300"/>
        <v>0</v>
      </c>
      <c r="Z506">
        <f t="shared" si="301"/>
        <v>0</v>
      </c>
      <c r="AA506">
        <f t="shared" si="306"/>
        <v>0</v>
      </c>
      <c r="AB506">
        <f t="shared" si="296"/>
        <v>12.425912736790421</v>
      </c>
      <c r="AC506">
        <f t="shared" si="297"/>
        <v>3.5642708715673317</v>
      </c>
      <c r="AD506">
        <f t="shared" si="302"/>
        <v>3.6451792873180698E-2</v>
      </c>
      <c r="AE506">
        <f t="shared" si="293"/>
        <v>3.6451792873180698E-2</v>
      </c>
      <c r="AF506" s="1">
        <f t="shared" si="307"/>
        <v>378.43560168638908</v>
      </c>
      <c r="AG506">
        <v>501</v>
      </c>
      <c r="AH506" s="1">
        <f t="shared" si="308"/>
        <v>229.60164723575193</v>
      </c>
      <c r="AI506">
        <v>14.8</v>
      </c>
      <c r="AJ506">
        <f t="shared" si="309"/>
        <v>522.58800000000008</v>
      </c>
      <c r="AK506">
        <f t="shared" si="310"/>
        <v>-79.760024602692127</v>
      </c>
      <c r="AL506" s="1">
        <f t="shared" si="311"/>
        <v>378.43560168638908</v>
      </c>
      <c r="AM506">
        <f t="shared" si="312"/>
        <v>-790.59780829629699</v>
      </c>
      <c r="AN506">
        <f t="shared" si="313"/>
        <v>-2.2588508808465626</v>
      </c>
      <c r="AO506">
        <v>35</v>
      </c>
      <c r="AP506">
        <v>14</v>
      </c>
      <c r="AQ506">
        <f t="shared" si="314"/>
        <v>24.5</v>
      </c>
      <c r="AR506" s="3">
        <f t="shared" si="315"/>
        <v>-4.166666666666667</v>
      </c>
      <c r="AS506">
        <f t="shared" si="316"/>
        <v>-12.913333333333336</v>
      </c>
      <c r="AT506">
        <f t="shared" si="317"/>
        <v>-24.580000000000002</v>
      </c>
      <c r="AU506">
        <f t="shared" si="318"/>
        <v>-18.74666666666667</v>
      </c>
      <c r="AV506">
        <v>6</v>
      </c>
      <c r="AW506">
        <f t="shared" si="319"/>
        <v>0</v>
      </c>
    </row>
    <row r="507" spans="1:49" x14ac:dyDescent="0.2">
      <c r="A507">
        <v>2014</v>
      </c>
      <c r="B507">
        <v>2</v>
      </c>
      <c r="C507">
        <v>14</v>
      </c>
      <c r="D507">
        <v>0</v>
      </c>
      <c r="E507">
        <f t="shared" si="324"/>
        <v>18.583999999999996</v>
      </c>
      <c r="F507">
        <f t="shared" si="324"/>
        <v>-2.4160000000000039</v>
      </c>
      <c r="G507">
        <f t="shared" si="303"/>
        <v>8.0839999999999961</v>
      </c>
      <c r="H507" s="3">
        <f t="shared" si="304"/>
        <v>-13.286666666666669</v>
      </c>
      <c r="I507">
        <v>9</v>
      </c>
      <c r="J507">
        <f t="shared" si="286"/>
        <v>2.1930254726743459</v>
      </c>
      <c r="K507">
        <f t="shared" si="287"/>
        <v>0</v>
      </c>
      <c r="L507">
        <f t="shared" si="294"/>
        <v>0</v>
      </c>
      <c r="M507">
        <v>92</v>
      </c>
      <c r="N507">
        <f t="shared" si="305"/>
        <v>0</v>
      </c>
      <c r="O507">
        <f t="shared" si="288"/>
        <v>0</v>
      </c>
      <c r="P507">
        <f t="shared" si="289"/>
        <v>0</v>
      </c>
      <c r="Q507">
        <f t="shared" si="290"/>
        <v>0</v>
      </c>
      <c r="R507">
        <f t="shared" si="295"/>
        <v>44.510024035400001</v>
      </c>
      <c r="S507">
        <f t="shared" si="291"/>
        <v>0</v>
      </c>
      <c r="T507">
        <f t="shared" si="320"/>
        <v>0</v>
      </c>
      <c r="U507">
        <f t="shared" si="298"/>
        <v>18.780326102704979</v>
      </c>
      <c r="V507">
        <f t="shared" si="323"/>
        <v>109.84791774697442</v>
      </c>
      <c r="W507">
        <f t="shared" si="292"/>
        <v>21.969583549394883</v>
      </c>
      <c r="X507">
        <f t="shared" si="299"/>
        <v>0</v>
      </c>
      <c r="Y507">
        <f t="shared" si="300"/>
        <v>0</v>
      </c>
      <c r="Z507">
        <f t="shared" si="301"/>
        <v>0</v>
      </c>
      <c r="AA507">
        <f t="shared" si="306"/>
        <v>0</v>
      </c>
      <c r="AB507">
        <f t="shared" si="296"/>
        <v>12.425912736790421</v>
      </c>
      <c r="AC507">
        <f t="shared" si="297"/>
        <v>3.5281880971739108</v>
      </c>
      <c r="AD507">
        <f t="shared" si="302"/>
        <v>3.6082774393420676E-2</v>
      </c>
      <c r="AE507">
        <f t="shared" si="293"/>
        <v>3.6082774393420676E-2</v>
      </c>
      <c r="AF507" s="1">
        <f t="shared" si="307"/>
        <v>374.60452180213656</v>
      </c>
      <c r="AG507" s="2">
        <v>502</v>
      </c>
      <c r="AH507" s="1">
        <f t="shared" si="308"/>
        <v>227.27728280440257</v>
      </c>
      <c r="AI507">
        <v>14.4</v>
      </c>
      <c r="AJ507">
        <f t="shared" si="309"/>
        <v>508.46400000000006</v>
      </c>
      <c r="AK507">
        <f t="shared" si="310"/>
        <v>-79.760024602692127</v>
      </c>
      <c r="AL507" s="1">
        <f t="shared" si="311"/>
        <v>374.60452180213656</v>
      </c>
      <c r="AM507">
        <f t="shared" si="312"/>
        <v>-790.59780829629699</v>
      </c>
      <c r="AN507">
        <f t="shared" si="313"/>
        <v>-2.2588508808465626</v>
      </c>
      <c r="AO507">
        <v>35</v>
      </c>
      <c r="AP507">
        <v>14</v>
      </c>
      <c r="AQ507">
        <f t="shared" si="314"/>
        <v>24.5</v>
      </c>
      <c r="AR507" s="3">
        <f t="shared" si="315"/>
        <v>-4.166666666666667</v>
      </c>
      <c r="AS507">
        <f t="shared" si="316"/>
        <v>-12.913333333333336</v>
      </c>
      <c r="AT507">
        <f t="shared" si="317"/>
        <v>-24.580000000000002</v>
      </c>
      <c r="AU507">
        <f t="shared" si="318"/>
        <v>-18.74666666666667</v>
      </c>
      <c r="AV507">
        <v>6</v>
      </c>
      <c r="AW507">
        <f t="shared" si="319"/>
        <v>0</v>
      </c>
    </row>
    <row r="508" spans="1:49" x14ac:dyDescent="0.2">
      <c r="A508">
        <v>2014</v>
      </c>
      <c r="B508">
        <v>2</v>
      </c>
      <c r="C508">
        <v>15</v>
      </c>
      <c r="D508">
        <v>0</v>
      </c>
      <c r="E508">
        <f t="shared" si="324"/>
        <v>19.584</v>
      </c>
      <c r="F508">
        <f t="shared" si="324"/>
        <v>-3.4160000100000047</v>
      </c>
      <c r="G508">
        <f t="shared" si="303"/>
        <v>8.0839999949999974</v>
      </c>
      <c r="H508" s="3">
        <f t="shared" si="304"/>
        <v>-13.286666669444445</v>
      </c>
      <c r="I508">
        <v>9</v>
      </c>
      <c r="J508">
        <f t="shared" si="286"/>
        <v>2.1930254721768567</v>
      </c>
      <c r="K508">
        <f t="shared" si="287"/>
        <v>0</v>
      </c>
      <c r="L508">
        <f t="shared" si="294"/>
        <v>0</v>
      </c>
      <c r="M508">
        <v>92</v>
      </c>
      <c r="N508">
        <f t="shared" si="305"/>
        <v>0</v>
      </c>
      <c r="O508">
        <f t="shared" si="288"/>
        <v>0</v>
      </c>
      <c r="P508">
        <f t="shared" si="289"/>
        <v>0</v>
      </c>
      <c r="Q508">
        <f t="shared" si="290"/>
        <v>0</v>
      </c>
      <c r="R508">
        <f t="shared" si="295"/>
        <v>44.510024035400001</v>
      </c>
      <c r="S508">
        <f t="shared" si="291"/>
        <v>0</v>
      </c>
      <c r="T508">
        <f t="shared" si="320"/>
        <v>0</v>
      </c>
      <c r="U508">
        <f t="shared" si="298"/>
        <v>18.780326102704979</v>
      </c>
      <c r="V508">
        <f t="shared" si="323"/>
        <v>109.84791774697442</v>
      </c>
      <c r="W508">
        <f t="shared" si="292"/>
        <v>21.969583549394883</v>
      </c>
      <c r="X508">
        <f t="shared" si="299"/>
        <v>0</v>
      </c>
      <c r="Y508">
        <f t="shared" si="300"/>
        <v>0</v>
      </c>
      <c r="Z508">
        <f t="shared" si="301"/>
        <v>0</v>
      </c>
      <c r="AA508">
        <f t="shared" si="306"/>
        <v>0</v>
      </c>
      <c r="AB508">
        <f t="shared" si="296"/>
        <v>12.425912736790421</v>
      </c>
      <c r="AC508">
        <f t="shared" si="297"/>
        <v>3.4924706055142778</v>
      </c>
      <c r="AD508">
        <f t="shared" si="302"/>
        <v>3.5717491659632832E-2</v>
      </c>
      <c r="AE508">
        <f t="shared" si="293"/>
        <v>3.5717491659632832E-2</v>
      </c>
      <c r="AF508" s="1">
        <f t="shared" si="307"/>
        <v>370.81222572420182</v>
      </c>
      <c r="AG508" s="2">
        <v>503</v>
      </c>
      <c r="AH508" s="1">
        <f t="shared" si="308"/>
        <v>224.97644899696112</v>
      </c>
      <c r="AI508">
        <v>14.4</v>
      </c>
      <c r="AJ508">
        <f t="shared" si="309"/>
        <v>508.46400000000006</v>
      </c>
      <c r="AK508">
        <f t="shared" si="310"/>
        <v>-79.760024674573927</v>
      </c>
      <c r="AL508" s="1">
        <f t="shared" si="311"/>
        <v>370.81222572420182</v>
      </c>
      <c r="AM508">
        <f t="shared" si="312"/>
        <v>-790.59780900880412</v>
      </c>
      <c r="AN508">
        <f t="shared" si="313"/>
        <v>-2.2588508828822973</v>
      </c>
      <c r="AO508">
        <v>36</v>
      </c>
      <c r="AP508">
        <v>12.999999989999999</v>
      </c>
      <c r="AQ508">
        <f t="shared" si="314"/>
        <v>24.499999995</v>
      </c>
      <c r="AR508" s="3">
        <f t="shared" si="315"/>
        <v>-4.166666669444445</v>
      </c>
      <c r="AS508">
        <f t="shared" si="316"/>
        <v>-12.35777777777778</v>
      </c>
      <c r="AT508">
        <f t="shared" si="317"/>
        <v>-25.135555561111115</v>
      </c>
      <c r="AU508">
        <f t="shared" si="318"/>
        <v>-18.746666669444448</v>
      </c>
      <c r="AV508">
        <v>6</v>
      </c>
      <c r="AW508">
        <f t="shared" si="319"/>
        <v>0</v>
      </c>
    </row>
    <row r="509" spans="1:49" x14ac:dyDescent="0.2">
      <c r="A509">
        <v>2014</v>
      </c>
      <c r="B509">
        <v>2</v>
      </c>
      <c r="C509">
        <v>16</v>
      </c>
      <c r="D509">
        <v>0</v>
      </c>
      <c r="E509">
        <f t="shared" si="324"/>
        <v>23.584</v>
      </c>
      <c r="F509">
        <f t="shared" si="324"/>
        <v>-1.416000000000011</v>
      </c>
      <c r="G509">
        <f t="shared" si="303"/>
        <v>11.083999999999994</v>
      </c>
      <c r="H509" s="3">
        <f t="shared" si="304"/>
        <v>-11.620000000000001</v>
      </c>
      <c r="I509">
        <v>9</v>
      </c>
      <c r="J509">
        <f t="shared" si="286"/>
        <v>2.510262246962379</v>
      </c>
      <c r="K509">
        <f t="shared" si="287"/>
        <v>0</v>
      </c>
      <c r="L509">
        <f t="shared" si="294"/>
        <v>0</v>
      </c>
      <c r="M509">
        <v>92</v>
      </c>
      <c r="N509">
        <f t="shared" si="305"/>
        <v>0</v>
      </c>
      <c r="O509">
        <f t="shared" si="288"/>
        <v>0</v>
      </c>
      <c r="P509">
        <f t="shared" si="289"/>
        <v>0</v>
      </c>
      <c r="Q509">
        <f t="shared" si="290"/>
        <v>0</v>
      </c>
      <c r="R509">
        <f t="shared" si="295"/>
        <v>44.510024035400001</v>
      </c>
      <c r="S509">
        <f t="shared" si="291"/>
        <v>0</v>
      </c>
      <c r="T509">
        <f t="shared" si="320"/>
        <v>0</v>
      </c>
      <c r="U509">
        <f t="shared" si="298"/>
        <v>18.780326102704979</v>
      </c>
      <c r="V509">
        <f t="shared" si="323"/>
        <v>109.84791774697442</v>
      </c>
      <c r="W509">
        <f t="shared" si="292"/>
        <v>21.969583549394883</v>
      </c>
      <c r="X509">
        <f t="shared" si="299"/>
        <v>0</v>
      </c>
      <c r="Y509">
        <f t="shared" si="300"/>
        <v>0</v>
      </c>
      <c r="Z509">
        <f t="shared" si="301"/>
        <v>0</v>
      </c>
      <c r="AA509">
        <f t="shared" si="306"/>
        <v>0</v>
      </c>
      <c r="AB509">
        <f t="shared" si="296"/>
        <v>12.425912736790421</v>
      </c>
      <c r="AC509">
        <f t="shared" si="297"/>
        <v>3.4571146986611572</v>
      </c>
      <c r="AD509">
        <f t="shared" si="302"/>
        <v>3.5355906853120442E-2</v>
      </c>
      <c r="AE509">
        <f t="shared" si="293"/>
        <v>3.5355906853120442E-2</v>
      </c>
      <c r="AF509" s="1">
        <f t="shared" si="307"/>
        <v>367.05832082604667</v>
      </c>
      <c r="AG509" s="2">
        <v>504</v>
      </c>
      <c r="AH509" s="1">
        <f t="shared" si="308"/>
        <v>222.69890760196031</v>
      </c>
      <c r="AI509">
        <v>14.4</v>
      </c>
      <c r="AJ509">
        <f t="shared" si="309"/>
        <v>508.46400000000006</v>
      </c>
      <c r="AK509">
        <f t="shared" si="310"/>
        <v>-43.937697053485749</v>
      </c>
      <c r="AL509" s="1">
        <f t="shared" si="311"/>
        <v>367.05832082604667</v>
      </c>
      <c r="AM509">
        <f t="shared" si="312"/>
        <v>-435.51951200000036</v>
      </c>
      <c r="AN509">
        <f t="shared" si="313"/>
        <v>-1.2443414628571439</v>
      </c>
      <c r="AO509">
        <v>40</v>
      </c>
      <c r="AP509">
        <v>15</v>
      </c>
      <c r="AQ509">
        <f t="shared" si="314"/>
        <v>27.5</v>
      </c>
      <c r="AR509" s="3">
        <f t="shared" si="315"/>
        <v>-2.5</v>
      </c>
      <c r="AS509">
        <f t="shared" si="316"/>
        <v>-10.135555555555557</v>
      </c>
      <c r="AT509">
        <f t="shared" si="317"/>
        <v>-24.024444444444448</v>
      </c>
      <c r="AU509">
        <f t="shared" si="318"/>
        <v>-17.080000000000002</v>
      </c>
      <c r="AV509">
        <v>6</v>
      </c>
      <c r="AW509">
        <f t="shared" si="319"/>
        <v>0</v>
      </c>
    </row>
    <row r="510" spans="1:49" x14ac:dyDescent="0.2">
      <c r="A510">
        <v>2014</v>
      </c>
      <c r="B510">
        <v>2</v>
      </c>
      <c r="C510">
        <v>17</v>
      </c>
      <c r="D510">
        <v>0</v>
      </c>
      <c r="E510">
        <f t="shared" si="324"/>
        <v>32.583999999999996</v>
      </c>
      <c r="F510">
        <f t="shared" si="324"/>
        <v>4.5839999999999961</v>
      </c>
      <c r="G510">
        <f t="shared" si="303"/>
        <v>18.583999999999996</v>
      </c>
      <c r="H510" s="3">
        <f t="shared" si="304"/>
        <v>-7.4533333333333349</v>
      </c>
      <c r="I510">
        <v>9</v>
      </c>
      <c r="J510">
        <f t="shared" si="286"/>
        <v>3.4888700775274843</v>
      </c>
      <c r="K510">
        <f t="shared" si="287"/>
        <v>0</v>
      </c>
      <c r="L510">
        <f t="shared" si="294"/>
        <v>0</v>
      </c>
      <c r="M510">
        <v>92</v>
      </c>
      <c r="N510">
        <f t="shared" si="305"/>
        <v>0</v>
      </c>
      <c r="O510">
        <f t="shared" si="288"/>
        <v>0</v>
      </c>
      <c r="P510">
        <f t="shared" si="289"/>
        <v>0</v>
      </c>
      <c r="Q510">
        <f t="shared" si="290"/>
        <v>0</v>
      </c>
      <c r="R510">
        <f t="shared" si="295"/>
        <v>44.510024035400001</v>
      </c>
      <c r="S510">
        <f t="shared" si="291"/>
        <v>0</v>
      </c>
      <c r="T510">
        <f t="shared" si="320"/>
        <v>0</v>
      </c>
      <c r="U510">
        <f t="shared" si="298"/>
        <v>18.780326102704979</v>
      </c>
      <c r="V510">
        <f t="shared" si="323"/>
        <v>109.84791774697442</v>
      </c>
      <c r="W510">
        <f t="shared" si="292"/>
        <v>21.969583549394883</v>
      </c>
      <c r="X510">
        <f t="shared" si="299"/>
        <v>0</v>
      </c>
      <c r="Y510">
        <f t="shared" si="300"/>
        <v>0</v>
      </c>
      <c r="Z510">
        <f t="shared" si="301"/>
        <v>0</v>
      </c>
      <c r="AA510">
        <f t="shared" si="306"/>
        <v>0</v>
      </c>
      <c r="AB510">
        <f t="shared" si="296"/>
        <v>12.425912736790421</v>
      </c>
      <c r="AC510">
        <f t="shared" si="297"/>
        <v>3.4221167161231141</v>
      </c>
      <c r="AD510">
        <f t="shared" si="302"/>
        <v>3.4997982538043072E-2</v>
      </c>
      <c r="AE510">
        <f t="shared" si="293"/>
        <v>3.4997982538043072E-2</v>
      </c>
      <c r="AF510" s="1">
        <f t="shared" si="307"/>
        <v>363.34241845587405</v>
      </c>
      <c r="AG510" s="2">
        <v>505</v>
      </c>
      <c r="AH510" s="1">
        <f t="shared" si="308"/>
        <v>220.44442281945851</v>
      </c>
      <c r="AI510">
        <v>14.4</v>
      </c>
      <c r="AJ510">
        <f t="shared" si="309"/>
        <v>508.46400000000006</v>
      </c>
      <c r="AK510">
        <f t="shared" si="310"/>
        <v>-4.0120448471365098</v>
      </c>
      <c r="AL510" s="1">
        <f t="shared" si="311"/>
        <v>363.34241845587405</v>
      </c>
      <c r="AM510">
        <f t="shared" si="312"/>
        <v>-39.768215703703724</v>
      </c>
      <c r="AN510">
        <f t="shared" si="313"/>
        <v>-0.11362347343915349</v>
      </c>
      <c r="AO510">
        <v>49</v>
      </c>
      <c r="AP510">
        <v>21</v>
      </c>
      <c r="AQ510">
        <f t="shared" si="314"/>
        <v>35</v>
      </c>
      <c r="AR510" s="3">
        <f t="shared" si="315"/>
        <v>1.6666666666666667</v>
      </c>
      <c r="AS510">
        <f t="shared" si="316"/>
        <v>-5.1355555555555572</v>
      </c>
      <c r="AT510">
        <f t="shared" si="317"/>
        <v>-20.691111111111113</v>
      </c>
      <c r="AU510">
        <f t="shared" si="318"/>
        <v>-12.913333333333334</v>
      </c>
      <c r="AV510">
        <v>6</v>
      </c>
      <c r="AW510">
        <f t="shared" si="319"/>
        <v>0</v>
      </c>
    </row>
    <row r="511" spans="1:49" x14ac:dyDescent="0.2">
      <c r="A511">
        <v>2014</v>
      </c>
      <c r="B511">
        <v>2</v>
      </c>
      <c r="C511">
        <v>18</v>
      </c>
      <c r="D511">
        <v>0</v>
      </c>
      <c r="E511">
        <f t="shared" si="324"/>
        <v>33.583999999999996</v>
      </c>
      <c r="F511">
        <f t="shared" si="324"/>
        <v>13.583999999999996</v>
      </c>
      <c r="G511">
        <f t="shared" si="303"/>
        <v>23.583999999999996</v>
      </c>
      <c r="H511" s="3">
        <f t="shared" si="304"/>
        <v>-4.6755555555555581</v>
      </c>
      <c r="I511">
        <v>9</v>
      </c>
      <c r="J511">
        <f t="shared" si="286"/>
        <v>4.3166814400025384</v>
      </c>
      <c r="K511">
        <f t="shared" si="287"/>
        <v>0</v>
      </c>
      <c r="L511">
        <f t="shared" si="294"/>
        <v>0</v>
      </c>
      <c r="M511">
        <v>92</v>
      </c>
      <c r="N511">
        <f t="shared" si="305"/>
        <v>0</v>
      </c>
      <c r="O511">
        <f t="shared" si="288"/>
        <v>0</v>
      </c>
      <c r="P511">
        <f t="shared" si="289"/>
        <v>0</v>
      </c>
      <c r="Q511">
        <f t="shared" si="290"/>
        <v>0</v>
      </c>
      <c r="R511">
        <f t="shared" si="295"/>
        <v>44.510024035400001</v>
      </c>
      <c r="S511">
        <f t="shared" si="291"/>
        <v>0</v>
      </c>
      <c r="T511">
        <f t="shared" si="320"/>
        <v>0</v>
      </c>
      <c r="U511">
        <f t="shared" si="298"/>
        <v>18.780326102704979</v>
      </c>
      <c r="V511">
        <f t="shared" si="323"/>
        <v>109.84791774697442</v>
      </c>
      <c r="W511">
        <f t="shared" si="292"/>
        <v>21.969583549394883</v>
      </c>
      <c r="X511">
        <f t="shared" si="299"/>
        <v>0</v>
      </c>
      <c r="Y511">
        <f t="shared" si="300"/>
        <v>0</v>
      </c>
      <c r="Z511">
        <f t="shared" si="301"/>
        <v>0</v>
      </c>
      <c r="AA511">
        <f t="shared" si="306"/>
        <v>0</v>
      </c>
      <c r="AB511">
        <f t="shared" si="296"/>
        <v>12.425912736790421</v>
      </c>
      <c r="AC511">
        <f t="shared" si="297"/>
        <v>3.3874730344655735</v>
      </c>
      <c r="AD511">
        <f t="shared" si="302"/>
        <v>3.4643681657540754E-2</v>
      </c>
      <c r="AE511">
        <f t="shared" si="293"/>
        <v>3.4643681657540754E-2</v>
      </c>
      <c r="AF511" s="1">
        <f t="shared" si="307"/>
        <v>359.66413389639052</v>
      </c>
      <c r="AG511" s="2">
        <v>506</v>
      </c>
      <c r="AH511" s="1">
        <f t="shared" si="308"/>
        <v>218.21276123662699</v>
      </c>
      <c r="AI511">
        <v>14.4</v>
      </c>
      <c r="AJ511">
        <f t="shared" si="309"/>
        <v>508.46400000000006</v>
      </c>
      <c r="AK511">
        <f t="shared" si="310"/>
        <v>-2.5899431498648054E-2</v>
      </c>
      <c r="AL511" s="1">
        <f t="shared" si="311"/>
        <v>359.66413389639052</v>
      </c>
      <c r="AM511">
        <f t="shared" si="312"/>
        <v>-0.25672050480109937</v>
      </c>
      <c r="AN511">
        <f t="shared" si="313"/>
        <v>-7.3348715657456961E-4</v>
      </c>
      <c r="AO511">
        <v>50</v>
      </c>
      <c r="AP511">
        <v>30</v>
      </c>
      <c r="AQ511">
        <f t="shared" si="314"/>
        <v>40</v>
      </c>
      <c r="AR511" s="3">
        <f t="shared" si="315"/>
        <v>4.4444444444444446</v>
      </c>
      <c r="AS511">
        <f t="shared" si="316"/>
        <v>-4.5800000000000018</v>
      </c>
      <c r="AT511">
        <f t="shared" si="317"/>
        <v>-15.691111111111113</v>
      </c>
      <c r="AU511">
        <f t="shared" si="318"/>
        <v>-10.135555555555557</v>
      </c>
      <c r="AV511">
        <v>6</v>
      </c>
      <c r="AW511">
        <f t="shared" si="319"/>
        <v>0</v>
      </c>
    </row>
    <row r="512" spans="1:49" x14ac:dyDescent="0.2">
      <c r="A512">
        <v>2014</v>
      </c>
      <c r="B512">
        <v>2</v>
      </c>
      <c r="C512">
        <v>19</v>
      </c>
      <c r="D512">
        <v>0.29133873999999998</v>
      </c>
      <c r="E512">
        <f t="shared" si="324"/>
        <v>26.583999999999996</v>
      </c>
      <c r="F512">
        <f t="shared" si="324"/>
        <v>12.083999999999996</v>
      </c>
      <c r="G512">
        <f t="shared" si="303"/>
        <v>19.333999999999996</v>
      </c>
      <c r="H512" s="3">
        <f t="shared" si="304"/>
        <v>-7.0366666666666688</v>
      </c>
      <c r="I512">
        <v>9</v>
      </c>
      <c r="J512">
        <f t="shared" si="286"/>
        <v>3.6032699316905226</v>
      </c>
      <c r="K512">
        <f t="shared" si="287"/>
        <v>0</v>
      </c>
      <c r="L512">
        <f t="shared" si="294"/>
        <v>0</v>
      </c>
      <c r="M512">
        <v>92</v>
      </c>
      <c r="N512">
        <f t="shared" si="305"/>
        <v>0.74000039959999997</v>
      </c>
      <c r="O512">
        <f t="shared" si="288"/>
        <v>0</v>
      </c>
      <c r="P512">
        <f t="shared" si="289"/>
        <v>0</v>
      </c>
      <c r="Q512">
        <f t="shared" si="290"/>
        <v>0.74000039959999997</v>
      </c>
      <c r="R512">
        <f t="shared" si="295"/>
        <v>45.250024435</v>
      </c>
      <c r="S512">
        <f t="shared" si="291"/>
        <v>0</v>
      </c>
      <c r="T512">
        <f t="shared" si="320"/>
        <v>0</v>
      </c>
      <c r="U512">
        <f t="shared" si="298"/>
        <v>18.780326102704979</v>
      </c>
      <c r="V512">
        <f t="shared" si="323"/>
        <v>109.84791774697442</v>
      </c>
      <c r="W512">
        <f t="shared" si="292"/>
        <v>21.969583549394883</v>
      </c>
      <c r="X512">
        <f t="shared" si="299"/>
        <v>0</v>
      </c>
      <c r="Y512">
        <f t="shared" si="300"/>
        <v>0</v>
      </c>
      <c r="Z512">
        <f t="shared" si="301"/>
        <v>0</v>
      </c>
      <c r="AA512">
        <f t="shared" si="306"/>
        <v>0</v>
      </c>
      <c r="AB512">
        <f t="shared" si="296"/>
        <v>12.425912736790421</v>
      </c>
      <c r="AC512">
        <f t="shared" si="297"/>
        <v>3.3531800669356762</v>
      </c>
      <c r="AD512">
        <f t="shared" si="302"/>
        <v>3.4292967529897349E-2</v>
      </c>
      <c r="AE512">
        <f t="shared" si="293"/>
        <v>3.4292967529897349E-2</v>
      </c>
      <c r="AF512" s="1">
        <f t="shared" si="307"/>
        <v>356.0230863249746</v>
      </c>
      <c r="AG512" s="2">
        <v>507</v>
      </c>
      <c r="AH512" s="1">
        <f t="shared" si="308"/>
        <v>216.00369180358354</v>
      </c>
      <c r="AI512">
        <v>14.4</v>
      </c>
      <c r="AJ512">
        <f t="shared" si="309"/>
        <v>508.46400000000006</v>
      </c>
      <c r="AK512">
        <f t="shared" si="310"/>
        <v>-2.7148446562634958</v>
      </c>
      <c r="AL512" s="1">
        <f t="shared" si="311"/>
        <v>356.0230863249746</v>
      </c>
      <c r="AM512">
        <f t="shared" si="312"/>
        <v>-26.910099962962995</v>
      </c>
      <c r="AN512">
        <f t="shared" si="313"/>
        <v>-7.688599989417999E-2</v>
      </c>
      <c r="AO512">
        <v>43</v>
      </c>
      <c r="AP512">
        <v>28.5</v>
      </c>
      <c r="AQ512">
        <f t="shared" si="314"/>
        <v>35.75</v>
      </c>
      <c r="AR512" s="3">
        <f t="shared" si="315"/>
        <v>2.0833333333333335</v>
      </c>
      <c r="AS512">
        <f t="shared" si="316"/>
        <v>-8.4688888888888911</v>
      </c>
      <c r="AT512">
        <f t="shared" si="317"/>
        <v>-16.524444444444445</v>
      </c>
      <c r="AU512">
        <f t="shared" si="318"/>
        <v>-12.496666666666668</v>
      </c>
      <c r="AV512">
        <v>6</v>
      </c>
      <c r="AW512">
        <f t="shared" si="319"/>
        <v>0</v>
      </c>
    </row>
    <row r="513" spans="1:49" x14ac:dyDescent="0.2">
      <c r="A513">
        <v>2014</v>
      </c>
      <c r="B513">
        <v>2</v>
      </c>
      <c r="C513">
        <v>20</v>
      </c>
      <c r="D513">
        <v>0.53149634999999995</v>
      </c>
      <c r="E513">
        <f t="shared" si="324"/>
        <v>22.083999999999996</v>
      </c>
      <c r="F513">
        <f t="shared" si="324"/>
        <v>10.583999999999996</v>
      </c>
      <c r="G513">
        <f t="shared" si="303"/>
        <v>16.333999999999996</v>
      </c>
      <c r="H513" s="3">
        <f t="shared" si="304"/>
        <v>-8.7033333333333349</v>
      </c>
      <c r="I513">
        <v>9</v>
      </c>
      <c r="J513">
        <f t="shared" si="286"/>
        <v>3.1647711901929223</v>
      </c>
      <c r="K513">
        <f t="shared" si="287"/>
        <v>0</v>
      </c>
      <c r="L513">
        <f t="shared" si="294"/>
        <v>0</v>
      </c>
      <c r="M513">
        <v>92</v>
      </c>
      <c r="N513">
        <f t="shared" si="305"/>
        <v>1.3500007289999998</v>
      </c>
      <c r="O513">
        <f t="shared" si="288"/>
        <v>0</v>
      </c>
      <c r="P513">
        <f t="shared" si="289"/>
        <v>0</v>
      </c>
      <c r="Q513">
        <f t="shared" si="290"/>
        <v>1.3500007289999998</v>
      </c>
      <c r="R513">
        <f t="shared" si="295"/>
        <v>46.600025164000002</v>
      </c>
      <c r="S513">
        <f t="shared" si="291"/>
        <v>0</v>
      </c>
      <c r="T513">
        <f t="shared" si="320"/>
        <v>0</v>
      </c>
      <c r="U513">
        <f t="shared" si="298"/>
        <v>18.780326102704979</v>
      </c>
      <c r="V513">
        <f t="shared" si="323"/>
        <v>109.84791774697442</v>
      </c>
      <c r="W513">
        <f t="shared" si="292"/>
        <v>21.969583549394883</v>
      </c>
      <c r="X513">
        <f t="shared" si="299"/>
        <v>0</v>
      </c>
      <c r="Y513">
        <f t="shared" si="300"/>
        <v>0</v>
      </c>
      <c r="Z513">
        <f t="shared" si="301"/>
        <v>0</v>
      </c>
      <c r="AA513">
        <f t="shared" si="306"/>
        <v>0</v>
      </c>
      <c r="AB513">
        <f t="shared" si="296"/>
        <v>12.425912736790421</v>
      </c>
      <c r="AC513">
        <f t="shared" si="297"/>
        <v>3.3192342630909333</v>
      </c>
      <c r="AD513">
        <f t="shared" si="302"/>
        <v>3.3945803844742842E-2</v>
      </c>
      <c r="AE513">
        <f t="shared" si="293"/>
        <v>3.3945803844742842E-2</v>
      </c>
      <c r="AF513" s="1">
        <f t="shared" si="307"/>
        <v>352.41889877425001</v>
      </c>
      <c r="AG513">
        <v>508</v>
      </c>
      <c r="AH513" s="1">
        <f t="shared" si="308"/>
        <v>213.81698580947165</v>
      </c>
      <c r="AI513">
        <v>14.4</v>
      </c>
      <c r="AJ513">
        <f t="shared" si="309"/>
        <v>508.46400000000006</v>
      </c>
      <c r="AK513">
        <f t="shared" si="310"/>
        <v>-10.231022800707953</v>
      </c>
      <c r="AL513" s="1">
        <f t="shared" si="311"/>
        <v>352.41889877425001</v>
      </c>
      <c r="AM513">
        <f t="shared" si="312"/>
        <v>-101.41200737037053</v>
      </c>
      <c r="AN513">
        <f t="shared" si="313"/>
        <v>-0.28974859248677293</v>
      </c>
      <c r="AO513">
        <v>38.5</v>
      </c>
      <c r="AP513">
        <v>27</v>
      </c>
      <c r="AQ513">
        <f t="shared" si="314"/>
        <v>32.75</v>
      </c>
      <c r="AR513" s="3">
        <f t="shared" si="315"/>
        <v>0.41666666666666669</v>
      </c>
      <c r="AS513">
        <f t="shared" si="316"/>
        <v>-10.968888888888891</v>
      </c>
      <c r="AT513">
        <f t="shared" si="317"/>
        <v>-17.35777777777778</v>
      </c>
      <c r="AU513">
        <f t="shared" si="318"/>
        <v>-14.163333333333336</v>
      </c>
      <c r="AV513">
        <v>6</v>
      </c>
      <c r="AW513">
        <f t="shared" si="319"/>
        <v>0</v>
      </c>
    </row>
    <row r="514" spans="1:49" x14ac:dyDescent="0.2">
      <c r="A514">
        <v>2014</v>
      </c>
      <c r="B514">
        <v>2</v>
      </c>
      <c r="C514">
        <v>21</v>
      </c>
      <c r="D514">
        <v>1.181103E-2</v>
      </c>
      <c r="E514">
        <f t="shared" si="324"/>
        <v>17.583999999999996</v>
      </c>
      <c r="F514">
        <f t="shared" si="324"/>
        <v>7.5839999999999961</v>
      </c>
      <c r="G514">
        <f t="shared" si="303"/>
        <v>12.583999999999996</v>
      </c>
      <c r="H514" s="3">
        <f t="shared" si="304"/>
        <v>-10.786666666666669</v>
      </c>
      <c r="I514">
        <v>9</v>
      </c>
      <c r="J514">
        <f t="shared" si="286"/>
        <v>2.6836940731547956</v>
      </c>
      <c r="K514">
        <f t="shared" si="287"/>
        <v>0</v>
      </c>
      <c r="L514">
        <f t="shared" si="294"/>
        <v>0</v>
      </c>
      <c r="M514">
        <v>92</v>
      </c>
      <c r="N514">
        <f t="shared" si="305"/>
        <v>3.00000162E-2</v>
      </c>
      <c r="O514">
        <f t="shared" si="288"/>
        <v>0</v>
      </c>
      <c r="P514">
        <f t="shared" si="289"/>
        <v>0</v>
      </c>
      <c r="Q514">
        <f t="shared" si="290"/>
        <v>3.00000162E-2</v>
      </c>
      <c r="R514">
        <f t="shared" si="295"/>
        <v>46.630025180200001</v>
      </c>
      <c r="S514">
        <f t="shared" si="291"/>
        <v>0</v>
      </c>
      <c r="T514">
        <f t="shared" si="320"/>
        <v>0</v>
      </c>
      <c r="U514">
        <f t="shared" si="298"/>
        <v>18.780326102704979</v>
      </c>
      <c r="V514">
        <f t="shared" si="323"/>
        <v>109.84791774697442</v>
      </c>
      <c r="W514">
        <f t="shared" si="292"/>
        <v>21.969583549394883</v>
      </c>
      <c r="X514">
        <f t="shared" si="299"/>
        <v>0</v>
      </c>
      <c r="Y514">
        <f t="shared" si="300"/>
        <v>0</v>
      </c>
      <c r="Z514">
        <f t="shared" si="301"/>
        <v>0</v>
      </c>
      <c r="AA514">
        <f t="shared" si="306"/>
        <v>0</v>
      </c>
      <c r="AB514">
        <f t="shared" si="296"/>
        <v>12.425912736790421</v>
      </c>
      <c r="AC514">
        <f t="shared" si="297"/>
        <v>3.2856321084316393</v>
      </c>
      <c r="AD514">
        <f t="shared" si="302"/>
        <v>3.3602154659293997E-2</v>
      </c>
      <c r="AE514">
        <f t="shared" si="293"/>
        <v>3.3602154659293997E-2</v>
      </c>
      <c r="AF514" s="1">
        <f t="shared" si="307"/>
        <v>348.85119809305644</v>
      </c>
      <c r="AG514">
        <v>509</v>
      </c>
      <c r="AH514" s="1">
        <f t="shared" si="308"/>
        <v>211.65241685878138</v>
      </c>
      <c r="AI514">
        <v>16</v>
      </c>
      <c r="AJ514">
        <f t="shared" si="309"/>
        <v>564.96</v>
      </c>
      <c r="AK514">
        <f t="shared" si="310"/>
        <v>-30.981142802692105</v>
      </c>
      <c r="AL514" s="1">
        <f t="shared" si="311"/>
        <v>348.85119809305644</v>
      </c>
      <c r="AM514">
        <f t="shared" si="312"/>
        <v>-307.09147496296339</v>
      </c>
      <c r="AN514">
        <f t="shared" si="313"/>
        <v>-0.87740421417989534</v>
      </c>
      <c r="AO514">
        <v>34</v>
      </c>
      <c r="AP514">
        <v>24</v>
      </c>
      <c r="AQ514">
        <f t="shared" si="314"/>
        <v>29</v>
      </c>
      <c r="AR514" s="3">
        <f t="shared" si="315"/>
        <v>-1.6666666666666667</v>
      </c>
      <c r="AS514">
        <f t="shared" si="316"/>
        <v>-13.468888888888891</v>
      </c>
      <c r="AT514">
        <f t="shared" si="317"/>
        <v>-19.024444444444448</v>
      </c>
      <c r="AU514">
        <f t="shared" si="318"/>
        <v>-16.24666666666667</v>
      </c>
      <c r="AV514">
        <v>6</v>
      </c>
      <c r="AW514">
        <f t="shared" si="319"/>
        <v>0</v>
      </c>
    </row>
    <row r="515" spans="1:49" x14ac:dyDescent="0.2">
      <c r="A515">
        <v>2014</v>
      </c>
      <c r="B515">
        <v>2</v>
      </c>
      <c r="C515">
        <v>22</v>
      </c>
      <c r="D515">
        <v>0.37795296</v>
      </c>
      <c r="E515">
        <f t="shared" si="324"/>
        <v>23.584</v>
      </c>
      <c r="F515">
        <f t="shared" si="324"/>
        <v>3.5839999999999961</v>
      </c>
      <c r="G515">
        <f t="shared" si="303"/>
        <v>13.583999999999998</v>
      </c>
      <c r="H515" s="3">
        <f t="shared" si="304"/>
        <v>-10.231111111111112</v>
      </c>
      <c r="I515">
        <v>9</v>
      </c>
      <c r="J515">
        <f t="shared" ref="J515:J578" si="325">6.108*EXP(17.27*H515/(237.3+H515))</f>
        <v>2.8051578488907758</v>
      </c>
      <c r="K515">
        <f t="shared" ref="K515:K578" si="326">IF(H515&gt;0,0.61*0.021*I515*I515*J515/(H515+273),0)</f>
        <v>0</v>
      </c>
      <c r="L515">
        <f t="shared" si="294"/>
        <v>0</v>
      </c>
      <c r="M515">
        <v>92</v>
      </c>
      <c r="N515">
        <f t="shared" si="305"/>
        <v>0.9600005184</v>
      </c>
      <c r="O515">
        <f t="shared" ref="O515:O578" si="327">IF(H515&lt;=0,0,N515)</f>
        <v>0</v>
      </c>
      <c r="P515">
        <f t="shared" ref="P515:P578" si="328">IF(H515&lt;=0,0,MIN(0.45*H515,R514))</f>
        <v>0</v>
      </c>
      <c r="Q515">
        <f t="shared" ref="Q515:Q578" si="329">IF(H515&lt;=0,N515,0)</f>
        <v>0.9600005184</v>
      </c>
      <c r="R515">
        <f t="shared" si="295"/>
        <v>47.590025698600002</v>
      </c>
      <c r="S515">
        <f t="shared" ref="S515:S578" si="330">O515+P515</f>
        <v>0</v>
      </c>
      <c r="T515">
        <f t="shared" si="320"/>
        <v>0</v>
      </c>
      <c r="U515">
        <f t="shared" si="298"/>
        <v>18.780326102704979</v>
      </c>
      <c r="V515">
        <f t="shared" si="323"/>
        <v>109.84791774697442</v>
      </c>
      <c r="W515">
        <f t="shared" ref="W515:W578" si="331">V515*0.2</f>
        <v>21.969583549394883</v>
      </c>
      <c r="X515">
        <f t="shared" si="299"/>
        <v>0</v>
      </c>
      <c r="Y515">
        <f t="shared" si="300"/>
        <v>0</v>
      </c>
      <c r="Z515">
        <f t="shared" si="301"/>
        <v>0</v>
      </c>
      <c r="AA515">
        <f t="shared" si="306"/>
        <v>0</v>
      </c>
      <c r="AB515">
        <f t="shared" si="296"/>
        <v>12.425912736790421</v>
      </c>
      <c r="AC515">
        <f t="shared" si="297"/>
        <v>3.2523701240370064</v>
      </c>
      <c r="AD515">
        <f t="shared" si="302"/>
        <v>3.3261984394633112E-2</v>
      </c>
      <c r="AE515">
        <f t="shared" ref="AE515:AE578" si="332">AD515+X515</f>
        <v>3.3261984394633112E-2</v>
      </c>
      <c r="AF515" s="1">
        <f t="shared" si="307"/>
        <v>345.31961490781697</v>
      </c>
      <c r="AG515">
        <v>510</v>
      </c>
      <c r="AH515" s="1">
        <f t="shared" si="308"/>
        <v>209.50976084790994</v>
      </c>
      <c r="AI515">
        <v>16.8</v>
      </c>
      <c r="AJ515">
        <f t="shared" si="309"/>
        <v>593.20800000000008</v>
      </c>
      <c r="AK515">
        <f t="shared" si="310"/>
        <v>-23.940624125208245</v>
      </c>
      <c r="AL515" s="1">
        <f t="shared" si="311"/>
        <v>345.31961490781697</v>
      </c>
      <c r="AM515">
        <f t="shared" si="312"/>
        <v>-237.30440226063115</v>
      </c>
      <c r="AN515">
        <f t="shared" si="313"/>
        <v>-0.67801257788751756</v>
      </c>
      <c r="AO515">
        <v>40</v>
      </c>
      <c r="AP515">
        <v>20</v>
      </c>
      <c r="AQ515">
        <f t="shared" si="314"/>
        <v>30</v>
      </c>
      <c r="AR515" s="3">
        <f t="shared" si="315"/>
        <v>-1.1111111111111112</v>
      </c>
      <c r="AS515">
        <f t="shared" si="316"/>
        <v>-10.135555555555557</v>
      </c>
      <c r="AT515">
        <f t="shared" si="317"/>
        <v>-21.24666666666667</v>
      </c>
      <c r="AU515">
        <f t="shared" si="318"/>
        <v>-15.691111111111113</v>
      </c>
      <c r="AV515">
        <v>6</v>
      </c>
      <c r="AW515">
        <f t="shared" si="319"/>
        <v>0</v>
      </c>
    </row>
    <row r="516" spans="1:49" x14ac:dyDescent="0.2">
      <c r="A516">
        <v>2014</v>
      </c>
      <c r="B516">
        <v>2</v>
      </c>
      <c r="C516">
        <v>23</v>
      </c>
      <c r="D516">
        <v>0.2362206</v>
      </c>
      <c r="E516">
        <f t="shared" si="324"/>
        <v>9.5839999999999961</v>
      </c>
      <c r="F516">
        <f t="shared" si="324"/>
        <v>-0.41600000000000392</v>
      </c>
      <c r="G516">
        <f t="shared" si="303"/>
        <v>4.5839999999999961</v>
      </c>
      <c r="H516" s="3">
        <f t="shared" si="304"/>
        <v>-15.231111111111112</v>
      </c>
      <c r="I516">
        <v>9</v>
      </c>
      <c r="J516">
        <f t="shared" si="325"/>
        <v>1.8684258412094104</v>
      </c>
      <c r="K516">
        <f t="shared" si="326"/>
        <v>0</v>
      </c>
      <c r="L516">
        <f t="shared" ref="L516:L579" si="333">K516/0.61</f>
        <v>0</v>
      </c>
      <c r="M516">
        <v>92</v>
      </c>
      <c r="N516">
        <f t="shared" si="305"/>
        <v>0.60000032400000003</v>
      </c>
      <c r="O516">
        <f t="shared" si="327"/>
        <v>0</v>
      </c>
      <c r="P516">
        <f t="shared" si="328"/>
        <v>0</v>
      </c>
      <c r="Q516">
        <f t="shared" si="329"/>
        <v>0.60000032400000003</v>
      </c>
      <c r="R516">
        <f t="shared" ref="R516:R579" si="334">R515+Q516-P516</f>
        <v>48.190026022600001</v>
      </c>
      <c r="S516">
        <f t="shared" si="330"/>
        <v>0</v>
      </c>
      <c r="T516">
        <f t="shared" si="320"/>
        <v>0</v>
      </c>
      <c r="U516">
        <f t="shared" si="298"/>
        <v>18.780326102704979</v>
      </c>
      <c r="V516">
        <f t="shared" si="323"/>
        <v>109.84791774697442</v>
      </c>
      <c r="W516">
        <f t="shared" si="331"/>
        <v>21.969583549394883</v>
      </c>
      <c r="X516">
        <f t="shared" si="299"/>
        <v>0</v>
      </c>
      <c r="Y516">
        <f t="shared" si="300"/>
        <v>0</v>
      </c>
      <c r="Z516">
        <f t="shared" si="301"/>
        <v>0</v>
      </c>
      <c r="AA516">
        <f t="shared" si="306"/>
        <v>0</v>
      </c>
      <c r="AB516">
        <f t="shared" ref="AB516:AB579" si="335">AB515+Y516-Z516-AA516</f>
        <v>12.425912736790421</v>
      </c>
      <c r="AC516">
        <f t="shared" ref="AC516:AC579" si="336">AC515-AD516+AA516</f>
        <v>3.2194448662049822</v>
      </c>
      <c r="AD516">
        <f t="shared" si="302"/>
        <v>3.2925257832024456E-2</v>
      </c>
      <c r="AE516">
        <f t="shared" si="332"/>
        <v>3.2925257832024456E-2</v>
      </c>
      <c r="AF516" s="1">
        <f t="shared" si="307"/>
        <v>341.82378358429509</v>
      </c>
      <c r="AG516">
        <v>511</v>
      </c>
      <c r="AH516" s="1">
        <f t="shared" si="308"/>
        <v>207.38879594195981</v>
      </c>
      <c r="AI516">
        <v>18.100000000000001</v>
      </c>
      <c r="AJ516">
        <f t="shared" si="309"/>
        <v>639.1110000000001</v>
      </c>
      <c r="AK516">
        <f t="shared" si="310"/>
        <v>-141.39996312203368</v>
      </c>
      <c r="AL516" s="1">
        <f t="shared" si="311"/>
        <v>341.82378358429509</v>
      </c>
      <c r="AM516">
        <f t="shared" si="312"/>
        <v>-1401.5855874458166</v>
      </c>
      <c r="AN516">
        <f t="shared" si="313"/>
        <v>-4.0045302498451907</v>
      </c>
      <c r="AO516">
        <v>26</v>
      </c>
      <c r="AP516">
        <v>16</v>
      </c>
      <c r="AQ516">
        <f t="shared" si="314"/>
        <v>21</v>
      </c>
      <c r="AR516" s="3">
        <f t="shared" si="315"/>
        <v>-6.1111111111111107</v>
      </c>
      <c r="AS516">
        <f t="shared" si="316"/>
        <v>-17.913333333333334</v>
      </c>
      <c r="AT516">
        <f t="shared" si="317"/>
        <v>-23.468888888888891</v>
      </c>
      <c r="AU516">
        <f t="shared" si="318"/>
        <v>-20.691111111111113</v>
      </c>
      <c r="AV516">
        <v>6</v>
      </c>
      <c r="AW516">
        <f t="shared" si="319"/>
        <v>0</v>
      </c>
    </row>
    <row r="517" spans="1:49" x14ac:dyDescent="0.2">
      <c r="A517">
        <v>2014</v>
      </c>
      <c r="B517">
        <v>2</v>
      </c>
      <c r="C517">
        <v>24</v>
      </c>
      <c r="D517">
        <v>0</v>
      </c>
      <c r="E517">
        <f t="shared" si="324"/>
        <v>7.5839999999999961</v>
      </c>
      <c r="F517">
        <f t="shared" si="324"/>
        <v>-4.4160000000000039</v>
      </c>
      <c r="G517">
        <f t="shared" si="303"/>
        <v>1.5839999999999961</v>
      </c>
      <c r="H517" s="3">
        <f t="shared" si="304"/>
        <v>-16.89777777777778</v>
      </c>
      <c r="I517">
        <v>9</v>
      </c>
      <c r="J517">
        <f t="shared" si="325"/>
        <v>1.6250597404692215</v>
      </c>
      <c r="K517">
        <f t="shared" si="326"/>
        <v>0</v>
      </c>
      <c r="L517">
        <f t="shared" si="333"/>
        <v>0</v>
      </c>
      <c r="M517">
        <v>92</v>
      </c>
      <c r="N517">
        <f t="shared" si="305"/>
        <v>0</v>
      </c>
      <c r="O517">
        <f t="shared" si="327"/>
        <v>0</v>
      </c>
      <c r="P517">
        <f t="shared" si="328"/>
        <v>0</v>
      </c>
      <c r="Q517">
        <f t="shared" si="329"/>
        <v>0</v>
      </c>
      <c r="R517">
        <f t="shared" si="334"/>
        <v>48.190026022600001</v>
      </c>
      <c r="S517">
        <f t="shared" si="330"/>
        <v>0</v>
      </c>
      <c r="T517">
        <f t="shared" si="320"/>
        <v>0</v>
      </c>
      <c r="U517">
        <f t="shared" ref="U517:U580" si="337">IF(P517&gt;0,F$3,IF(T517&lt;J$1,F$2+(T517*(F$1-F$2)/(J$1)),IF(T517&lt;J$2,F$1+(T517-J$1)*(F$3-F$1)/(J$2-J$1),F$3)))</f>
        <v>18.780326102704979</v>
      </c>
      <c r="V517">
        <f t="shared" si="323"/>
        <v>109.84791774697442</v>
      </c>
      <c r="W517">
        <f t="shared" si="331"/>
        <v>21.969583549394883</v>
      </c>
      <c r="X517">
        <f t="shared" si="299"/>
        <v>0</v>
      </c>
      <c r="Y517">
        <f t="shared" si="300"/>
        <v>0</v>
      </c>
      <c r="Z517">
        <f t="shared" si="301"/>
        <v>0</v>
      </c>
      <c r="AA517">
        <f t="shared" si="306"/>
        <v>0</v>
      </c>
      <c r="AB517">
        <f t="shared" si="335"/>
        <v>12.425912736790421</v>
      </c>
      <c r="AC517">
        <f t="shared" si="336"/>
        <v>3.1868529260957144</v>
      </c>
      <c r="AD517">
        <f t="shared" si="302"/>
        <v>3.2591940109267963E-2</v>
      </c>
      <c r="AE517">
        <f t="shared" si="332"/>
        <v>3.2591940109267963E-2</v>
      </c>
      <c r="AF517" s="1">
        <f t="shared" si="307"/>
        <v>338.36334218974031</v>
      </c>
      <c r="AG517" s="2">
        <v>512</v>
      </c>
      <c r="AH517" s="1">
        <f t="shared" si="308"/>
        <v>205.28930255177139</v>
      </c>
      <c r="AI517">
        <v>17.7</v>
      </c>
      <c r="AJ517">
        <f t="shared" si="309"/>
        <v>624.98699999999997</v>
      </c>
      <c r="AK517">
        <f t="shared" si="310"/>
        <v>-214.45067612097554</v>
      </c>
      <c r="AL517" s="1">
        <f t="shared" si="311"/>
        <v>338.36334218974031</v>
      </c>
      <c r="AM517">
        <f t="shared" si="312"/>
        <v>-2125.6793158408791</v>
      </c>
      <c r="AN517">
        <f t="shared" si="313"/>
        <v>-6.0733694738310824</v>
      </c>
      <c r="AO517">
        <v>24</v>
      </c>
      <c r="AP517">
        <v>12</v>
      </c>
      <c r="AQ517">
        <f t="shared" si="314"/>
        <v>18</v>
      </c>
      <c r="AR517" s="3">
        <f t="shared" si="315"/>
        <v>-7.7777777777777777</v>
      </c>
      <c r="AS517">
        <f t="shared" si="316"/>
        <v>-19.024444444444448</v>
      </c>
      <c r="AT517">
        <f t="shared" si="317"/>
        <v>-25.691111111111113</v>
      </c>
      <c r="AU517">
        <f t="shared" si="318"/>
        <v>-22.35777777777778</v>
      </c>
      <c r="AV517">
        <v>6</v>
      </c>
      <c r="AW517">
        <f t="shared" si="319"/>
        <v>0</v>
      </c>
    </row>
    <row r="518" spans="1:49" x14ac:dyDescent="0.2">
      <c r="A518">
        <v>2014</v>
      </c>
      <c r="B518">
        <v>2</v>
      </c>
      <c r="C518">
        <v>25</v>
      </c>
      <c r="D518">
        <v>0</v>
      </c>
      <c r="E518">
        <f t="shared" si="324"/>
        <v>15.583999999999996</v>
      </c>
      <c r="F518">
        <f t="shared" si="324"/>
        <v>-8.4159999939999963</v>
      </c>
      <c r="G518">
        <f t="shared" si="303"/>
        <v>3.5840000029999999</v>
      </c>
      <c r="H518" s="3">
        <f t="shared" si="304"/>
        <v>-15.786666665</v>
      </c>
      <c r="I518">
        <v>9</v>
      </c>
      <c r="J518">
        <f t="shared" si="325"/>
        <v>1.7839185493683603</v>
      </c>
      <c r="K518">
        <f t="shared" si="326"/>
        <v>0</v>
      </c>
      <c r="L518">
        <f t="shared" si="333"/>
        <v>0</v>
      </c>
      <c r="M518">
        <v>92</v>
      </c>
      <c r="N518">
        <f t="shared" si="305"/>
        <v>0</v>
      </c>
      <c r="O518">
        <f t="shared" si="327"/>
        <v>0</v>
      </c>
      <c r="P518">
        <f t="shared" si="328"/>
        <v>0</v>
      </c>
      <c r="Q518">
        <f t="shared" si="329"/>
        <v>0</v>
      </c>
      <c r="R518">
        <f t="shared" si="334"/>
        <v>48.190026022600001</v>
      </c>
      <c r="S518">
        <f t="shared" si="330"/>
        <v>0</v>
      </c>
      <c r="T518">
        <f t="shared" si="320"/>
        <v>0</v>
      </c>
      <c r="U518">
        <f t="shared" si="337"/>
        <v>18.780326102704979</v>
      </c>
      <c r="V518">
        <f t="shared" si="323"/>
        <v>109.84791774697442</v>
      </c>
      <c r="W518">
        <f t="shared" si="331"/>
        <v>21.969583549394883</v>
      </c>
      <c r="X518">
        <f t="shared" ref="X518:X581" si="338">IF(S518&gt;W518,((S518-0.2*V518)^2)/(S518+0.8*V518),0)</f>
        <v>0</v>
      </c>
      <c r="Y518">
        <f t="shared" ref="Y518:Y581" si="339">S518-X518</f>
        <v>0</v>
      </c>
      <c r="Z518">
        <f t="shared" ref="Z518:Z581" si="340">IF(K518&gt;AB517,AB517,K518)</f>
        <v>0</v>
      </c>
      <c r="AA518">
        <f t="shared" si="306"/>
        <v>0</v>
      </c>
      <c r="AB518">
        <f t="shared" si="335"/>
        <v>12.425912736790421</v>
      </c>
      <c r="AC518">
        <f t="shared" si="336"/>
        <v>3.1545909293786245</v>
      </c>
      <c r="AD518">
        <f t="shared" ref="AD518:AD581" si="341">AC517*(1-AA$1)</f>
        <v>3.226199671708984E-2</v>
      </c>
      <c r="AE518">
        <f t="shared" si="332"/>
        <v>3.226199671708984E-2</v>
      </c>
      <c r="AF518" s="1">
        <f t="shared" si="307"/>
        <v>334.93793245541576</v>
      </c>
      <c r="AG518" s="2">
        <v>513</v>
      </c>
      <c r="AH518" s="1">
        <f t="shared" si="308"/>
        <v>203.21106331118838</v>
      </c>
      <c r="AI518">
        <v>17.7</v>
      </c>
      <c r="AJ518">
        <f t="shared" si="309"/>
        <v>624.98699999999997</v>
      </c>
      <c r="AK518">
        <f t="shared" si="310"/>
        <v>-163.52102776166032</v>
      </c>
      <c r="AL518" s="1">
        <f t="shared" si="311"/>
        <v>334.93793245541576</v>
      </c>
      <c r="AM518">
        <f t="shared" si="312"/>
        <v>-1620.8541409397085</v>
      </c>
      <c r="AN518">
        <f t="shared" si="313"/>
        <v>-4.63101183125631</v>
      </c>
      <c r="AO518">
        <v>32</v>
      </c>
      <c r="AP518">
        <v>8.0000000060000005</v>
      </c>
      <c r="AQ518">
        <f t="shared" si="314"/>
        <v>20.000000003</v>
      </c>
      <c r="AR518" s="3">
        <f t="shared" si="315"/>
        <v>-6.6666666650000002</v>
      </c>
      <c r="AS518">
        <f t="shared" si="316"/>
        <v>-14.580000000000002</v>
      </c>
      <c r="AT518">
        <f t="shared" si="317"/>
        <v>-27.91333333</v>
      </c>
      <c r="AU518">
        <f t="shared" si="318"/>
        <v>-21.246666664999999</v>
      </c>
      <c r="AV518">
        <v>6</v>
      </c>
      <c r="AW518">
        <f t="shared" si="319"/>
        <v>0</v>
      </c>
    </row>
    <row r="519" spans="1:49" x14ac:dyDescent="0.2">
      <c r="A519">
        <v>2014</v>
      </c>
      <c r="B519">
        <v>2</v>
      </c>
      <c r="C519">
        <v>26</v>
      </c>
      <c r="D519">
        <v>0</v>
      </c>
      <c r="E519">
        <f t="shared" si="324"/>
        <v>18.583999999999996</v>
      </c>
      <c r="F519">
        <f t="shared" si="324"/>
        <v>-7.4160000040000043</v>
      </c>
      <c r="G519">
        <f t="shared" ref="G519:G582" si="342">(E519+F519)/2</f>
        <v>5.5839999979999959</v>
      </c>
      <c r="H519" s="3">
        <f t="shared" ref="H519:H582" si="343">(G519-32)*5/9</f>
        <v>-14.675555556666669</v>
      </c>
      <c r="I519">
        <v>9</v>
      </c>
      <c r="J519">
        <f t="shared" si="325"/>
        <v>1.9564843861503942</v>
      </c>
      <c r="K519">
        <f t="shared" si="326"/>
        <v>0</v>
      </c>
      <c r="L519">
        <f t="shared" si="333"/>
        <v>0</v>
      </c>
      <c r="M519">
        <v>92</v>
      </c>
      <c r="N519">
        <f t="shared" ref="N519:N582" si="344">D519*2.54</f>
        <v>0</v>
      </c>
      <c r="O519">
        <f t="shared" si="327"/>
        <v>0</v>
      </c>
      <c r="P519">
        <f t="shared" si="328"/>
        <v>0</v>
      </c>
      <c r="Q519">
        <f t="shared" si="329"/>
        <v>0</v>
      </c>
      <c r="R519">
        <f t="shared" si="334"/>
        <v>48.190026022600001</v>
      </c>
      <c r="S519">
        <f t="shared" si="330"/>
        <v>0</v>
      </c>
      <c r="T519">
        <f t="shared" si="320"/>
        <v>0</v>
      </c>
      <c r="U519">
        <f t="shared" si="337"/>
        <v>18.780326102704979</v>
      </c>
      <c r="V519">
        <f t="shared" si="323"/>
        <v>109.84791774697442</v>
      </c>
      <c r="W519">
        <f t="shared" si="331"/>
        <v>21.969583549394883</v>
      </c>
      <c r="X519">
        <f t="shared" si="338"/>
        <v>0</v>
      </c>
      <c r="Y519">
        <f t="shared" si="339"/>
        <v>0</v>
      </c>
      <c r="Z519">
        <f t="shared" si="340"/>
        <v>0</v>
      </c>
      <c r="AA519">
        <f t="shared" ref="AA519:AA582" si="345">MAX(0,AB518+Y519-Z519-$AA$2)</f>
        <v>0</v>
      </c>
      <c r="AB519">
        <f t="shared" si="335"/>
        <v>12.425912736790421</v>
      </c>
      <c r="AC519">
        <f t="shared" si="336"/>
        <v>3.1226555358830548</v>
      </c>
      <c r="AD519">
        <f t="shared" si="341"/>
        <v>3.1935393495569772E-2</v>
      </c>
      <c r="AE519">
        <f t="shared" si="332"/>
        <v>3.1935393495569772E-2</v>
      </c>
      <c r="AF519" s="1">
        <f t="shared" ref="AF519:AF582" si="346">AE519*$AF$1*5280*5280/(2.54*12*24*60*60)</f>
        <v>331.54719973950603</v>
      </c>
      <c r="AG519" s="2">
        <v>514</v>
      </c>
      <c r="AH519" s="1">
        <f t="shared" ref="AH519:AH582" si="347">AE519*595*5280*5280/(2.54*12*24*60*60)</f>
        <v>201.15386305455343</v>
      </c>
      <c r="AI519">
        <v>18.100000000000001</v>
      </c>
      <c r="AJ519">
        <f t="shared" ref="AJ519:AJ582" si="348">AI519*35.31</f>
        <v>639.1110000000001</v>
      </c>
      <c r="AK519">
        <f t="shared" ref="AK519:AK582" si="349">AN519*35.31</f>
        <v>-121.36968222509329</v>
      </c>
      <c r="AL519" s="1">
        <f t="shared" ref="AL519:AL582" si="350">AF519+AW519</f>
        <v>331.54719973950603</v>
      </c>
      <c r="AM519">
        <f t="shared" ref="AM519:AM582" si="351">(9.5+AU519)^3</f>
        <v>-1203.0413134744449</v>
      </c>
      <c r="AN519">
        <f t="shared" ref="AN519:AN582" si="352">1/(31.5*10^3)*AM519*$AH$1</f>
        <v>-3.4372608956412711</v>
      </c>
      <c r="AO519">
        <v>35</v>
      </c>
      <c r="AP519">
        <v>8.9999999959999961</v>
      </c>
      <c r="AQ519">
        <f t="shared" ref="AQ519:AQ582" si="353">(AO519+AP519)/2</f>
        <v>21.999999998</v>
      </c>
      <c r="AR519" s="3">
        <f t="shared" ref="AR519:AR582" si="354">(AQ519-32)*5/9</f>
        <v>-5.5555555566666666</v>
      </c>
      <c r="AS519">
        <f t="shared" ref="AS519:AS582" si="355">(AO519-32)*5/9-($AP$3-1250)/1000*AV519</f>
        <v>-12.913333333333336</v>
      </c>
      <c r="AT519">
        <f t="shared" ref="AT519:AT582" si="356">(AP519-32)*5/9-($AP$3-1250)/1000*$AV$6</f>
        <v>-27.357777780000003</v>
      </c>
      <c r="AU519">
        <f t="shared" ref="AU519:AU582" si="357">(AS519+AT519)/2</f>
        <v>-20.13555555666667</v>
      </c>
      <c r="AV519">
        <v>6</v>
      </c>
      <c r="AW519">
        <f t="shared" ref="AW519:AW582" si="358">IF(AK519&lt;0,0,AK519)</f>
        <v>0</v>
      </c>
    </row>
    <row r="520" spans="1:49" x14ac:dyDescent="0.2">
      <c r="A520">
        <v>2014</v>
      </c>
      <c r="B520">
        <v>2</v>
      </c>
      <c r="C520">
        <v>27</v>
      </c>
      <c r="D520">
        <v>0</v>
      </c>
      <c r="E520">
        <f t="shared" si="324"/>
        <v>20.583999999999996</v>
      </c>
      <c r="F520">
        <f t="shared" si="324"/>
        <v>-5.4160000100000047</v>
      </c>
      <c r="G520">
        <f t="shared" si="342"/>
        <v>7.5839999949999957</v>
      </c>
      <c r="H520" s="3">
        <f t="shared" si="343"/>
        <v>-13.564444447222224</v>
      </c>
      <c r="I520">
        <v>9</v>
      </c>
      <c r="J520">
        <f t="shared" si="325"/>
        <v>2.1437762247670453</v>
      </c>
      <c r="K520">
        <f t="shared" si="326"/>
        <v>0</v>
      </c>
      <c r="L520">
        <f t="shared" si="333"/>
        <v>0</v>
      </c>
      <c r="M520">
        <v>92</v>
      </c>
      <c r="N520">
        <f t="shared" si="344"/>
        <v>0</v>
      </c>
      <c r="O520">
        <f t="shared" si="327"/>
        <v>0</v>
      </c>
      <c r="P520">
        <f t="shared" si="328"/>
        <v>0</v>
      </c>
      <c r="Q520">
        <f t="shared" si="329"/>
        <v>0</v>
      </c>
      <c r="R520">
        <f t="shared" si="334"/>
        <v>48.190026022600001</v>
      </c>
      <c r="S520">
        <f t="shared" si="330"/>
        <v>0</v>
      </c>
      <c r="T520">
        <f t="shared" ref="T520:T583" si="359">SUM(S515:S519)</f>
        <v>0</v>
      </c>
      <c r="U520">
        <f t="shared" si="337"/>
        <v>18.780326102704979</v>
      </c>
      <c r="V520">
        <f t="shared" si="323"/>
        <v>109.84791774697442</v>
      </c>
      <c r="W520">
        <f t="shared" si="331"/>
        <v>21.969583549394883</v>
      </c>
      <c r="X520">
        <f t="shared" si="338"/>
        <v>0</v>
      </c>
      <c r="Y520">
        <f t="shared" si="339"/>
        <v>0</v>
      </c>
      <c r="Z520">
        <f t="shared" si="340"/>
        <v>0</v>
      </c>
      <c r="AA520">
        <f t="shared" si="345"/>
        <v>0</v>
      </c>
      <c r="AB520">
        <f t="shared" si="335"/>
        <v>12.425912736790421</v>
      </c>
      <c r="AC520">
        <f t="shared" si="336"/>
        <v>3.0910434392524504</v>
      </c>
      <c r="AD520">
        <f t="shared" si="341"/>
        <v>3.1612096630604221E-2</v>
      </c>
      <c r="AE520">
        <f t="shared" si="332"/>
        <v>3.1612096630604221E-2</v>
      </c>
      <c r="AF520" s="1">
        <f t="shared" si="346"/>
        <v>328.19079299039993</v>
      </c>
      <c r="AG520" s="2">
        <v>515</v>
      </c>
      <c r="AH520" s="1">
        <f t="shared" si="347"/>
        <v>199.11748879443138</v>
      </c>
      <c r="AI520">
        <v>18.100000000000001</v>
      </c>
      <c r="AJ520">
        <f t="shared" si="348"/>
        <v>639.1110000000001</v>
      </c>
      <c r="AK520">
        <f t="shared" si="349"/>
        <v>-87.166304167611244</v>
      </c>
      <c r="AL520" s="1">
        <f t="shared" si="350"/>
        <v>328.19079299039993</v>
      </c>
      <c r="AM520">
        <f t="shared" si="351"/>
        <v>-864.01037832523173</v>
      </c>
      <c r="AN520">
        <f t="shared" si="352"/>
        <v>-2.4686010809292336</v>
      </c>
      <c r="AO520">
        <v>37</v>
      </c>
      <c r="AP520">
        <v>10.999999989999999</v>
      </c>
      <c r="AQ520">
        <f t="shared" si="353"/>
        <v>23.999999995</v>
      </c>
      <c r="AR520" s="3">
        <f t="shared" si="354"/>
        <v>-4.4444444472222226</v>
      </c>
      <c r="AS520">
        <f t="shared" si="355"/>
        <v>-11.802222222222223</v>
      </c>
      <c r="AT520">
        <f t="shared" si="356"/>
        <v>-26.246666672222226</v>
      </c>
      <c r="AU520">
        <f t="shared" si="357"/>
        <v>-19.024444447222223</v>
      </c>
      <c r="AV520">
        <v>6</v>
      </c>
      <c r="AW520">
        <f t="shared" si="358"/>
        <v>0</v>
      </c>
    </row>
    <row r="521" spans="1:49" x14ac:dyDescent="0.2">
      <c r="A521">
        <v>2014</v>
      </c>
      <c r="B521">
        <v>2</v>
      </c>
      <c r="C521">
        <v>28</v>
      </c>
      <c r="D521">
        <v>0</v>
      </c>
      <c r="E521">
        <f t="shared" si="324"/>
        <v>27.584</v>
      </c>
      <c r="F521">
        <f t="shared" si="324"/>
        <v>-0.41600000000000392</v>
      </c>
      <c r="G521">
        <f t="shared" si="342"/>
        <v>13.583999999999998</v>
      </c>
      <c r="H521" s="3">
        <f t="shared" si="343"/>
        <v>-10.231111111111112</v>
      </c>
      <c r="I521">
        <v>9</v>
      </c>
      <c r="J521">
        <f t="shared" si="325"/>
        <v>2.8051578488907758</v>
      </c>
      <c r="K521">
        <f t="shared" si="326"/>
        <v>0</v>
      </c>
      <c r="L521">
        <f t="shared" si="333"/>
        <v>0</v>
      </c>
      <c r="M521">
        <v>92</v>
      </c>
      <c r="N521">
        <f t="shared" si="344"/>
        <v>0</v>
      </c>
      <c r="O521">
        <f t="shared" si="327"/>
        <v>0</v>
      </c>
      <c r="P521">
        <f t="shared" si="328"/>
        <v>0</v>
      </c>
      <c r="Q521">
        <f t="shared" si="329"/>
        <v>0</v>
      </c>
      <c r="R521">
        <f t="shared" si="334"/>
        <v>48.190026022600001</v>
      </c>
      <c r="S521">
        <f t="shared" si="330"/>
        <v>0</v>
      </c>
      <c r="T521">
        <f t="shared" si="359"/>
        <v>0</v>
      </c>
      <c r="U521">
        <f t="shared" si="337"/>
        <v>18.780326102704979</v>
      </c>
      <c r="V521">
        <f t="shared" si="323"/>
        <v>109.84791774697442</v>
      </c>
      <c r="W521">
        <f t="shared" si="331"/>
        <v>21.969583549394883</v>
      </c>
      <c r="X521">
        <f t="shared" si="338"/>
        <v>0</v>
      </c>
      <c r="Y521">
        <f t="shared" si="339"/>
        <v>0</v>
      </c>
      <c r="Z521">
        <f t="shared" si="340"/>
        <v>0</v>
      </c>
      <c r="AA521">
        <f t="shared" si="345"/>
        <v>0</v>
      </c>
      <c r="AB521">
        <f t="shared" si="335"/>
        <v>12.425912736790421</v>
      </c>
      <c r="AC521">
        <f t="shared" si="336"/>
        <v>3.0597513666020451</v>
      </c>
      <c r="AD521">
        <f t="shared" si="341"/>
        <v>3.1292072650405567E-2</v>
      </c>
      <c r="AE521">
        <f t="shared" si="332"/>
        <v>3.1292072650405567E-2</v>
      </c>
      <c r="AF521" s="1">
        <f t="shared" si="346"/>
        <v>324.86836471034519</v>
      </c>
      <c r="AG521" s="2">
        <v>516</v>
      </c>
      <c r="AH521" s="1">
        <f t="shared" si="347"/>
        <v>197.10172969955806</v>
      </c>
      <c r="AI521">
        <v>17.7</v>
      </c>
      <c r="AJ521">
        <f t="shared" si="348"/>
        <v>624.98699999999997</v>
      </c>
      <c r="AK521">
        <f t="shared" si="349"/>
        <v>-23.940624125208245</v>
      </c>
      <c r="AL521" s="1">
        <f t="shared" si="350"/>
        <v>324.86836471034519</v>
      </c>
      <c r="AM521">
        <f t="shared" si="351"/>
        <v>-237.30440226063115</v>
      </c>
      <c r="AN521">
        <f t="shared" si="352"/>
        <v>-0.67801257788751756</v>
      </c>
      <c r="AO521">
        <v>44</v>
      </c>
      <c r="AP521">
        <v>16</v>
      </c>
      <c r="AQ521">
        <f t="shared" si="353"/>
        <v>30</v>
      </c>
      <c r="AR521" s="3">
        <f t="shared" si="354"/>
        <v>-1.1111111111111112</v>
      </c>
      <c r="AS521">
        <f t="shared" si="355"/>
        <v>-7.9133333333333349</v>
      </c>
      <c r="AT521">
        <f t="shared" si="356"/>
        <v>-23.468888888888891</v>
      </c>
      <c r="AU521">
        <f t="shared" si="357"/>
        <v>-15.691111111111113</v>
      </c>
      <c r="AV521">
        <v>6</v>
      </c>
      <c r="AW521">
        <f t="shared" si="358"/>
        <v>0</v>
      </c>
    </row>
    <row r="522" spans="1:49" x14ac:dyDescent="0.2">
      <c r="A522">
        <v>2014</v>
      </c>
      <c r="B522">
        <v>3</v>
      </c>
      <c r="C522">
        <v>1</v>
      </c>
      <c r="D522">
        <v>0</v>
      </c>
      <c r="E522">
        <f t="shared" si="324"/>
        <v>30.584</v>
      </c>
      <c r="F522">
        <f t="shared" si="324"/>
        <v>3.5839999999999961</v>
      </c>
      <c r="G522">
        <f t="shared" si="342"/>
        <v>17.083999999999996</v>
      </c>
      <c r="H522" s="3">
        <f t="shared" si="343"/>
        <v>-8.2866666666666688</v>
      </c>
      <c r="I522">
        <v>9</v>
      </c>
      <c r="J522">
        <f t="shared" si="325"/>
        <v>3.2696994571830018</v>
      </c>
      <c r="K522">
        <f t="shared" si="326"/>
        <v>0</v>
      </c>
      <c r="L522">
        <f t="shared" si="333"/>
        <v>0</v>
      </c>
      <c r="M522">
        <v>92</v>
      </c>
      <c r="N522">
        <f t="shared" si="344"/>
        <v>0</v>
      </c>
      <c r="O522">
        <f t="shared" si="327"/>
        <v>0</v>
      </c>
      <c r="P522">
        <f t="shared" si="328"/>
        <v>0</v>
      </c>
      <c r="Q522">
        <f t="shared" si="329"/>
        <v>0</v>
      </c>
      <c r="R522">
        <f t="shared" si="334"/>
        <v>48.190026022600001</v>
      </c>
      <c r="S522">
        <f t="shared" si="330"/>
        <v>0</v>
      </c>
      <c r="T522">
        <f t="shared" si="359"/>
        <v>0</v>
      </c>
      <c r="U522">
        <f t="shared" si="337"/>
        <v>18.780326102704979</v>
      </c>
      <c r="V522">
        <f t="shared" si="323"/>
        <v>109.84791774697442</v>
      </c>
      <c r="W522">
        <f t="shared" si="331"/>
        <v>21.969583549394883</v>
      </c>
      <c r="X522">
        <f t="shared" si="338"/>
        <v>0</v>
      </c>
      <c r="Y522">
        <f t="shared" si="339"/>
        <v>0</v>
      </c>
      <c r="Z522">
        <f t="shared" si="340"/>
        <v>0</v>
      </c>
      <c r="AA522">
        <f t="shared" si="345"/>
        <v>0</v>
      </c>
      <c r="AB522">
        <f t="shared" si="335"/>
        <v>12.425912736790421</v>
      </c>
      <c r="AC522">
        <f t="shared" si="336"/>
        <v>3.0287760781800084</v>
      </c>
      <c r="AD522">
        <f t="shared" si="341"/>
        <v>3.097528842203669E-2</v>
      </c>
      <c r="AE522">
        <f t="shared" si="332"/>
        <v>3.097528842203669E-2</v>
      </c>
      <c r="AF522" s="1">
        <f t="shared" si="346"/>
        <v>321.57957091947145</v>
      </c>
      <c r="AG522" s="2">
        <v>517</v>
      </c>
      <c r="AH522" s="1">
        <f t="shared" si="347"/>
        <v>195.1063770730124</v>
      </c>
      <c r="AI522">
        <v>17.2</v>
      </c>
      <c r="AJ522">
        <f t="shared" si="348"/>
        <v>607.33199999999999</v>
      </c>
      <c r="AK522">
        <f t="shared" si="349"/>
        <v>-13.360298956564629</v>
      </c>
      <c r="AL522" s="1">
        <f t="shared" si="350"/>
        <v>321.57957091947145</v>
      </c>
      <c r="AM522">
        <f t="shared" si="351"/>
        <v>-132.43003780225487</v>
      </c>
      <c r="AN522">
        <f t="shared" si="352"/>
        <v>-0.37837153657787109</v>
      </c>
      <c r="AO522">
        <v>47</v>
      </c>
      <c r="AP522">
        <v>20</v>
      </c>
      <c r="AQ522">
        <f t="shared" si="353"/>
        <v>33.5</v>
      </c>
      <c r="AR522" s="3">
        <f t="shared" si="354"/>
        <v>0.83333333333333337</v>
      </c>
      <c r="AS522">
        <f t="shared" si="355"/>
        <v>-7.9476666666666684</v>
      </c>
      <c r="AT522">
        <f t="shared" si="356"/>
        <v>-21.24666666666667</v>
      </c>
      <c r="AU522">
        <f t="shared" si="357"/>
        <v>-14.59716666666667</v>
      </c>
      <c r="AV522">
        <v>6.7</v>
      </c>
      <c r="AW522">
        <f t="shared" si="358"/>
        <v>0</v>
      </c>
    </row>
    <row r="523" spans="1:49" x14ac:dyDescent="0.2">
      <c r="A523">
        <v>2014</v>
      </c>
      <c r="B523">
        <v>3</v>
      </c>
      <c r="C523">
        <v>2</v>
      </c>
      <c r="D523">
        <v>0</v>
      </c>
      <c r="E523">
        <f t="shared" si="324"/>
        <v>31.584</v>
      </c>
      <c r="F523">
        <f t="shared" si="324"/>
        <v>5.5839999999999961</v>
      </c>
      <c r="G523">
        <f t="shared" si="342"/>
        <v>18.583999999999996</v>
      </c>
      <c r="H523" s="3">
        <f t="shared" si="343"/>
        <v>-7.4533333333333349</v>
      </c>
      <c r="I523">
        <v>9</v>
      </c>
      <c r="J523">
        <f t="shared" si="325"/>
        <v>3.4888700775274843</v>
      </c>
      <c r="K523">
        <f t="shared" si="326"/>
        <v>0</v>
      </c>
      <c r="L523">
        <f t="shared" si="333"/>
        <v>0</v>
      </c>
      <c r="M523">
        <v>92</v>
      </c>
      <c r="N523">
        <f t="shared" si="344"/>
        <v>0</v>
      </c>
      <c r="O523">
        <f t="shared" si="327"/>
        <v>0</v>
      </c>
      <c r="P523">
        <f t="shared" si="328"/>
        <v>0</v>
      </c>
      <c r="Q523">
        <f t="shared" si="329"/>
        <v>0</v>
      </c>
      <c r="R523">
        <f t="shared" si="334"/>
        <v>48.190026022600001</v>
      </c>
      <c r="S523">
        <f t="shared" si="330"/>
        <v>0</v>
      </c>
      <c r="T523">
        <f t="shared" si="359"/>
        <v>0</v>
      </c>
      <c r="U523">
        <f t="shared" si="337"/>
        <v>18.780326102704979</v>
      </c>
      <c r="V523">
        <f t="shared" si="323"/>
        <v>109.84791774697442</v>
      </c>
      <c r="W523">
        <f t="shared" si="331"/>
        <v>21.969583549394883</v>
      </c>
      <c r="X523">
        <f t="shared" si="338"/>
        <v>0</v>
      </c>
      <c r="Y523">
        <f t="shared" si="339"/>
        <v>0</v>
      </c>
      <c r="Z523">
        <f t="shared" si="340"/>
        <v>0</v>
      </c>
      <c r="AA523">
        <f t="shared" si="345"/>
        <v>0</v>
      </c>
      <c r="AB523">
        <f t="shared" si="335"/>
        <v>12.425912736790421</v>
      </c>
      <c r="AC523">
        <f t="shared" si="336"/>
        <v>2.9981143670320276</v>
      </c>
      <c r="AD523">
        <f t="shared" si="341"/>
        <v>3.0661711147980636E-2</v>
      </c>
      <c r="AE523">
        <f t="shared" si="332"/>
        <v>3.0661711147980636E-2</v>
      </c>
      <c r="AF523" s="1">
        <f t="shared" si="346"/>
        <v>318.32407112017648</v>
      </c>
      <c r="AG523">
        <v>518</v>
      </c>
      <c r="AH523" s="1">
        <f t="shared" si="347"/>
        <v>193.13122433060943</v>
      </c>
      <c r="AI523">
        <v>17.7</v>
      </c>
      <c r="AJ523">
        <f t="shared" si="348"/>
        <v>624.98699999999997</v>
      </c>
      <c r="AK523">
        <f t="shared" si="349"/>
        <v>-7.8204246250983385</v>
      </c>
      <c r="AL523" s="1">
        <f t="shared" si="350"/>
        <v>318.32407112017648</v>
      </c>
      <c r="AM523">
        <f t="shared" si="351"/>
        <v>-77.517661251328761</v>
      </c>
      <c r="AN523">
        <f t="shared" si="352"/>
        <v>-0.22147903214665357</v>
      </c>
      <c r="AO523">
        <v>48</v>
      </c>
      <c r="AP523">
        <v>22</v>
      </c>
      <c r="AQ523">
        <f t="shared" si="353"/>
        <v>35</v>
      </c>
      <c r="AR523" s="3">
        <f t="shared" si="354"/>
        <v>1.6666666666666667</v>
      </c>
      <c r="AS523">
        <f t="shared" si="355"/>
        <v>-7.3921111111111131</v>
      </c>
      <c r="AT523">
        <f t="shared" si="356"/>
        <v>-20.135555555555555</v>
      </c>
      <c r="AU523">
        <f t="shared" si="357"/>
        <v>-13.763833333333334</v>
      </c>
      <c r="AV523">
        <v>6.7</v>
      </c>
      <c r="AW523">
        <f t="shared" si="358"/>
        <v>0</v>
      </c>
    </row>
    <row r="524" spans="1:49" x14ac:dyDescent="0.2">
      <c r="A524">
        <v>2014</v>
      </c>
      <c r="B524">
        <v>3</v>
      </c>
      <c r="C524">
        <v>3</v>
      </c>
      <c r="D524">
        <v>0</v>
      </c>
      <c r="E524">
        <f t="shared" si="324"/>
        <v>31.584</v>
      </c>
      <c r="F524">
        <f t="shared" si="324"/>
        <v>6.5839999999999961</v>
      </c>
      <c r="G524">
        <f t="shared" si="342"/>
        <v>19.083999999999996</v>
      </c>
      <c r="H524" s="3">
        <f t="shared" si="343"/>
        <v>-7.1755555555555572</v>
      </c>
      <c r="I524">
        <v>9</v>
      </c>
      <c r="J524">
        <f t="shared" si="325"/>
        <v>3.5647720875400597</v>
      </c>
      <c r="K524">
        <f t="shared" si="326"/>
        <v>0</v>
      </c>
      <c r="L524">
        <f t="shared" si="333"/>
        <v>0</v>
      </c>
      <c r="M524">
        <v>92</v>
      </c>
      <c r="N524">
        <f t="shared" si="344"/>
        <v>0</v>
      </c>
      <c r="O524">
        <f t="shared" si="327"/>
        <v>0</v>
      </c>
      <c r="P524">
        <f t="shared" si="328"/>
        <v>0</v>
      </c>
      <c r="Q524">
        <f t="shared" si="329"/>
        <v>0</v>
      </c>
      <c r="R524">
        <f t="shared" si="334"/>
        <v>48.190026022600001</v>
      </c>
      <c r="S524">
        <f t="shared" si="330"/>
        <v>0</v>
      </c>
      <c r="T524">
        <f t="shared" si="359"/>
        <v>0</v>
      </c>
      <c r="U524">
        <f t="shared" si="337"/>
        <v>18.780326102704979</v>
      </c>
      <c r="V524">
        <f t="shared" si="323"/>
        <v>109.84791774697442</v>
      </c>
      <c r="W524">
        <f t="shared" si="331"/>
        <v>21.969583549394883</v>
      </c>
      <c r="X524">
        <f t="shared" si="338"/>
        <v>0</v>
      </c>
      <c r="Y524">
        <f t="shared" si="339"/>
        <v>0</v>
      </c>
      <c r="Z524">
        <f t="shared" si="340"/>
        <v>0</v>
      </c>
      <c r="AA524">
        <f t="shared" si="345"/>
        <v>0</v>
      </c>
      <c r="AB524">
        <f t="shared" si="335"/>
        <v>12.425912736790421</v>
      </c>
      <c r="AC524">
        <f t="shared" si="336"/>
        <v>2.9677630586692825</v>
      </c>
      <c r="AD524">
        <f t="shared" si="341"/>
        <v>3.035130836274498E-2</v>
      </c>
      <c r="AE524">
        <f t="shared" si="332"/>
        <v>3.035130836274498E-2</v>
      </c>
      <c r="AF524" s="1">
        <f t="shared" si="346"/>
        <v>315.10152826187408</v>
      </c>
      <c r="AG524">
        <v>519</v>
      </c>
      <c r="AH524" s="1">
        <f t="shared" si="347"/>
        <v>191.17606697951223</v>
      </c>
      <c r="AI524">
        <v>18.5</v>
      </c>
      <c r="AJ524">
        <f t="shared" si="348"/>
        <v>653.23500000000001</v>
      </c>
      <c r="AK524">
        <f t="shared" si="349"/>
        <v>-6.3893946730457998</v>
      </c>
      <c r="AL524" s="1">
        <f t="shared" si="350"/>
        <v>315.10152826187408</v>
      </c>
      <c r="AM524">
        <f t="shared" si="351"/>
        <v>-63.33299732557434</v>
      </c>
      <c r="AN524">
        <f t="shared" si="352"/>
        <v>-0.18095142093021238</v>
      </c>
      <c r="AO524">
        <v>48</v>
      </c>
      <c r="AP524">
        <v>23</v>
      </c>
      <c r="AQ524">
        <f t="shared" si="353"/>
        <v>35.5</v>
      </c>
      <c r="AR524" s="3">
        <f t="shared" si="354"/>
        <v>1.9444444444444444</v>
      </c>
      <c r="AS524">
        <f t="shared" si="355"/>
        <v>-7.3921111111111131</v>
      </c>
      <c r="AT524">
        <f t="shared" si="356"/>
        <v>-19.580000000000002</v>
      </c>
      <c r="AU524">
        <f t="shared" si="357"/>
        <v>-13.486055555555557</v>
      </c>
      <c r="AV524">
        <v>6.7</v>
      </c>
      <c r="AW524">
        <f t="shared" si="358"/>
        <v>0</v>
      </c>
    </row>
    <row r="525" spans="1:49" x14ac:dyDescent="0.2">
      <c r="A525">
        <v>2014</v>
      </c>
      <c r="B525">
        <v>3</v>
      </c>
      <c r="C525">
        <v>4</v>
      </c>
      <c r="D525">
        <v>0</v>
      </c>
      <c r="E525">
        <f t="shared" si="324"/>
        <v>28.584</v>
      </c>
      <c r="F525">
        <f t="shared" si="324"/>
        <v>7.5839999999999961</v>
      </c>
      <c r="G525">
        <f t="shared" si="342"/>
        <v>18.083999999999996</v>
      </c>
      <c r="H525" s="3">
        <f t="shared" si="343"/>
        <v>-7.7311111111111126</v>
      </c>
      <c r="I525">
        <v>9</v>
      </c>
      <c r="J525">
        <f t="shared" si="325"/>
        <v>3.414406352668641</v>
      </c>
      <c r="K525">
        <f t="shared" si="326"/>
        <v>0</v>
      </c>
      <c r="L525">
        <f t="shared" si="333"/>
        <v>0</v>
      </c>
      <c r="M525">
        <v>92</v>
      </c>
      <c r="N525">
        <f t="shared" si="344"/>
        <v>0</v>
      </c>
      <c r="O525">
        <f t="shared" si="327"/>
        <v>0</v>
      </c>
      <c r="P525">
        <f t="shared" si="328"/>
        <v>0</v>
      </c>
      <c r="Q525">
        <f t="shared" si="329"/>
        <v>0</v>
      </c>
      <c r="R525">
        <f t="shared" si="334"/>
        <v>48.190026022600001</v>
      </c>
      <c r="S525">
        <f t="shared" si="330"/>
        <v>0</v>
      </c>
      <c r="T525">
        <f t="shared" si="359"/>
        <v>0</v>
      </c>
      <c r="U525">
        <f t="shared" si="337"/>
        <v>18.780326102704979</v>
      </c>
      <c r="V525">
        <f t="shared" si="323"/>
        <v>109.84791774697442</v>
      </c>
      <c r="W525">
        <f t="shared" si="331"/>
        <v>21.969583549394883</v>
      </c>
      <c r="X525">
        <f t="shared" si="338"/>
        <v>0</v>
      </c>
      <c r="Y525">
        <f t="shared" si="339"/>
        <v>0</v>
      </c>
      <c r="Z525">
        <f t="shared" si="340"/>
        <v>0</v>
      </c>
      <c r="AA525">
        <f t="shared" si="345"/>
        <v>0</v>
      </c>
      <c r="AB525">
        <f t="shared" si="335"/>
        <v>12.425912736790421</v>
      </c>
      <c r="AC525">
        <f t="shared" si="336"/>
        <v>2.9377190107397819</v>
      </c>
      <c r="AD525">
        <f t="shared" si="341"/>
        <v>3.0044047929500606E-2</v>
      </c>
      <c r="AE525">
        <f t="shared" si="332"/>
        <v>3.0044047929500606E-2</v>
      </c>
      <c r="AF525" s="1">
        <f t="shared" si="346"/>
        <v>311.91160870609809</v>
      </c>
      <c r="AG525">
        <v>520</v>
      </c>
      <c r="AH525" s="1">
        <f t="shared" si="347"/>
        <v>189.24070259706002</v>
      </c>
      <c r="AI525">
        <v>19</v>
      </c>
      <c r="AJ525">
        <f t="shared" si="348"/>
        <v>670.8900000000001</v>
      </c>
      <c r="AK525">
        <f t="shared" si="349"/>
        <v>-9.4506026657752358</v>
      </c>
      <c r="AL525" s="1">
        <f t="shared" si="350"/>
        <v>311.91160870609809</v>
      </c>
      <c r="AM525">
        <f t="shared" si="351"/>
        <v>-93.676322090663618</v>
      </c>
      <c r="AN525">
        <f t="shared" si="352"/>
        <v>-0.26764663454475318</v>
      </c>
      <c r="AO525">
        <v>45</v>
      </c>
      <c r="AP525">
        <v>24</v>
      </c>
      <c r="AQ525">
        <f t="shared" si="353"/>
        <v>34.5</v>
      </c>
      <c r="AR525" s="3">
        <f t="shared" si="354"/>
        <v>1.3888888888888888</v>
      </c>
      <c r="AS525">
        <f t="shared" si="355"/>
        <v>-9.0587777777777809</v>
      </c>
      <c r="AT525">
        <f t="shared" si="356"/>
        <v>-19.024444444444448</v>
      </c>
      <c r="AU525">
        <f t="shared" si="357"/>
        <v>-14.041611111111115</v>
      </c>
      <c r="AV525">
        <v>6.7</v>
      </c>
      <c r="AW525">
        <f t="shared" si="358"/>
        <v>0</v>
      </c>
    </row>
    <row r="526" spans="1:49" x14ac:dyDescent="0.2">
      <c r="A526">
        <v>2014</v>
      </c>
      <c r="B526">
        <v>3</v>
      </c>
      <c r="C526">
        <v>5</v>
      </c>
      <c r="D526">
        <v>0</v>
      </c>
      <c r="E526">
        <f t="shared" ref="E526:F545" si="360">E1628*9/5+32</f>
        <v>30.584</v>
      </c>
      <c r="F526">
        <f t="shared" si="360"/>
        <v>7.5839999999999961</v>
      </c>
      <c r="G526">
        <f t="shared" si="342"/>
        <v>19.083999999999996</v>
      </c>
      <c r="H526" s="3">
        <f t="shared" si="343"/>
        <v>-7.1755555555555572</v>
      </c>
      <c r="I526">
        <v>9</v>
      </c>
      <c r="J526">
        <f t="shared" si="325"/>
        <v>3.5647720875400597</v>
      </c>
      <c r="K526">
        <f t="shared" si="326"/>
        <v>0</v>
      </c>
      <c r="L526">
        <f t="shared" si="333"/>
        <v>0</v>
      </c>
      <c r="M526">
        <v>92</v>
      </c>
      <c r="N526">
        <f t="shared" si="344"/>
        <v>0</v>
      </c>
      <c r="O526">
        <f t="shared" si="327"/>
        <v>0</v>
      </c>
      <c r="P526">
        <f t="shared" si="328"/>
        <v>0</v>
      </c>
      <c r="Q526">
        <f t="shared" si="329"/>
        <v>0</v>
      </c>
      <c r="R526">
        <f t="shared" si="334"/>
        <v>48.190026022600001</v>
      </c>
      <c r="S526">
        <f t="shared" si="330"/>
        <v>0</v>
      </c>
      <c r="T526">
        <f t="shared" si="359"/>
        <v>0</v>
      </c>
      <c r="U526">
        <f t="shared" si="337"/>
        <v>18.780326102704979</v>
      </c>
      <c r="V526">
        <f t="shared" si="323"/>
        <v>109.84791774697442</v>
      </c>
      <c r="W526">
        <f t="shared" si="331"/>
        <v>21.969583549394883</v>
      </c>
      <c r="X526">
        <f t="shared" si="338"/>
        <v>0</v>
      </c>
      <c r="Y526">
        <f t="shared" si="339"/>
        <v>0</v>
      </c>
      <c r="Z526">
        <f t="shared" si="340"/>
        <v>0</v>
      </c>
      <c r="AA526">
        <f t="shared" si="345"/>
        <v>0</v>
      </c>
      <c r="AB526">
        <f t="shared" si="335"/>
        <v>12.425912736790421</v>
      </c>
      <c r="AC526">
        <f t="shared" si="336"/>
        <v>2.9079791127030274</v>
      </c>
      <c r="AD526">
        <f t="shared" si="341"/>
        <v>2.9739898036754499E-2</v>
      </c>
      <c r="AE526">
        <f t="shared" si="332"/>
        <v>2.9739898036754499E-2</v>
      </c>
      <c r="AF526" s="1">
        <f t="shared" si="346"/>
        <v>308.75398219196001</v>
      </c>
      <c r="AG526">
        <v>521</v>
      </c>
      <c r="AH526" s="1">
        <f t="shared" si="347"/>
        <v>187.32493080981104</v>
      </c>
      <c r="AI526">
        <v>18.5</v>
      </c>
      <c r="AJ526">
        <f t="shared" si="348"/>
        <v>653.23500000000001</v>
      </c>
      <c r="AK526">
        <f t="shared" si="349"/>
        <v>-6.3893946730458095</v>
      </c>
      <c r="AL526" s="1">
        <f t="shared" si="350"/>
        <v>308.75398219196001</v>
      </c>
      <c r="AM526">
        <f t="shared" si="351"/>
        <v>-63.332997325574425</v>
      </c>
      <c r="AN526">
        <f t="shared" si="352"/>
        <v>-0.18095142093021266</v>
      </c>
      <c r="AO526">
        <v>47</v>
      </c>
      <c r="AP526">
        <v>24</v>
      </c>
      <c r="AQ526">
        <f t="shared" si="353"/>
        <v>35.5</v>
      </c>
      <c r="AR526" s="3">
        <f t="shared" si="354"/>
        <v>1.9444444444444444</v>
      </c>
      <c r="AS526">
        <f t="shared" si="355"/>
        <v>-7.9476666666666684</v>
      </c>
      <c r="AT526">
        <f t="shared" si="356"/>
        <v>-19.024444444444448</v>
      </c>
      <c r="AU526">
        <f t="shared" si="357"/>
        <v>-13.486055555555559</v>
      </c>
      <c r="AV526">
        <v>6.7</v>
      </c>
      <c r="AW526">
        <f t="shared" si="358"/>
        <v>0</v>
      </c>
    </row>
    <row r="527" spans="1:49" x14ac:dyDescent="0.2">
      <c r="A527">
        <v>2014</v>
      </c>
      <c r="B527">
        <v>3</v>
      </c>
      <c r="C527">
        <v>6</v>
      </c>
      <c r="D527">
        <v>0</v>
      </c>
      <c r="E527">
        <f t="shared" si="360"/>
        <v>30.584</v>
      </c>
      <c r="F527">
        <f t="shared" si="360"/>
        <v>9.5839999999999961</v>
      </c>
      <c r="G527">
        <f t="shared" si="342"/>
        <v>20.083999999999996</v>
      </c>
      <c r="H527" s="3">
        <f t="shared" si="343"/>
        <v>-6.6200000000000019</v>
      </c>
      <c r="I527">
        <v>9</v>
      </c>
      <c r="J527">
        <f t="shared" si="325"/>
        <v>3.7209872319651618</v>
      </c>
      <c r="K527">
        <f t="shared" si="326"/>
        <v>0</v>
      </c>
      <c r="L527">
        <f t="shared" si="333"/>
        <v>0</v>
      </c>
      <c r="M527">
        <v>92</v>
      </c>
      <c r="N527">
        <f t="shared" si="344"/>
        <v>0</v>
      </c>
      <c r="O527">
        <f t="shared" si="327"/>
        <v>0</v>
      </c>
      <c r="P527">
        <f t="shared" si="328"/>
        <v>0</v>
      </c>
      <c r="Q527">
        <f t="shared" si="329"/>
        <v>0</v>
      </c>
      <c r="R527">
        <f t="shared" si="334"/>
        <v>48.190026022600001</v>
      </c>
      <c r="S527">
        <f t="shared" si="330"/>
        <v>0</v>
      </c>
      <c r="T527">
        <f t="shared" si="359"/>
        <v>0</v>
      </c>
      <c r="U527">
        <f t="shared" si="337"/>
        <v>18.780326102704979</v>
      </c>
      <c r="V527">
        <f t="shared" si="323"/>
        <v>109.84791774697442</v>
      </c>
      <c r="W527">
        <f t="shared" si="331"/>
        <v>21.969583549394883</v>
      </c>
      <c r="X527">
        <f t="shared" si="338"/>
        <v>0</v>
      </c>
      <c r="Y527">
        <f t="shared" si="339"/>
        <v>0</v>
      </c>
      <c r="Z527">
        <f t="shared" si="340"/>
        <v>0</v>
      </c>
      <c r="AA527">
        <f t="shared" si="345"/>
        <v>0</v>
      </c>
      <c r="AB527">
        <f t="shared" si="335"/>
        <v>12.425912736790421</v>
      </c>
      <c r="AC527">
        <f t="shared" si="336"/>
        <v>2.8785402855079711</v>
      </c>
      <c r="AD527">
        <f t="shared" si="341"/>
        <v>2.9438827195056187E-2</v>
      </c>
      <c r="AE527">
        <f t="shared" si="332"/>
        <v>2.9438827195056187E-2</v>
      </c>
      <c r="AF527" s="1">
        <f t="shared" si="346"/>
        <v>305.62832180195613</v>
      </c>
      <c r="AG527" s="2">
        <v>522</v>
      </c>
      <c r="AH527" s="1">
        <f t="shared" si="347"/>
        <v>185.42855327279705</v>
      </c>
      <c r="AI527">
        <v>18.5</v>
      </c>
      <c r="AJ527">
        <f t="shared" si="348"/>
        <v>653.23500000000001</v>
      </c>
      <c r="AK527">
        <f t="shared" si="349"/>
        <v>-4.0728830912511178</v>
      </c>
      <c r="AL527" s="1">
        <f t="shared" si="350"/>
        <v>305.62832180195613</v>
      </c>
      <c r="AM527">
        <f t="shared" si="351"/>
        <v>-40.371256922625072</v>
      </c>
      <c r="AN527">
        <f t="shared" si="352"/>
        <v>-0.11534644835035734</v>
      </c>
      <c r="AO527">
        <v>47</v>
      </c>
      <c r="AP527">
        <v>26</v>
      </c>
      <c r="AQ527">
        <f t="shared" si="353"/>
        <v>36.5</v>
      </c>
      <c r="AR527" s="3">
        <f t="shared" si="354"/>
        <v>2.5</v>
      </c>
      <c r="AS527">
        <f t="shared" si="355"/>
        <v>-7.9476666666666684</v>
      </c>
      <c r="AT527">
        <f t="shared" si="356"/>
        <v>-17.913333333333334</v>
      </c>
      <c r="AU527">
        <f t="shared" si="357"/>
        <v>-12.930500000000002</v>
      </c>
      <c r="AV527">
        <v>6.7</v>
      </c>
      <c r="AW527">
        <f t="shared" si="358"/>
        <v>0</v>
      </c>
    </row>
    <row r="528" spans="1:49" x14ac:dyDescent="0.2">
      <c r="A528">
        <v>2014</v>
      </c>
      <c r="B528">
        <v>3</v>
      </c>
      <c r="C528">
        <v>7</v>
      </c>
      <c r="D528">
        <v>0.82677210000000001</v>
      </c>
      <c r="E528">
        <f t="shared" si="360"/>
        <v>20.583999999999996</v>
      </c>
      <c r="F528">
        <f t="shared" si="360"/>
        <v>6.8339999999999961</v>
      </c>
      <c r="G528">
        <f t="shared" si="342"/>
        <v>13.708999999999996</v>
      </c>
      <c r="H528" s="3">
        <f t="shared" si="343"/>
        <v>-10.161666666666669</v>
      </c>
      <c r="I528">
        <v>9</v>
      </c>
      <c r="J528">
        <f t="shared" si="325"/>
        <v>2.8206794165367275</v>
      </c>
      <c r="K528">
        <f t="shared" si="326"/>
        <v>0</v>
      </c>
      <c r="L528">
        <f t="shared" si="333"/>
        <v>0</v>
      </c>
      <c r="M528">
        <v>92</v>
      </c>
      <c r="N528">
        <f t="shared" si="344"/>
        <v>2.1000011340000002</v>
      </c>
      <c r="O528">
        <f t="shared" si="327"/>
        <v>0</v>
      </c>
      <c r="P528">
        <f t="shared" si="328"/>
        <v>0</v>
      </c>
      <c r="Q528">
        <f t="shared" si="329"/>
        <v>2.1000011340000002</v>
      </c>
      <c r="R528">
        <f t="shared" si="334"/>
        <v>50.290027156600004</v>
      </c>
      <c r="S528">
        <f t="shared" si="330"/>
        <v>0</v>
      </c>
      <c r="T528">
        <f t="shared" si="359"/>
        <v>0</v>
      </c>
      <c r="U528">
        <f t="shared" si="337"/>
        <v>18.780326102704979</v>
      </c>
      <c r="V528">
        <f t="shared" si="323"/>
        <v>109.84791774697442</v>
      </c>
      <c r="W528">
        <f t="shared" si="331"/>
        <v>21.969583549394883</v>
      </c>
      <c r="X528">
        <f t="shared" si="338"/>
        <v>0</v>
      </c>
      <c r="Y528">
        <f t="shared" si="339"/>
        <v>0</v>
      </c>
      <c r="Z528">
        <f t="shared" si="340"/>
        <v>0</v>
      </c>
      <c r="AA528">
        <f t="shared" si="345"/>
        <v>0</v>
      </c>
      <c r="AB528">
        <f t="shared" si="335"/>
        <v>12.425912736790421</v>
      </c>
      <c r="AC528">
        <f t="shared" si="336"/>
        <v>2.8493994812742334</v>
      </c>
      <c r="AD528">
        <f t="shared" si="341"/>
        <v>2.9140804233737591E-2</v>
      </c>
      <c r="AE528">
        <f t="shared" si="332"/>
        <v>2.9140804233737591E-2</v>
      </c>
      <c r="AF528" s="1">
        <f t="shared" si="346"/>
        <v>302.53430392812089</v>
      </c>
      <c r="AG528" s="2">
        <v>523</v>
      </c>
      <c r="AH528" s="1">
        <f t="shared" si="347"/>
        <v>183.55137364898843</v>
      </c>
      <c r="AI528">
        <v>19.399999999999999</v>
      </c>
      <c r="AJ528">
        <f t="shared" si="348"/>
        <v>685.01400000000001</v>
      </c>
      <c r="AK528">
        <f t="shared" si="349"/>
        <v>-34.192665192319062</v>
      </c>
      <c r="AL528" s="1">
        <f t="shared" si="350"/>
        <v>302.53430392812089</v>
      </c>
      <c r="AM528">
        <f t="shared" si="351"/>
        <v>-338.92474702100458</v>
      </c>
      <c r="AN528">
        <f t="shared" si="352"/>
        <v>-0.96835642006001299</v>
      </c>
      <c r="AO528">
        <v>37</v>
      </c>
      <c r="AP528">
        <v>23.25</v>
      </c>
      <c r="AQ528">
        <f t="shared" si="353"/>
        <v>30.125</v>
      </c>
      <c r="AR528" s="3">
        <f t="shared" si="354"/>
        <v>-1.0416666666666667</v>
      </c>
      <c r="AS528">
        <f t="shared" si="355"/>
        <v>-13.503222222222224</v>
      </c>
      <c r="AT528">
        <f t="shared" si="356"/>
        <v>-19.441111111111113</v>
      </c>
      <c r="AU528">
        <f t="shared" si="357"/>
        <v>-16.472166666666666</v>
      </c>
      <c r="AV528">
        <v>6.7</v>
      </c>
      <c r="AW528">
        <f t="shared" si="358"/>
        <v>0</v>
      </c>
    </row>
    <row r="529" spans="1:49" x14ac:dyDescent="0.2">
      <c r="A529">
        <v>2014</v>
      </c>
      <c r="B529">
        <v>3</v>
      </c>
      <c r="C529">
        <v>8</v>
      </c>
      <c r="D529">
        <v>0.57480346000000004</v>
      </c>
      <c r="E529">
        <f t="shared" si="360"/>
        <v>23.584</v>
      </c>
      <c r="F529">
        <f t="shared" si="360"/>
        <v>4.0839999999999961</v>
      </c>
      <c r="G529">
        <f t="shared" si="342"/>
        <v>13.833999999999998</v>
      </c>
      <c r="H529" s="3">
        <f t="shared" si="343"/>
        <v>-10.092222222222224</v>
      </c>
      <c r="I529">
        <v>9</v>
      </c>
      <c r="J529">
        <f t="shared" si="325"/>
        <v>2.8362773015540461</v>
      </c>
      <c r="K529">
        <f t="shared" si="326"/>
        <v>0</v>
      </c>
      <c r="L529">
        <f t="shared" si="333"/>
        <v>0</v>
      </c>
      <c r="M529">
        <v>92</v>
      </c>
      <c r="N529">
        <f t="shared" si="344"/>
        <v>1.4600007884000001</v>
      </c>
      <c r="O529">
        <f t="shared" si="327"/>
        <v>0</v>
      </c>
      <c r="P529">
        <f t="shared" si="328"/>
        <v>0</v>
      </c>
      <c r="Q529">
        <f t="shared" si="329"/>
        <v>1.4600007884000001</v>
      </c>
      <c r="R529">
        <f t="shared" si="334"/>
        <v>51.750027945000006</v>
      </c>
      <c r="S529">
        <f t="shared" si="330"/>
        <v>0</v>
      </c>
      <c r="T529">
        <f t="shared" si="359"/>
        <v>0</v>
      </c>
      <c r="U529">
        <f t="shared" si="337"/>
        <v>18.780326102704979</v>
      </c>
      <c r="V529">
        <f t="shared" si="323"/>
        <v>109.84791774697442</v>
      </c>
      <c r="W529">
        <f t="shared" si="331"/>
        <v>21.969583549394883</v>
      </c>
      <c r="X529">
        <f t="shared" si="338"/>
        <v>0</v>
      </c>
      <c r="Y529">
        <f t="shared" si="339"/>
        <v>0</v>
      </c>
      <c r="Z529">
        <f t="shared" si="340"/>
        <v>0</v>
      </c>
      <c r="AA529">
        <f t="shared" si="345"/>
        <v>0</v>
      </c>
      <c r="AB529">
        <f t="shared" si="335"/>
        <v>12.425912736790421</v>
      </c>
      <c r="AC529">
        <f t="shared" si="336"/>
        <v>2.8205536829765476</v>
      </c>
      <c r="AD529">
        <f t="shared" si="341"/>
        <v>2.8845798297685816E-2</v>
      </c>
      <c r="AE529">
        <f t="shared" si="332"/>
        <v>2.8845798297685816E-2</v>
      </c>
      <c r="AF529" s="1">
        <f t="shared" si="346"/>
        <v>299.47160823852283</v>
      </c>
      <c r="AG529" s="2">
        <v>524</v>
      </c>
      <c r="AH529" s="1">
        <f t="shared" si="347"/>
        <v>181.69319758896677</v>
      </c>
      <c r="AI529">
        <v>20.3</v>
      </c>
      <c r="AJ529">
        <f t="shared" si="348"/>
        <v>716.79300000000012</v>
      </c>
      <c r="AK529">
        <f t="shared" si="349"/>
        <v>-33.181106470909235</v>
      </c>
      <c r="AL529" s="1">
        <f t="shared" si="350"/>
        <v>299.47160823852283</v>
      </c>
      <c r="AM529">
        <f t="shared" si="351"/>
        <v>-328.89796841739542</v>
      </c>
      <c r="AN529">
        <f t="shared" si="352"/>
        <v>-0.93970848119255823</v>
      </c>
      <c r="AO529">
        <v>40</v>
      </c>
      <c r="AP529">
        <v>20.5</v>
      </c>
      <c r="AQ529">
        <f t="shared" si="353"/>
        <v>30.25</v>
      </c>
      <c r="AR529" s="3">
        <f t="shared" si="354"/>
        <v>-0.97222222222222221</v>
      </c>
      <c r="AS529">
        <f t="shared" si="355"/>
        <v>-11.836555555555558</v>
      </c>
      <c r="AT529">
        <f t="shared" si="356"/>
        <v>-20.968888888888891</v>
      </c>
      <c r="AU529">
        <f t="shared" si="357"/>
        <v>-16.402722222222224</v>
      </c>
      <c r="AV529">
        <v>6.7</v>
      </c>
      <c r="AW529">
        <f t="shared" si="358"/>
        <v>0</v>
      </c>
    </row>
    <row r="530" spans="1:49" x14ac:dyDescent="0.2">
      <c r="A530">
        <v>2014</v>
      </c>
      <c r="B530">
        <v>3</v>
      </c>
      <c r="C530">
        <v>9</v>
      </c>
      <c r="D530">
        <v>6.6929169999999996E-2</v>
      </c>
      <c r="E530">
        <f t="shared" si="360"/>
        <v>15.583999999999996</v>
      </c>
      <c r="F530">
        <f t="shared" si="360"/>
        <v>1.3339999999999961</v>
      </c>
      <c r="G530">
        <f t="shared" si="342"/>
        <v>8.4589999999999961</v>
      </c>
      <c r="H530" s="3">
        <f t="shared" si="343"/>
        <v>-13.078333333333335</v>
      </c>
      <c r="I530">
        <v>9</v>
      </c>
      <c r="J530">
        <f t="shared" si="325"/>
        <v>2.2306211023667863</v>
      </c>
      <c r="K530">
        <f t="shared" si="326"/>
        <v>0</v>
      </c>
      <c r="L530">
        <f t="shared" si="333"/>
        <v>0</v>
      </c>
      <c r="M530">
        <v>92</v>
      </c>
      <c r="N530">
        <f t="shared" si="344"/>
        <v>0.1700000918</v>
      </c>
      <c r="O530">
        <f t="shared" si="327"/>
        <v>0</v>
      </c>
      <c r="P530">
        <f t="shared" si="328"/>
        <v>0</v>
      </c>
      <c r="Q530">
        <f t="shared" si="329"/>
        <v>0.1700000918</v>
      </c>
      <c r="R530">
        <f t="shared" si="334"/>
        <v>51.920028036800005</v>
      </c>
      <c r="S530">
        <f t="shared" si="330"/>
        <v>0</v>
      </c>
      <c r="T530">
        <f t="shared" si="359"/>
        <v>0</v>
      </c>
      <c r="U530">
        <f t="shared" si="337"/>
        <v>18.780326102704979</v>
      </c>
      <c r="V530">
        <f t="shared" si="323"/>
        <v>109.84791774697442</v>
      </c>
      <c r="W530">
        <f t="shared" si="331"/>
        <v>21.969583549394883</v>
      </c>
      <c r="X530">
        <f t="shared" si="338"/>
        <v>0</v>
      </c>
      <c r="Y530">
        <f t="shared" si="339"/>
        <v>0</v>
      </c>
      <c r="Z530">
        <f t="shared" si="340"/>
        <v>0</v>
      </c>
      <c r="AA530">
        <f t="shared" si="345"/>
        <v>0</v>
      </c>
      <c r="AB530">
        <f t="shared" si="335"/>
        <v>12.425912736790421</v>
      </c>
      <c r="AC530">
        <f t="shared" si="336"/>
        <v>2.7919999041323988</v>
      </c>
      <c r="AD530">
        <f t="shared" si="341"/>
        <v>2.8553778844148652E-2</v>
      </c>
      <c r="AE530">
        <f t="shared" si="332"/>
        <v>2.8553778844148652E-2</v>
      </c>
      <c r="AF530" s="1">
        <f t="shared" si="346"/>
        <v>296.43991764410015</v>
      </c>
      <c r="AG530" s="2">
        <v>525</v>
      </c>
      <c r="AH530" s="1">
        <f t="shared" si="347"/>
        <v>179.85383271080337</v>
      </c>
      <c r="AI530">
        <v>20.3</v>
      </c>
      <c r="AJ530">
        <f t="shared" si="348"/>
        <v>716.79300000000012</v>
      </c>
      <c r="AK530">
        <f t="shared" si="349"/>
        <v>-97.558439571201149</v>
      </c>
      <c r="AL530" s="1">
        <f t="shared" si="350"/>
        <v>296.43991764410015</v>
      </c>
      <c r="AM530">
        <f t="shared" si="351"/>
        <v>-967.01936703258002</v>
      </c>
      <c r="AN530">
        <f t="shared" si="352"/>
        <v>-2.7629124772359428</v>
      </c>
      <c r="AO530">
        <v>32</v>
      </c>
      <c r="AP530">
        <v>17.75</v>
      </c>
      <c r="AQ530">
        <f t="shared" si="353"/>
        <v>24.875</v>
      </c>
      <c r="AR530" s="3">
        <f t="shared" si="354"/>
        <v>-3.9583333333333335</v>
      </c>
      <c r="AS530">
        <f t="shared" si="355"/>
        <v>-16.281000000000002</v>
      </c>
      <c r="AT530">
        <f t="shared" si="356"/>
        <v>-22.49666666666667</v>
      </c>
      <c r="AU530">
        <f t="shared" si="357"/>
        <v>-19.388833333333338</v>
      </c>
      <c r="AV530">
        <v>6.7</v>
      </c>
      <c r="AW530">
        <f t="shared" si="358"/>
        <v>0</v>
      </c>
    </row>
    <row r="531" spans="1:49" x14ac:dyDescent="0.2">
      <c r="A531">
        <v>2014</v>
      </c>
      <c r="B531">
        <v>3</v>
      </c>
      <c r="C531">
        <v>10</v>
      </c>
      <c r="D531">
        <v>0</v>
      </c>
      <c r="E531">
        <f t="shared" si="360"/>
        <v>21.584</v>
      </c>
      <c r="F531">
        <f t="shared" si="360"/>
        <v>-1.416000000000011</v>
      </c>
      <c r="G531">
        <f t="shared" si="342"/>
        <v>10.083999999999994</v>
      </c>
      <c r="H531" s="3">
        <f t="shared" si="343"/>
        <v>-12.175555555555556</v>
      </c>
      <c r="I531">
        <v>9</v>
      </c>
      <c r="J531">
        <f t="shared" si="325"/>
        <v>2.4002537309598915</v>
      </c>
      <c r="K531">
        <f t="shared" si="326"/>
        <v>0</v>
      </c>
      <c r="L531">
        <f t="shared" si="333"/>
        <v>0</v>
      </c>
      <c r="M531">
        <v>92</v>
      </c>
      <c r="N531">
        <f t="shared" si="344"/>
        <v>0</v>
      </c>
      <c r="O531">
        <f t="shared" si="327"/>
        <v>0</v>
      </c>
      <c r="P531">
        <f t="shared" si="328"/>
        <v>0</v>
      </c>
      <c r="Q531">
        <f t="shared" si="329"/>
        <v>0</v>
      </c>
      <c r="R531">
        <f t="shared" si="334"/>
        <v>51.920028036800005</v>
      </c>
      <c r="S531">
        <f t="shared" si="330"/>
        <v>0</v>
      </c>
      <c r="T531">
        <f t="shared" si="359"/>
        <v>0</v>
      </c>
      <c r="U531">
        <f t="shared" si="337"/>
        <v>18.780326102704979</v>
      </c>
      <c r="V531">
        <f t="shared" si="323"/>
        <v>109.84791774697442</v>
      </c>
      <c r="W531">
        <f t="shared" si="331"/>
        <v>21.969583549394883</v>
      </c>
      <c r="X531">
        <f t="shared" si="338"/>
        <v>0</v>
      </c>
      <c r="Y531">
        <f t="shared" si="339"/>
        <v>0</v>
      </c>
      <c r="Z531">
        <f t="shared" si="340"/>
        <v>0</v>
      </c>
      <c r="AA531">
        <f t="shared" si="345"/>
        <v>0</v>
      </c>
      <c r="AB531">
        <f t="shared" si="335"/>
        <v>12.425912736790421</v>
      </c>
      <c r="AC531">
        <f t="shared" si="336"/>
        <v>2.7637351884928263</v>
      </c>
      <c r="AD531">
        <f t="shared" si="341"/>
        <v>2.8264715639572401E-2</v>
      </c>
      <c r="AE531">
        <f t="shared" si="332"/>
        <v>2.8264715639572401E-2</v>
      </c>
      <c r="AF531" s="1">
        <f t="shared" si="346"/>
        <v>293.43891826583103</v>
      </c>
      <c r="AG531" s="2">
        <v>526</v>
      </c>
      <c r="AH531" s="1">
        <f t="shared" si="347"/>
        <v>178.03308858014131</v>
      </c>
      <c r="AI531">
        <v>20.3</v>
      </c>
      <c r="AJ531">
        <f t="shared" si="348"/>
        <v>716.79300000000012</v>
      </c>
      <c r="AK531">
        <f t="shared" si="349"/>
        <v>-73.204363856287941</v>
      </c>
      <c r="AL531" s="1">
        <f t="shared" si="350"/>
        <v>293.43891826583103</v>
      </c>
      <c r="AM531">
        <f t="shared" si="351"/>
        <v>-725.61674737187138</v>
      </c>
      <c r="AN531">
        <f t="shared" si="352"/>
        <v>-2.0731907067767752</v>
      </c>
      <c r="AO531">
        <v>38</v>
      </c>
      <c r="AP531">
        <v>15</v>
      </c>
      <c r="AQ531">
        <f t="shared" si="353"/>
        <v>26.5</v>
      </c>
      <c r="AR531" s="3">
        <f t="shared" si="354"/>
        <v>-3.0555555555555554</v>
      </c>
      <c r="AS531">
        <f t="shared" si="355"/>
        <v>-12.947666666666668</v>
      </c>
      <c r="AT531">
        <f t="shared" si="356"/>
        <v>-24.024444444444448</v>
      </c>
      <c r="AU531">
        <f t="shared" si="357"/>
        <v>-18.486055555555559</v>
      </c>
      <c r="AV531">
        <v>6.7</v>
      </c>
      <c r="AW531">
        <f t="shared" si="358"/>
        <v>0</v>
      </c>
    </row>
    <row r="532" spans="1:49" x14ac:dyDescent="0.2">
      <c r="A532">
        <v>2014</v>
      </c>
      <c r="B532">
        <v>3</v>
      </c>
      <c r="C532">
        <v>11</v>
      </c>
      <c r="D532">
        <v>0</v>
      </c>
      <c r="E532">
        <f t="shared" si="360"/>
        <v>25.583999999999996</v>
      </c>
      <c r="F532">
        <f t="shared" si="360"/>
        <v>3.5839999999999961</v>
      </c>
      <c r="G532">
        <f t="shared" si="342"/>
        <v>14.583999999999996</v>
      </c>
      <c r="H532" s="3">
        <f t="shared" si="343"/>
        <v>-9.6755555555555564</v>
      </c>
      <c r="I532">
        <v>9</v>
      </c>
      <c r="J532">
        <f t="shared" si="325"/>
        <v>2.9314855757228448</v>
      </c>
      <c r="K532">
        <f t="shared" si="326"/>
        <v>0</v>
      </c>
      <c r="L532">
        <f t="shared" si="333"/>
        <v>0</v>
      </c>
      <c r="M532">
        <v>92</v>
      </c>
      <c r="N532">
        <f t="shared" si="344"/>
        <v>0</v>
      </c>
      <c r="O532">
        <f t="shared" si="327"/>
        <v>0</v>
      </c>
      <c r="P532">
        <f t="shared" si="328"/>
        <v>0</v>
      </c>
      <c r="Q532">
        <f t="shared" si="329"/>
        <v>0</v>
      </c>
      <c r="R532">
        <f t="shared" si="334"/>
        <v>51.920028036800005</v>
      </c>
      <c r="S532">
        <f t="shared" si="330"/>
        <v>0</v>
      </c>
      <c r="T532">
        <f t="shared" si="359"/>
        <v>0</v>
      </c>
      <c r="U532">
        <f t="shared" si="337"/>
        <v>18.780326102704979</v>
      </c>
      <c r="V532">
        <f t="shared" si="323"/>
        <v>109.84791774697442</v>
      </c>
      <c r="W532">
        <f t="shared" si="331"/>
        <v>21.969583549394883</v>
      </c>
      <c r="X532">
        <f t="shared" si="338"/>
        <v>0</v>
      </c>
      <c r="Y532">
        <f t="shared" si="339"/>
        <v>0</v>
      </c>
      <c r="Z532">
        <f t="shared" si="340"/>
        <v>0</v>
      </c>
      <c r="AA532">
        <f t="shared" si="345"/>
        <v>0</v>
      </c>
      <c r="AB532">
        <f t="shared" si="335"/>
        <v>12.425912736790421</v>
      </c>
      <c r="AC532">
        <f t="shared" si="336"/>
        <v>2.7357566097363546</v>
      </c>
      <c r="AD532">
        <f t="shared" si="341"/>
        <v>2.7978578756471702E-2</v>
      </c>
      <c r="AE532">
        <f t="shared" si="332"/>
        <v>2.7978578756471702E-2</v>
      </c>
      <c r="AF532" s="1">
        <f t="shared" si="346"/>
        <v>290.46829940223734</v>
      </c>
      <c r="AG532" s="2">
        <v>527</v>
      </c>
      <c r="AH532" s="1">
        <f t="shared" si="347"/>
        <v>176.23077669047947</v>
      </c>
      <c r="AI532">
        <v>20.3</v>
      </c>
      <c r="AJ532">
        <f t="shared" si="348"/>
        <v>716.79300000000012</v>
      </c>
      <c r="AK532">
        <f t="shared" si="349"/>
        <v>-27.527810246809725</v>
      </c>
      <c r="AL532" s="1">
        <f t="shared" si="350"/>
        <v>290.46829940223734</v>
      </c>
      <c r="AM532">
        <f t="shared" si="351"/>
        <v>-272.86133068205618</v>
      </c>
      <c r="AN532">
        <f t="shared" si="352"/>
        <v>-0.77960380194873191</v>
      </c>
      <c r="AO532">
        <v>42</v>
      </c>
      <c r="AP532">
        <v>20</v>
      </c>
      <c r="AQ532">
        <f t="shared" si="353"/>
        <v>31</v>
      </c>
      <c r="AR532" s="3">
        <f t="shared" si="354"/>
        <v>-0.55555555555555558</v>
      </c>
      <c r="AS532">
        <f t="shared" si="355"/>
        <v>-10.725444444444447</v>
      </c>
      <c r="AT532">
        <f t="shared" si="356"/>
        <v>-21.24666666666667</v>
      </c>
      <c r="AU532">
        <f t="shared" si="357"/>
        <v>-15.986055555555559</v>
      </c>
      <c r="AV532">
        <v>6.7</v>
      </c>
      <c r="AW532">
        <f t="shared" si="358"/>
        <v>0</v>
      </c>
    </row>
    <row r="533" spans="1:49" x14ac:dyDescent="0.2">
      <c r="A533">
        <v>2014</v>
      </c>
      <c r="B533">
        <v>3</v>
      </c>
      <c r="C533">
        <v>12</v>
      </c>
      <c r="D533">
        <v>0</v>
      </c>
      <c r="E533">
        <f t="shared" si="360"/>
        <v>36.584000010000004</v>
      </c>
      <c r="F533">
        <f t="shared" si="360"/>
        <v>5.5839999999999961</v>
      </c>
      <c r="G533">
        <f t="shared" si="342"/>
        <v>21.084000005</v>
      </c>
      <c r="H533" s="3">
        <f t="shared" si="343"/>
        <v>-6.0644444416666667</v>
      </c>
      <c r="I533">
        <v>9</v>
      </c>
      <c r="J533">
        <f t="shared" si="325"/>
        <v>3.8832476601310821</v>
      </c>
      <c r="K533">
        <f t="shared" si="326"/>
        <v>0</v>
      </c>
      <c r="L533">
        <f t="shared" si="333"/>
        <v>0</v>
      </c>
      <c r="M533">
        <v>92</v>
      </c>
      <c r="N533">
        <f t="shared" si="344"/>
        <v>0</v>
      </c>
      <c r="O533">
        <f t="shared" si="327"/>
        <v>0</v>
      </c>
      <c r="P533">
        <f t="shared" si="328"/>
        <v>0</v>
      </c>
      <c r="Q533">
        <f t="shared" si="329"/>
        <v>0</v>
      </c>
      <c r="R533">
        <f t="shared" si="334"/>
        <v>51.920028036800005</v>
      </c>
      <c r="S533">
        <f t="shared" si="330"/>
        <v>0</v>
      </c>
      <c r="T533">
        <f t="shared" si="359"/>
        <v>0</v>
      </c>
      <c r="U533">
        <f t="shared" si="337"/>
        <v>18.780326102704979</v>
      </c>
      <c r="V533">
        <f t="shared" si="323"/>
        <v>109.84791774697442</v>
      </c>
      <c r="W533">
        <f t="shared" si="331"/>
        <v>21.969583549394883</v>
      </c>
      <c r="X533">
        <f t="shared" si="338"/>
        <v>0</v>
      </c>
      <c r="Y533">
        <f t="shared" si="339"/>
        <v>0</v>
      </c>
      <c r="Z533">
        <f t="shared" si="340"/>
        <v>0</v>
      </c>
      <c r="AA533">
        <f t="shared" si="345"/>
        <v>0</v>
      </c>
      <c r="AB533">
        <f t="shared" si="335"/>
        <v>12.425912736790421</v>
      </c>
      <c r="AC533">
        <f t="shared" si="336"/>
        <v>2.7080612711660237</v>
      </c>
      <c r="AD533">
        <f t="shared" si="341"/>
        <v>2.7695338570331081E-2</v>
      </c>
      <c r="AE533">
        <f t="shared" si="332"/>
        <v>2.7695338570331081E-2</v>
      </c>
      <c r="AF533" s="1">
        <f t="shared" si="346"/>
        <v>287.52775349721668</v>
      </c>
      <c r="AG533">
        <v>528</v>
      </c>
      <c r="AH533" s="1">
        <f t="shared" si="347"/>
        <v>174.44671044365583</v>
      </c>
      <c r="AI533">
        <v>19.8</v>
      </c>
      <c r="AJ533">
        <f t="shared" si="348"/>
        <v>699.13800000000003</v>
      </c>
      <c r="AK533">
        <f t="shared" si="349"/>
        <v>-2.3972760263171953</v>
      </c>
      <c r="AL533" s="1">
        <f t="shared" si="350"/>
        <v>287.52775349721668</v>
      </c>
      <c r="AM533">
        <f t="shared" si="351"/>
        <v>-23.762294228575993</v>
      </c>
      <c r="AN533">
        <f t="shared" si="352"/>
        <v>-6.7892269224502838E-2</v>
      </c>
      <c r="AO533">
        <v>53.000000010000001</v>
      </c>
      <c r="AP533">
        <v>22</v>
      </c>
      <c r="AQ533">
        <f t="shared" si="353"/>
        <v>37.500000005000004</v>
      </c>
      <c r="AR533" s="3">
        <f t="shared" si="354"/>
        <v>3.0555555583333356</v>
      </c>
      <c r="AS533">
        <f t="shared" si="355"/>
        <v>-4.6143333277777785</v>
      </c>
      <c r="AT533">
        <f t="shared" si="356"/>
        <v>-20.135555555555555</v>
      </c>
      <c r="AU533">
        <f t="shared" si="357"/>
        <v>-12.374944441666667</v>
      </c>
      <c r="AV533">
        <v>6.7</v>
      </c>
      <c r="AW533">
        <f t="shared" si="358"/>
        <v>0</v>
      </c>
    </row>
    <row r="534" spans="1:49" x14ac:dyDescent="0.2">
      <c r="A534">
        <v>2014</v>
      </c>
      <c r="B534">
        <v>3</v>
      </c>
      <c r="C534">
        <v>13</v>
      </c>
      <c r="D534">
        <v>0.14173236</v>
      </c>
      <c r="E534">
        <f t="shared" si="360"/>
        <v>37.583999999999996</v>
      </c>
      <c r="F534">
        <f t="shared" si="360"/>
        <v>14.583999999999996</v>
      </c>
      <c r="G534">
        <f t="shared" si="342"/>
        <v>26.083999999999996</v>
      </c>
      <c r="H534" s="3">
        <f t="shared" si="343"/>
        <v>-3.2866666666666688</v>
      </c>
      <c r="I534">
        <v>9</v>
      </c>
      <c r="J534">
        <f t="shared" si="325"/>
        <v>4.7924701699382943</v>
      </c>
      <c r="K534">
        <f t="shared" si="326"/>
        <v>0</v>
      </c>
      <c r="L534">
        <f t="shared" si="333"/>
        <v>0</v>
      </c>
      <c r="M534">
        <v>92</v>
      </c>
      <c r="N534">
        <f t="shared" si="344"/>
        <v>0.36000019440000003</v>
      </c>
      <c r="O534">
        <f t="shared" si="327"/>
        <v>0</v>
      </c>
      <c r="P534">
        <f t="shared" si="328"/>
        <v>0</v>
      </c>
      <c r="Q534">
        <f t="shared" si="329"/>
        <v>0.36000019440000003</v>
      </c>
      <c r="R534">
        <f t="shared" si="334"/>
        <v>52.280028231200006</v>
      </c>
      <c r="S534">
        <f t="shared" si="330"/>
        <v>0</v>
      </c>
      <c r="T534">
        <f t="shared" si="359"/>
        <v>0</v>
      </c>
      <c r="U534">
        <f t="shared" si="337"/>
        <v>18.780326102704979</v>
      </c>
      <c r="V534">
        <f t="shared" si="323"/>
        <v>109.84791774697442</v>
      </c>
      <c r="W534">
        <f t="shared" si="331"/>
        <v>21.969583549394883</v>
      </c>
      <c r="X534">
        <f t="shared" si="338"/>
        <v>0</v>
      </c>
      <c r="Y534">
        <f t="shared" si="339"/>
        <v>0</v>
      </c>
      <c r="Z534">
        <f t="shared" si="340"/>
        <v>0</v>
      </c>
      <c r="AA534">
        <f t="shared" si="345"/>
        <v>0</v>
      </c>
      <c r="AB534">
        <f t="shared" si="335"/>
        <v>12.425912736790421</v>
      </c>
      <c r="AC534">
        <f t="shared" si="336"/>
        <v>2.680646305409486</v>
      </c>
      <c r="AD534">
        <f t="shared" si="341"/>
        <v>2.7414965756537832E-2</v>
      </c>
      <c r="AE534">
        <f t="shared" si="332"/>
        <v>2.7414965756537832E-2</v>
      </c>
      <c r="AF534" s="1">
        <f t="shared" si="346"/>
        <v>284.61697610820062</v>
      </c>
      <c r="AG534">
        <v>529</v>
      </c>
      <c r="AH534" s="1">
        <f t="shared" si="347"/>
        <v>172.68070513052851</v>
      </c>
      <c r="AI534">
        <v>20.7</v>
      </c>
      <c r="AJ534">
        <f t="shared" si="348"/>
        <v>730.91700000000003</v>
      </c>
      <c r="AK534">
        <f t="shared" si="349"/>
        <v>-9.2551100317072888E-5</v>
      </c>
      <c r="AL534" s="1">
        <f t="shared" si="350"/>
        <v>284.61697610820062</v>
      </c>
      <c r="AM534">
        <f t="shared" si="351"/>
        <v>-9.1738558796305612E-4</v>
      </c>
      <c r="AN534">
        <f t="shared" si="352"/>
        <v>-2.6211016798944457E-6</v>
      </c>
      <c r="AO534">
        <v>54</v>
      </c>
      <c r="AP534">
        <v>31</v>
      </c>
      <c r="AQ534">
        <f t="shared" si="353"/>
        <v>42.5</v>
      </c>
      <c r="AR534" s="3">
        <f t="shared" si="354"/>
        <v>5.833333333333333</v>
      </c>
      <c r="AS534">
        <f t="shared" si="355"/>
        <v>-4.0587777777777809</v>
      </c>
      <c r="AT534">
        <f t="shared" si="356"/>
        <v>-15.135555555555557</v>
      </c>
      <c r="AU534">
        <f t="shared" si="357"/>
        <v>-9.59716666666667</v>
      </c>
      <c r="AV534">
        <v>6.7</v>
      </c>
      <c r="AW534">
        <f t="shared" si="358"/>
        <v>0</v>
      </c>
    </row>
    <row r="535" spans="1:49" x14ac:dyDescent="0.2">
      <c r="A535">
        <v>2014</v>
      </c>
      <c r="B535">
        <v>3</v>
      </c>
      <c r="C535">
        <v>14</v>
      </c>
      <c r="D535">
        <v>0.78346499000000003</v>
      </c>
      <c r="E535">
        <f t="shared" si="360"/>
        <v>24.583999999999996</v>
      </c>
      <c r="F535">
        <f t="shared" si="360"/>
        <v>15.250666669999998</v>
      </c>
      <c r="G535">
        <f t="shared" si="342"/>
        <v>19.917333334999995</v>
      </c>
      <c r="H535" s="3">
        <f t="shared" si="343"/>
        <v>-6.7125925916666693</v>
      </c>
      <c r="I535">
        <v>9</v>
      </c>
      <c r="J535">
        <f t="shared" si="325"/>
        <v>3.6945369197304467</v>
      </c>
      <c r="K535">
        <f t="shared" si="326"/>
        <v>0</v>
      </c>
      <c r="L535">
        <f t="shared" si="333"/>
        <v>0</v>
      </c>
      <c r="M535">
        <v>92</v>
      </c>
      <c r="N535">
        <f t="shared" si="344"/>
        <v>1.9900010746000001</v>
      </c>
      <c r="O535">
        <f t="shared" si="327"/>
        <v>0</v>
      </c>
      <c r="P535">
        <f t="shared" si="328"/>
        <v>0</v>
      </c>
      <c r="Q535">
        <f t="shared" si="329"/>
        <v>1.9900010746000001</v>
      </c>
      <c r="R535">
        <f t="shared" si="334"/>
        <v>54.270029305800009</v>
      </c>
      <c r="S535">
        <f t="shared" si="330"/>
        <v>0</v>
      </c>
      <c r="T535">
        <f t="shared" si="359"/>
        <v>0</v>
      </c>
      <c r="U535">
        <f t="shared" si="337"/>
        <v>18.780326102704979</v>
      </c>
      <c r="V535">
        <f t="shared" si="323"/>
        <v>109.84791774697442</v>
      </c>
      <c r="W535">
        <f t="shared" si="331"/>
        <v>21.969583549394883</v>
      </c>
      <c r="X535">
        <f t="shared" si="338"/>
        <v>0</v>
      </c>
      <c r="Y535">
        <f t="shared" si="339"/>
        <v>0</v>
      </c>
      <c r="Z535">
        <f t="shared" si="340"/>
        <v>0</v>
      </c>
      <c r="AA535">
        <f t="shared" si="345"/>
        <v>0</v>
      </c>
      <c r="AB535">
        <f t="shared" si="335"/>
        <v>12.425912736790421</v>
      </c>
      <c r="AC535">
        <f t="shared" si="336"/>
        <v>2.65350887412214</v>
      </c>
      <c r="AD535">
        <f t="shared" si="341"/>
        <v>2.7137431287345956E-2</v>
      </c>
      <c r="AE535">
        <f t="shared" si="332"/>
        <v>2.7137431287345956E-2</v>
      </c>
      <c r="AF535" s="1">
        <f t="shared" si="346"/>
        <v>281.73566587463415</v>
      </c>
      <c r="AG535">
        <v>530</v>
      </c>
      <c r="AH535" s="1">
        <f t="shared" si="347"/>
        <v>170.93257791185235</v>
      </c>
      <c r="AI535">
        <v>22.5</v>
      </c>
      <c r="AJ535">
        <f t="shared" si="348"/>
        <v>794.47500000000002</v>
      </c>
      <c r="AK535">
        <f t="shared" si="349"/>
        <v>-4.4116580711642692</v>
      </c>
      <c r="AL535" s="1">
        <f t="shared" si="350"/>
        <v>281.73566587463415</v>
      </c>
      <c r="AM535">
        <f t="shared" si="351"/>
        <v>-43.729264370079136</v>
      </c>
      <c r="AN535">
        <f t="shared" si="352"/>
        <v>-0.12494075534308324</v>
      </c>
      <c r="AO535">
        <v>41</v>
      </c>
      <c r="AP535">
        <v>31.666666670000001</v>
      </c>
      <c r="AQ535">
        <f t="shared" si="353"/>
        <v>36.333333334999999</v>
      </c>
      <c r="AR535" s="3">
        <f t="shared" si="354"/>
        <v>2.4074074083333326</v>
      </c>
      <c r="AS535">
        <f t="shared" si="355"/>
        <v>-11.281000000000002</v>
      </c>
      <c r="AT535">
        <f t="shared" si="356"/>
        <v>-14.765185183333335</v>
      </c>
      <c r="AU535">
        <f t="shared" si="357"/>
        <v>-13.023092591666668</v>
      </c>
      <c r="AV535">
        <v>6.7</v>
      </c>
      <c r="AW535">
        <f t="shared" si="358"/>
        <v>0</v>
      </c>
    </row>
    <row r="536" spans="1:49" x14ac:dyDescent="0.2">
      <c r="A536">
        <v>2014</v>
      </c>
      <c r="B536">
        <v>3</v>
      </c>
      <c r="C536">
        <v>15</v>
      </c>
      <c r="D536">
        <v>0</v>
      </c>
      <c r="E536">
        <f t="shared" si="360"/>
        <v>25.583999999999996</v>
      </c>
      <c r="F536">
        <f t="shared" si="360"/>
        <v>15.917333330000002</v>
      </c>
      <c r="G536">
        <f t="shared" si="342"/>
        <v>20.750666664999997</v>
      </c>
      <c r="H536" s="3">
        <f t="shared" si="343"/>
        <v>-6.2496296305555568</v>
      </c>
      <c r="I536">
        <v>9</v>
      </c>
      <c r="J536">
        <f t="shared" si="325"/>
        <v>3.8284768392367781</v>
      </c>
      <c r="K536">
        <f t="shared" si="326"/>
        <v>0</v>
      </c>
      <c r="L536">
        <f t="shared" si="333"/>
        <v>0</v>
      </c>
      <c r="M536">
        <v>92</v>
      </c>
      <c r="N536">
        <f t="shared" si="344"/>
        <v>0</v>
      </c>
      <c r="O536">
        <f t="shared" si="327"/>
        <v>0</v>
      </c>
      <c r="P536">
        <f t="shared" si="328"/>
        <v>0</v>
      </c>
      <c r="Q536">
        <f t="shared" si="329"/>
        <v>0</v>
      </c>
      <c r="R536">
        <f t="shared" si="334"/>
        <v>54.270029305800009</v>
      </c>
      <c r="S536">
        <f t="shared" si="330"/>
        <v>0</v>
      </c>
      <c r="T536">
        <f t="shared" si="359"/>
        <v>0</v>
      </c>
      <c r="U536">
        <f t="shared" si="337"/>
        <v>18.780326102704979</v>
      </c>
      <c r="V536">
        <f t="shared" si="323"/>
        <v>109.84791774697442</v>
      </c>
      <c r="W536">
        <f t="shared" si="331"/>
        <v>21.969583549394883</v>
      </c>
      <c r="X536">
        <f t="shared" si="338"/>
        <v>0</v>
      </c>
      <c r="Y536">
        <f t="shared" si="339"/>
        <v>0</v>
      </c>
      <c r="Z536">
        <f t="shared" si="340"/>
        <v>0</v>
      </c>
      <c r="AA536">
        <f t="shared" si="345"/>
        <v>0</v>
      </c>
      <c r="AB536">
        <f t="shared" si="335"/>
        <v>12.425912736790421</v>
      </c>
      <c r="AC536">
        <f t="shared" si="336"/>
        <v>2.6266461676932691</v>
      </c>
      <c r="AD536">
        <f t="shared" si="341"/>
        <v>2.6862706428870856E-2</v>
      </c>
      <c r="AE536">
        <f t="shared" si="332"/>
        <v>2.6862706428870856E-2</v>
      </c>
      <c r="AF536" s="1">
        <f t="shared" si="346"/>
        <v>278.88352448677585</v>
      </c>
      <c r="AG536">
        <v>531</v>
      </c>
      <c r="AH536" s="1">
        <f t="shared" si="347"/>
        <v>169.20214779934884</v>
      </c>
      <c r="AI536">
        <v>23</v>
      </c>
      <c r="AJ536">
        <f t="shared" si="348"/>
        <v>812.13000000000011</v>
      </c>
      <c r="AK536">
        <f t="shared" si="349"/>
        <v>-2.8910070147413274</v>
      </c>
      <c r="AL536" s="1">
        <f t="shared" si="350"/>
        <v>278.88352448677585</v>
      </c>
      <c r="AM536">
        <f t="shared" si="351"/>
        <v>-28.656257580273707</v>
      </c>
      <c r="AN536">
        <f t="shared" si="352"/>
        <v>-8.1875021657924874E-2</v>
      </c>
      <c r="AO536">
        <v>42</v>
      </c>
      <c r="AP536">
        <v>32.333333330000002</v>
      </c>
      <c r="AQ536">
        <f t="shared" si="353"/>
        <v>37.166666665000001</v>
      </c>
      <c r="AR536" s="3">
        <f t="shared" si="354"/>
        <v>2.8703703694444451</v>
      </c>
      <c r="AS536">
        <f t="shared" si="355"/>
        <v>-10.725444444444447</v>
      </c>
      <c r="AT536">
        <f t="shared" si="356"/>
        <v>-14.394814816666667</v>
      </c>
      <c r="AU536">
        <f t="shared" si="357"/>
        <v>-12.560129630555558</v>
      </c>
      <c r="AV536">
        <v>6.7</v>
      </c>
      <c r="AW536">
        <f t="shared" si="358"/>
        <v>0</v>
      </c>
    </row>
    <row r="537" spans="1:49" x14ac:dyDescent="0.2">
      <c r="A537">
        <v>2014</v>
      </c>
      <c r="B537">
        <v>3</v>
      </c>
      <c r="C537">
        <v>16</v>
      </c>
      <c r="D537">
        <v>0</v>
      </c>
      <c r="E537">
        <f t="shared" si="360"/>
        <v>34.584000010000004</v>
      </c>
      <c r="F537">
        <f t="shared" si="360"/>
        <v>16.583999999999996</v>
      </c>
      <c r="G537">
        <f t="shared" si="342"/>
        <v>25.584000005</v>
      </c>
      <c r="H537" s="3">
        <f t="shared" si="343"/>
        <v>-3.5644444416666667</v>
      </c>
      <c r="I537">
        <v>9</v>
      </c>
      <c r="J537">
        <f t="shared" si="325"/>
        <v>4.6937581390365146</v>
      </c>
      <c r="K537">
        <f t="shared" si="326"/>
        <v>0</v>
      </c>
      <c r="L537">
        <f t="shared" si="333"/>
        <v>0</v>
      </c>
      <c r="M537">
        <v>92</v>
      </c>
      <c r="N537">
        <f t="shared" si="344"/>
        <v>0</v>
      </c>
      <c r="O537">
        <f t="shared" si="327"/>
        <v>0</v>
      </c>
      <c r="P537">
        <f t="shared" si="328"/>
        <v>0</v>
      </c>
      <c r="Q537">
        <f t="shared" si="329"/>
        <v>0</v>
      </c>
      <c r="R537">
        <f t="shared" si="334"/>
        <v>54.270029305800009</v>
      </c>
      <c r="S537">
        <f t="shared" si="330"/>
        <v>0</v>
      </c>
      <c r="T537">
        <f t="shared" si="359"/>
        <v>0</v>
      </c>
      <c r="U537">
        <f t="shared" si="337"/>
        <v>18.780326102704979</v>
      </c>
      <c r="V537">
        <f t="shared" si="323"/>
        <v>109.84791774697442</v>
      </c>
      <c r="W537">
        <f t="shared" si="331"/>
        <v>21.969583549394883</v>
      </c>
      <c r="X537">
        <f t="shared" si="338"/>
        <v>0</v>
      </c>
      <c r="Y537">
        <f t="shared" si="339"/>
        <v>0</v>
      </c>
      <c r="Z537">
        <f t="shared" si="340"/>
        <v>0</v>
      </c>
      <c r="AA537">
        <f t="shared" si="345"/>
        <v>0</v>
      </c>
      <c r="AB537">
        <f t="shared" si="335"/>
        <v>12.425912736790421</v>
      </c>
      <c r="AC537">
        <f t="shared" si="336"/>
        <v>2.6000554049551545</v>
      </c>
      <c r="AD537">
        <f t="shared" si="341"/>
        <v>2.6590762738114431E-2</v>
      </c>
      <c r="AE537">
        <f t="shared" si="332"/>
        <v>2.6590762738114431E-2</v>
      </c>
      <c r="AF537" s="1">
        <f t="shared" si="346"/>
        <v>276.06025665481303</v>
      </c>
      <c r="AG537" s="2">
        <v>532</v>
      </c>
      <c r="AH537" s="1">
        <f t="shared" si="347"/>
        <v>167.48923563696837</v>
      </c>
      <c r="AI537">
        <v>23.5</v>
      </c>
      <c r="AJ537">
        <f t="shared" si="348"/>
        <v>829.78500000000008</v>
      </c>
      <c r="AK537">
        <f t="shared" si="349"/>
        <v>-5.3177808124470578E-3</v>
      </c>
      <c r="AL537" s="1">
        <f t="shared" si="350"/>
        <v>276.06025665481303</v>
      </c>
      <c r="AM537">
        <f t="shared" si="351"/>
        <v>-5.2710939800523084E-2</v>
      </c>
      <c r="AN537">
        <f t="shared" si="352"/>
        <v>-1.5060268514435166E-4</v>
      </c>
      <c r="AO537">
        <v>51.000000010000001</v>
      </c>
      <c r="AP537">
        <v>33</v>
      </c>
      <c r="AQ537">
        <f t="shared" si="353"/>
        <v>42.000000005000004</v>
      </c>
      <c r="AR537" s="3">
        <f t="shared" si="354"/>
        <v>5.5555555583333351</v>
      </c>
      <c r="AS537">
        <f t="shared" si="355"/>
        <v>-5.7254444388888892</v>
      </c>
      <c r="AT537">
        <f t="shared" si="356"/>
        <v>-14.024444444444446</v>
      </c>
      <c r="AU537">
        <f t="shared" si="357"/>
        <v>-9.874944441666667</v>
      </c>
      <c r="AV537">
        <v>6.7</v>
      </c>
      <c r="AW537">
        <f t="shared" si="358"/>
        <v>0</v>
      </c>
    </row>
    <row r="538" spans="1:49" x14ac:dyDescent="0.2">
      <c r="A538">
        <v>2014</v>
      </c>
      <c r="B538">
        <v>3</v>
      </c>
      <c r="C538">
        <v>17</v>
      </c>
      <c r="D538">
        <v>0.12598432000000001</v>
      </c>
      <c r="E538">
        <f t="shared" si="360"/>
        <v>33.083999999999996</v>
      </c>
      <c r="F538">
        <f t="shared" si="360"/>
        <v>16.583999999999996</v>
      </c>
      <c r="G538">
        <f t="shared" si="342"/>
        <v>24.833999999999996</v>
      </c>
      <c r="H538" s="3">
        <f t="shared" si="343"/>
        <v>-3.9811111111111135</v>
      </c>
      <c r="I538">
        <v>9</v>
      </c>
      <c r="J538">
        <f t="shared" si="325"/>
        <v>4.5490665141447941</v>
      </c>
      <c r="K538">
        <f t="shared" si="326"/>
        <v>0</v>
      </c>
      <c r="L538">
        <f t="shared" si="333"/>
        <v>0</v>
      </c>
      <c r="M538">
        <v>92</v>
      </c>
      <c r="N538">
        <f t="shared" si="344"/>
        <v>0.32000017280000004</v>
      </c>
      <c r="O538">
        <f t="shared" si="327"/>
        <v>0</v>
      </c>
      <c r="P538">
        <f t="shared" si="328"/>
        <v>0</v>
      </c>
      <c r="Q538">
        <f t="shared" si="329"/>
        <v>0.32000017280000004</v>
      </c>
      <c r="R538">
        <f t="shared" si="334"/>
        <v>54.590029478600009</v>
      </c>
      <c r="S538">
        <f t="shared" si="330"/>
        <v>0</v>
      </c>
      <c r="T538">
        <f t="shared" si="359"/>
        <v>0</v>
      </c>
      <c r="U538">
        <f t="shared" si="337"/>
        <v>18.780326102704979</v>
      </c>
      <c r="V538">
        <f t="shared" si="323"/>
        <v>109.84791774697442</v>
      </c>
      <c r="W538">
        <f t="shared" si="331"/>
        <v>21.969583549394883</v>
      </c>
      <c r="X538">
        <f t="shared" si="338"/>
        <v>0</v>
      </c>
      <c r="Y538">
        <f t="shared" si="339"/>
        <v>0</v>
      </c>
      <c r="Z538">
        <f t="shared" si="340"/>
        <v>0</v>
      </c>
      <c r="AA538">
        <f t="shared" si="345"/>
        <v>0</v>
      </c>
      <c r="AB538">
        <f t="shared" si="335"/>
        <v>12.425912736790421</v>
      </c>
      <c r="AC538">
        <f t="shared" si="336"/>
        <v>2.573733832895134</v>
      </c>
      <c r="AD538">
        <f t="shared" si="341"/>
        <v>2.6321572060020299E-2</v>
      </c>
      <c r="AE538">
        <f t="shared" si="332"/>
        <v>2.6321572060020299E-2</v>
      </c>
      <c r="AF538" s="1">
        <f t="shared" si="346"/>
        <v>273.26557007828882</v>
      </c>
      <c r="AG538" s="2">
        <v>533</v>
      </c>
      <c r="AH538" s="1">
        <f t="shared" si="347"/>
        <v>165.79366408234134</v>
      </c>
      <c r="AI538">
        <v>23.9</v>
      </c>
      <c r="AJ538">
        <f t="shared" si="348"/>
        <v>843.90899999999999</v>
      </c>
      <c r="AK538">
        <f t="shared" si="349"/>
        <v>-5.0045532807952611E-2</v>
      </c>
      <c r="AL538" s="1">
        <f t="shared" si="350"/>
        <v>273.26557007828882</v>
      </c>
      <c r="AM538">
        <f t="shared" si="351"/>
        <v>-0.49606163927452313</v>
      </c>
      <c r="AN538">
        <f t="shared" si="352"/>
        <v>-1.4173189693557804E-3</v>
      </c>
      <c r="AO538">
        <v>49.5</v>
      </c>
      <c r="AP538">
        <v>33</v>
      </c>
      <c r="AQ538">
        <f t="shared" si="353"/>
        <v>41.25</v>
      </c>
      <c r="AR538" s="3">
        <f t="shared" si="354"/>
        <v>5.1388888888888893</v>
      </c>
      <c r="AS538">
        <f t="shared" si="355"/>
        <v>-6.5587777777777809</v>
      </c>
      <c r="AT538">
        <f t="shared" si="356"/>
        <v>-14.024444444444446</v>
      </c>
      <c r="AU538">
        <f t="shared" si="357"/>
        <v>-10.291611111111113</v>
      </c>
      <c r="AV538">
        <v>6.7</v>
      </c>
      <c r="AW538">
        <f t="shared" si="358"/>
        <v>0</v>
      </c>
    </row>
    <row r="539" spans="1:49" x14ac:dyDescent="0.2">
      <c r="A539">
        <v>2014</v>
      </c>
      <c r="B539">
        <v>3</v>
      </c>
      <c r="C539">
        <v>18</v>
      </c>
      <c r="D539">
        <v>0.12598432000000001</v>
      </c>
      <c r="E539">
        <f t="shared" si="360"/>
        <v>31.584</v>
      </c>
      <c r="F539">
        <f t="shared" si="360"/>
        <v>16.583999999999996</v>
      </c>
      <c r="G539">
        <f t="shared" si="342"/>
        <v>24.083999999999996</v>
      </c>
      <c r="H539" s="3">
        <f t="shared" si="343"/>
        <v>-4.3977777777777796</v>
      </c>
      <c r="I539">
        <v>9</v>
      </c>
      <c r="J539">
        <f t="shared" si="325"/>
        <v>4.4083412996828102</v>
      </c>
      <c r="K539">
        <f t="shared" si="326"/>
        <v>0</v>
      </c>
      <c r="L539">
        <f t="shared" si="333"/>
        <v>0</v>
      </c>
      <c r="M539">
        <v>92</v>
      </c>
      <c r="N539">
        <f t="shared" si="344"/>
        <v>0.32000017280000004</v>
      </c>
      <c r="O539">
        <f t="shared" si="327"/>
        <v>0</v>
      </c>
      <c r="P539">
        <f t="shared" si="328"/>
        <v>0</v>
      </c>
      <c r="Q539">
        <f t="shared" si="329"/>
        <v>0.32000017280000004</v>
      </c>
      <c r="R539">
        <f t="shared" si="334"/>
        <v>54.910029651400009</v>
      </c>
      <c r="S539">
        <f t="shared" si="330"/>
        <v>0</v>
      </c>
      <c r="T539">
        <f t="shared" si="359"/>
        <v>0</v>
      </c>
      <c r="U539">
        <f t="shared" si="337"/>
        <v>18.780326102704979</v>
      </c>
      <c r="V539">
        <f t="shared" si="323"/>
        <v>109.84791774697442</v>
      </c>
      <c r="W539">
        <f t="shared" si="331"/>
        <v>21.969583549394883</v>
      </c>
      <c r="X539">
        <f t="shared" si="338"/>
        <v>0</v>
      </c>
      <c r="Y539">
        <f t="shared" si="339"/>
        <v>0</v>
      </c>
      <c r="Z539">
        <f t="shared" si="340"/>
        <v>0</v>
      </c>
      <c r="AA539">
        <f t="shared" si="345"/>
        <v>0</v>
      </c>
      <c r="AB539">
        <f t="shared" si="335"/>
        <v>12.425912736790421</v>
      </c>
      <c r="AC539">
        <f t="shared" si="336"/>
        <v>2.5476787263705751</v>
      </c>
      <c r="AD539">
        <f t="shared" si="341"/>
        <v>2.6055106524558839E-2</v>
      </c>
      <c r="AE539">
        <f t="shared" si="332"/>
        <v>2.6055106524558839E-2</v>
      </c>
      <c r="AF539" s="1">
        <f t="shared" si="346"/>
        <v>270.49917541584034</v>
      </c>
      <c r="AG539" s="2">
        <v>534</v>
      </c>
      <c r="AH539" s="1">
        <f t="shared" si="347"/>
        <v>164.11525758841765</v>
      </c>
      <c r="AI539">
        <v>24.4</v>
      </c>
      <c r="AJ539">
        <f t="shared" si="348"/>
        <v>861.56399999999996</v>
      </c>
      <c r="AK539">
        <f t="shared" si="349"/>
        <v>-0.17796313091542712</v>
      </c>
      <c r="AL539" s="1">
        <f t="shared" si="350"/>
        <v>270.49917541584034</v>
      </c>
      <c r="AM539">
        <f t="shared" si="351"/>
        <v>-1.7640072449844091</v>
      </c>
      <c r="AN539">
        <f t="shared" si="352"/>
        <v>-5.0400206999554548E-3</v>
      </c>
      <c r="AO539">
        <v>48</v>
      </c>
      <c r="AP539">
        <v>33</v>
      </c>
      <c r="AQ539">
        <f t="shared" si="353"/>
        <v>40.5</v>
      </c>
      <c r="AR539" s="3">
        <f t="shared" si="354"/>
        <v>4.7222222222222223</v>
      </c>
      <c r="AS539">
        <f t="shared" si="355"/>
        <v>-7.3921111111111131</v>
      </c>
      <c r="AT539">
        <f t="shared" si="356"/>
        <v>-14.024444444444446</v>
      </c>
      <c r="AU539">
        <f t="shared" si="357"/>
        <v>-10.708277777777781</v>
      </c>
      <c r="AV539">
        <v>6.7</v>
      </c>
      <c r="AW539">
        <f t="shared" si="358"/>
        <v>0</v>
      </c>
    </row>
    <row r="540" spans="1:49" x14ac:dyDescent="0.2">
      <c r="A540">
        <v>2014</v>
      </c>
      <c r="B540">
        <v>3</v>
      </c>
      <c r="C540">
        <v>19</v>
      </c>
      <c r="D540">
        <v>0.12598432000000001</v>
      </c>
      <c r="E540">
        <f t="shared" si="360"/>
        <v>30.083999999999996</v>
      </c>
      <c r="F540">
        <f t="shared" si="360"/>
        <v>17.583999999999996</v>
      </c>
      <c r="G540">
        <f t="shared" si="342"/>
        <v>23.833999999999996</v>
      </c>
      <c r="H540" s="3">
        <f t="shared" si="343"/>
        <v>-4.5366666666666688</v>
      </c>
      <c r="I540">
        <v>9</v>
      </c>
      <c r="J540">
        <f t="shared" si="325"/>
        <v>4.3622979784191225</v>
      </c>
      <c r="K540">
        <f t="shared" si="326"/>
        <v>0</v>
      </c>
      <c r="L540">
        <f t="shared" si="333"/>
        <v>0</v>
      </c>
      <c r="M540">
        <v>92</v>
      </c>
      <c r="N540">
        <f t="shared" si="344"/>
        <v>0.32000017280000004</v>
      </c>
      <c r="O540">
        <f t="shared" si="327"/>
        <v>0</v>
      </c>
      <c r="P540">
        <f t="shared" si="328"/>
        <v>0</v>
      </c>
      <c r="Q540">
        <f t="shared" si="329"/>
        <v>0.32000017280000004</v>
      </c>
      <c r="R540">
        <f t="shared" si="334"/>
        <v>55.23002982420001</v>
      </c>
      <c r="S540">
        <f t="shared" si="330"/>
        <v>0</v>
      </c>
      <c r="T540">
        <f t="shared" si="359"/>
        <v>0</v>
      </c>
      <c r="U540">
        <f t="shared" si="337"/>
        <v>18.780326102704979</v>
      </c>
      <c r="V540">
        <f t="shared" si="323"/>
        <v>109.84791774697442</v>
      </c>
      <c r="W540">
        <f t="shared" si="331"/>
        <v>21.969583549394883</v>
      </c>
      <c r="X540">
        <f t="shared" si="338"/>
        <v>0</v>
      </c>
      <c r="Y540">
        <f t="shared" si="339"/>
        <v>0</v>
      </c>
      <c r="Z540">
        <f t="shared" si="340"/>
        <v>0</v>
      </c>
      <c r="AA540">
        <f t="shared" si="345"/>
        <v>0</v>
      </c>
      <c r="AB540">
        <f t="shared" si="335"/>
        <v>12.425912736790421</v>
      </c>
      <c r="AC540">
        <f t="shared" si="336"/>
        <v>2.5218873878267334</v>
      </c>
      <c r="AD540">
        <f t="shared" si="341"/>
        <v>2.5791338543841708E-2</v>
      </c>
      <c r="AE540">
        <f t="shared" si="332"/>
        <v>2.5791338543841708E-2</v>
      </c>
      <c r="AF540" s="1">
        <f t="shared" si="346"/>
        <v>267.76078625524207</v>
      </c>
      <c r="AG540" s="2">
        <v>535</v>
      </c>
      <c r="AH540" s="1">
        <f t="shared" si="347"/>
        <v>162.45384238529167</v>
      </c>
      <c r="AI540">
        <v>24.9</v>
      </c>
      <c r="AJ540">
        <f t="shared" si="348"/>
        <v>879.21900000000005</v>
      </c>
      <c r="AK540">
        <f t="shared" si="349"/>
        <v>-0.2466571212163903</v>
      </c>
      <c r="AL540" s="1">
        <f t="shared" si="350"/>
        <v>267.76078625524207</v>
      </c>
      <c r="AM540">
        <f t="shared" si="351"/>
        <v>-2.4449162397546473</v>
      </c>
      <c r="AN540">
        <f t="shared" si="352"/>
        <v>-6.9854749707275636E-3</v>
      </c>
      <c r="AO540">
        <v>46.5</v>
      </c>
      <c r="AP540">
        <v>34</v>
      </c>
      <c r="AQ540">
        <f t="shared" si="353"/>
        <v>40.25</v>
      </c>
      <c r="AR540" s="3">
        <f t="shared" si="354"/>
        <v>4.583333333333333</v>
      </c>
      <c r="AS540">
        <f t="shared" si="355"/>
        <v>-8.225444444444447</v>
      </c>
      <c r="AT540">
        <f t="shared" si="356"/>
        <v>-13.468888888888891</v>
      </c>
      <c r="AU540">
        <f t="shared" si="357"/>
        <v>-10.84716666666667</v>
      </c>
      <c r="AV540">
        <v>6.7</v>
      </c>
      <c r="AW540">
        <f t="shared" si="358"/>
        <v>0</v>
      </c>
    </row>
    <row r="541" spans="1:49" x14ac:dyDescent="0.2">
      <c r="A541">
        <v>2014</v>
      </c>
      <c r="B541">
        <v>3</v>
      </c>
      <c r="C541">
        <v>20</v>
      </c>
      <c r="D541">
        <v>1.03543363</v>
      </c>
      <c r="E541">
        <f t="shared" si="360"/>
        <v>28.584</v>
      </c>
      <c r="F541">
        <f t="shared" si="360"/>
        <v>17.084</v>
      </c>
      <c r="G541">
        <f t="shared" si="342"/>
        <v>22.834</v>
      </c>
      <c r="H541" s="3">
        <f t="shared" si="343"/>
        <v>-5.0922222222222224</v>
      </c>
      <c r="I541">
        <v>9</v>
      </c>
      <c r="J541">
        <f t="shared" si="325"/>
        <v>4.1823584254460267</v>
      </c>
      <c r="K541">
        <f t="shared" si="326"/>
        <v>0</v>
      </c>
      <c r="L541">
        <f t="shared" si="333"/>
        <v>0</v>
      </c>
      <c r="M541">
        <v>92</v>
      </c>
      <c r="N541">
        <f t="shared" si="344"/>
        <v>2.6300014202000002</v>
      </c>
      <c r="O541">
        <f t="shared" si="327"/>
        <v>0</v>
      </c>
      <c r="P541">
        <f t="shared" si="328"/>
        <v>0</v>
      </c>
      <c r="Q541">
        <f t="shared" si="329"/>
        <v>2.6300014202000002</v>
      </c>
      <c r="R541">
        <f t="shared" si="334"/>
        <v>57.860031244400012</v>
      </c>
      <c r="S541">
        <f t="shared" si="330"/>
        <v>0</v>
      </c>
      <c r="T541">
        <f t="shared" si="359"/>
        <v>0</v>
      </c>
      <c r="U541">
        <f t="shared" si="337"/>
        <v>18.780326102704979</v>
      </c>
      <c r="V541">
        <f t="shared" si="323"/>
        <v>109.84791774697442</v>
      </c>
      <c r="W541">
        <f t="shared" si="331"/>
        <v>21.969583549394883</v>
      </c>
      <c r="X541">
        <f t="shared" si="338"/>
        <v>0</v>
      </c>
      <c r="Y541">
        <f t="shared" si="339"/>
        <v>0</v>
      </c>
      <c r="Z541">
        <f t="shared" si="340"/>
        <v>0</v>
      </c>
      <c r="AA541">
        <f t="shared" si="345"/>
        <v>0</v>
      </c>
      <c r="AB541">
        <f t="shared" si="335"/>
        <v>12.425912736790421</v>
      </c>
      <c r="AC541">
        <f t="shared" si="336"/>
        <v>2.4963571470174677</v>
      </c>
      <c r="AD541">
        <f t="shared" si="341"/>
        <v>2.5530240809265616E-2</v>
      </c>
      <c r="AE541">
        <f t="shared" si="332"/>
        <v>2.5530240809265616E-2</v>
      </c>
      <c r="AF541" s="1">
        <f t="shared" si="346"/>
        <v>265.0501190837528</v>
      </c>
      <c r="AG541" s="2">
        <v>536</v>
      </c>
      <c r="AH541" s="1">
        <f t="shared" si="347"/>
        <v>160.80924646221152</v>
      </c>
      <c r="AI541">
        <v>26.3</v>
      </c>
      <c r="AJ541">
        <f t="shared" si="348"/>
        <v>928.65300000000013</v>
      </c>
      <c r="AK541">
        <f t="shared" si="349"/>
        <v>-0.69495365671477316</v>
      </c>
      <c r="AL541" s="1">
        <f t="shared" si="350"/>
        <v>265.0501190837528</v>
      </c>
      <c r="AM541">
        <f t="shared" si="351"/>
        <v>-6.8885239266545062</v>
      </c>
      <c r="AN541">
        <f t="shared" si="352"/>
        <v>-1.9681496933298587E-2</v>
      </c>
      <c r="AO541">
        <v>45</v>
      </c>
      <c r="AP541">
        <v>33.5</v>
      </c>
      <c r="AQ541">
        <f t="shared" si="353"/>
        <v>39.25</v>
      </c>
      <c r="AR541" s="3">
        <f t="shared" si="354"/>
        <v>4.0277777777777777</v>
      </c>
      <c r="AS541">
        <f t="shared" si="355"/>
        <v>-9.0587777777777809</v>
      </c>
      <c r="AT541">
        <f t="shared" si="356"/>
        <v>-13.746666666666668</v>
      </c>
      <c r="AU541">
        <f t="shared" si="357"/>
        <v>-11.402722222222224</v>
      </c>
      <c r="AV541">
        <v>6.7</v>
      </c>
      <c r="AW541">
        <f t="shared" si="358"/>
        <v>0</v>
      </c>
    </row>
    <row r="542" spans="1:49" x14ac:dyDescent="0.2">
      <c r="A542">
        <v>2014</v>
      </c>
      <c r="B542">
        <v>3</v>
      </c>
      <c r="C542">
        <v>21</v>
      </c>
      <c r="D542">
        <v>0</v>
      </c>
      <c r="E542">
        <f t="shared" si="360"/>
        <v>35.583999999999996</v>
      </c>
      <c r="F542">
        <f t="shared" si="360"/>
        <v>16.583999999999996</v>
      </c>
      <c r="G542">
        <f t="shared" si="342"/>
        <v>26.083999999999996</v>
      </c>
      <c r="H542" s="3">
        <f t="shared" si="343"/>
        <v>-3.2866666666666688</v>
      </c>
      <c r="I542">
        <v>9</v>
      </c>
      <c r="J542">
        <f t="shared" si="325"/>
        <v>4.7924701699382943</v>
      </c>
      <c r="K542">
        <f t="shared" si="326"/>
        <v>0</v>
      </c>
      <c r="L542">
        <f t="shared" si="333"/>
        <v>0</v>
      </c>
      <c r="M542">
        <v>92</v>
      </c>
      <c r="N542">
        <f t="shared" si="344"/>
        <v>0</v>
      </c>
      <c r="O542">
        <f t="shared" si="327"/>
        <v>0</v>
      </c>
      <c r="P542">
        <f t="shared" si="328"/>
        <v>0</v>
      </c>
      <c r="Q542">
        <f t="shared" si="329"/>
        <v>0</v>
      </c>
      <c r="R542">
        <f t="shared" si="334"/>
        <v>57.860031244400012</v>
      </c>
      <c r="S542">
        <f t="shared" si="330"/>
        <v>0</v>
      </c>
      <c r="T542">
        <f t="shared" si="359"/>
        <v>0</v>
      </c>
      <c r="U542">
        <f t="shared" si="337"/>
        <v>18.780326102704979</v>
      </c>
      <c r="V542">
        <f t="shared" si="323"/>
        <v>109.84791774697442</v>
      </c>
      <c r="W542">
        <f t="shared" si="331"/>
        <v>21.969583549394883</v>
      </c>
      <c r="X542">
        <f t="shared" si="338"/>
        <v>0</v>
      </c>
      <c r="Y542">
        <f t="shared" si="339"/>
        <v>0</v>
      </c>
      <c r="Z542">
        <f t="shared" si="340"/>
        <v>0</v>
      </c>
      <c r="AA542">
        <f t="shared" si="345"/>
        <v>0</v>
      </c>
      <c r="AB542">
        <f t="shared" si="335"/>
        <v>12.425912736790421</v>
      </c>
      <c r="AC542">
        <f t="shared" si="336"/>
        <v>2.4710853607287828</v>
      </c>
      <c r="AD542">
        <f t="shared" si="341"/>
        <v>2.5271786288684987E-2</v>
      </c>
      <c r="AE542">
        <f t="shared" si="332"/>
        <v>2.5271786288684987E-2</v>
      </c>
      <c r="AF542" s="1">
        <f t="shared" si="346"/>
        <v>262.36689325876307</v>
      </c>
      <c r="AG542" s="2">
        <v>537</v>
      </c>
      <c r="AH542" s="1">
        <f t="shared" si="347"/>
        <v>159.18129954977039</v>
      </c>
      <c r="AI542">
        <v>28.8</v>
      </c>
      <c r="AJ542">
        <f t="shared" si="348"/>
        <v>1016.9280000000001</v>
      </c>
      <c r="AK542">
        <f t="shared" si="349"/>
        <v>-9.2551100317072888E-5</v>
      </c>
      <c r="AL542" s="1">
        <f t="shared" si="350"/>
        <v>262.36689325876307</v>
      </c>
      <c r="AM542">
        <f t="shared" si="351"/>
        <v>-9.1738558796305612E-4</v>
      </c>
      <c r="AN542">
        <f t="shared" si="352"/>
        <v>-2.6211016798944457E-6</v>
      </c>
      <c r="AO542">
        <v>52</v>
      </c>
      <c r="AP542">
        <v>33</v>
      </c>
      <c r="AQ542">
        <f t="shared" si="353"/>
        <v>42.5</v>
      </c>
      <c r="AR542" s="3">
        <f t="shared" si="354"/>
        <v>5.833333333333333</v>
      </c>
      <c r="AS542">
        <f t="shared" si="355"/>
        <v>-5.1698888888888916</v>
      </c>
      <c r="AT542">
        <f t="shared" si="356"/>
        <v>-14.024444444444446</v>
      </c>
      <c r="AU542">
        <f t="shared" si="357"/>
        <v>-9.59716666666667</v>
      </c>
      <c r="AV542">
        <v>6.7</v>
      </c>
      <c r="AW542">
        <f t="shared" si="358"/>
        <v>0</v>
      </c>
    </row>
    <row r="543" spans="1:49" x14ac:dyDescent="0.2">
      <c r="A543">
        <v>2014</v>
      </c>
      <c r="B543">
        <v>3</v>
      </c>
      <c r="C543">
        <v>22</v>
      </c>
      <c r="D543">
        <v>0.40551203000000002</v>
      </c>
      <c r="E543">
        <f t="shared" si="360"/>
        <v>29.584</v>
      </c>
      <c r="F543">
        <f t="shared" si="360"/>
        <v>15.583999999999996</v>
      </c>
      <c r="G543">
        <f t="shared" si="342"/>
        <v>22.583999999999996</v>
      </c>
      <c r="H543" s="3">
        <f t="shared" si="343"/>
        <v>-5.2311111111111135</v>
      </c>
      <c r="I543">
        <v>9</v>
      </c>
      <c r="J543">
        <f t="shared" si="325"/>
        <v>4.1384150352835949</v>
      </c>
      <c r="K543">
        <f t="shared" si="326"/>
        <v>0</v>
      </c>
      <c r="L543">
        <f t="shared" si="333"/>
        <v>0</v>
      </c>
      <c r="M543">
        <v>92</v>
      </c>
      <c r="N543">
        <f t="shared" si="344"/>
        <v>1.0300005562000001</v>
      </c>
      <c r="O543">
        <f t="shared" si="327"/>
        <v>0</v>
      </c>
      <c r="P543">
        <f t="shared" si="328"/>
        <v>0</v>
      </c>
      <c r="Q543">
        <f t="shared" si="329"/>
        <v>1.0300005562000001</v>
      </c>
      <c r="R543">
        <f t="shared" si="334"/>
        <v>58.890031800600013</v>
      </c>
      <c r="S543">
        <f t="shared" si="330"/>
        <v>0</v>
      </c>
      <c r="T543">
        <f t="shared" si="359"/>
        <v>0</v>
      </c>
      <c r="U543">
        <f t="shared" si="337"/>
        <v>18.780326102704979</v>
      </c>
      <c r="V543">
        <f t="shared" si="323"/>
        <v>109.84791774697442</v>
      </c>
      <c r="W543">
        <f t="shared" si="331"/>
        <v>21.969583549394883</v>
      </c>
      <c r="X543">
        <f t="shared" si="338"/>
        <v>0</v>
      </c>
      <c r="Y543">
        <f t="shared" si="339"/>
        <v>0</v>
      </c>
      <c r="Z543">
        <f t="shared" si="340"/>
        <v>0</v>
      </c>
      <c r="AA543">
        <f t="shared" si="345"/>
        <v>0</v>
      </c>
      <c r="AB543">
        <f t="shared" si="335"/>
        <v>12.425912736790421</v>
      </c>
      <c r="AC543">
        <f t="shared" si="336"/>
        <v>2.4460694125051696</v>
      </c>
      <c r="AD543">
        <f t="shared" si="341"/>
        <v>2.5015948223613246E-2</v>
      </c>
      <c r="AE543">
        <f t="shared" si="332"/>
        <v>2.5015948223613246E-2</v>
      </c>
      <c r="AF543" s="1">
        <f t="shared" si="346"/>
        <v>259.71083097873901</v>
      </c>
      <c r="AG543">
        <v>538</v>
      </c>
      <c r="AH543" s="1">
        <f t="shared" si="347"/>
        <v>157.56983310227781</v>
      </c>
      <c r="AI543">
        <v>29.8</v>
      </c>
      <c r="AJ543">
        <f t="shared" si="348"/>
        <v>1052.2380000000001</v>
      </c>
      <c r="AK543">
        <f t="shared" si="349"/>
        <v>-0.85851667534466092</v>
      </c>
      <c r="AL543" s="1">
        <f t="shared" si="350"/>
        <v>259.71083097873901</v>
      </c>
      <c r="AM543">
        <f t="shared" si="351"/>
        <v>-8.5097942897375045</v>
      </c>
      <c r="AN543">
        <f t="shared" si="352"/>
        <v>-2.4313697970678585E-2</v>
      </c>
      <c r="AO543">
        <v>46</v>
      </c>
      <c r="AP543">
        <v>32</v>
      </c>
      <c r="AQ543">
        <f t="shared" si="353"/>
        <v>39</v>
      </c>
      <c r="AR543" s="3">
        <f t="shared" si="354"/>
        <v>3.8888888888888888</v>
      </c>
      <c r="AS543">
        <f t="shared" si="355"/>
        <v>-8.5032222222222238</v>
      </c>
      <c r="AT543">
        <f t="shared" si="356"/>
        <v>-14.580000000000002</v>
      </c>
      <c r="AU543">
        <f t="shared" si="357"/>
        <v>-11.541611111111113</v>
      </c>
      <c r="AV543">
        <v>6.7</v>
      </c>
      <c r="AW543">
        <f t="shared" si="358"/>
        <v>0</v>
      </c>
    </row>
    <row r="544" spans="1:49" x14ac:dyDescent="0.2">
      <c r="A544">
        <v>2014</v>
      </c>
      <c r="B544">
        <v>3</v>
      </c>
      <c r="C544">
        <v>23</v>
      </c>
      <c r="D544">
        <v>0</v>
      </c>
      <c r="E544">
        <f t="shared" si="360"/>
        <v>27.584</v>
      </c>
      <c r="F544">
        <f t="shared" si="360"/>
        <v>14.583999999999996</v>
      </c>
      <c r="G544">
        <f t="shared" si="342"/>
        <v>21.083999999999996</v>
      </c>
      <c r="H544" s="3">
        <f t="shared" si="343"/>
        <v>-6.0644444444444465</v>
      </c>
      <c r="I544">
        <v>9</v>
      </c>
      <c r="J544">
        <f t="shared" si="325"/>
        <v>3.8832476593043328</v>
      </c>
      <c r="K544">
        <f t="shared" si="326"/>
        <v>0</v>
      </c>
      <c r="L544">
        <f t="shared" si="333"/>
        <v>0</v>
      </c>
      <c r="M544">
        <v>92</v>
      </c>
      <c r="N544">
        <f t="shared" si="344"/>
        <v>0</v>
      </c>
      <c r="O544">
        <f t="shared" si="327"/>
        <v>0</v>
      </c>
      <c r="P544">
        <f t="shared" si="328"/>
        <v>0</v>
      </c>
      <c r="Q544">
        <f t="shared" si="329"/>
        <v>0</v>
      </c>
      <c r="R544">
        <f t="shared" si="334"/>
        <v>58.890031800600013</v>
      </c>
      <c r="S544">
        <f t="shared" si="330"/>
        <v>0</v>
      </c>
      <c r="T544">
        <f t="shared" si="359"/>
        <v>0</v>
      </c>
      <c r="U544">
        <f t="shared" si="337"/>
        <v>18.780326102704979</v>
      </c>
      <c r="V544">
        <f t="shared" si="323"/>
        <v>109.84791774697442</v>
      </c>
      <c r="W544">
        <f t="shared" si="331"/>
        <v>21.969583549394883</v>
      </c>
      <c r="X544">
        <f t="shared" si="338"/>
        <v>0</v>
      </c>
      <c r="Y544">
        <f t="shared" si="339"/>
        <v>0</v>
      </c>
      <c r="Z544">
        <f t="shared" si="340"/>
        <v>0</v>
      </c>
      <c r="AA544">
        <f t="shared" si="345"/>
        <v>0</v>
      </c>
      <c r="AB544">
        <f t="shared" si="335"/>
        <v>12.425912736790421</v>
      </c>
      <c r="AC544">
        <f t="shared" si="336"/>
        <v>2.4213067123787173</v>
      </c>
      <c r="AD544">
        <f t="shared" si="341"/>
        <v>2.4762700126452437E-2</v>
      </c>
      <c r="AE544">
        <f t="shared" si="332"/>
        <v>2.4762700126452437E-2</v>
      </c>
      <c r="AF544" s="1">
        <f t="shared" si="346"/>
        <v>257.08165725446116</v>
      </c>
      <c r="AG544">
        <v>539</v>
      </c>
      <c r="AH544" s="1">
        <f t="shared" si="347"/>
        <v>155.97468028031</v>
      </c>
      <c r="AI544">
        <v>30.3</v>
      </c>
      <c r="AJ544">
        <f t="shared" si="348"/>
        <v>1069.893</v>
      </c>
      <c r="AK544">
        <f t="shared" si="349"/>
        <v>-2.3972760332659568</v>
      </c>
      <c r="AL544" s="1">
        <f t="shared" si="350"/>
        <v>257.08165725446116</v>
      </c>
      <c r="AM544">
        <f t="shared" si="351"/>
        <v>-23.762294297453547</v>
      </c>
      <c r="AN544">
        <f t="shared" si="352"/>
        <v>-6.7892269421295851E-2</v>
      </c>
      <c r="AO544">
        <v>44</v>
      </c>
      <c r="AP544">
        <v>31</v>
      </c>
      <c r="AQ544">
        <f t="shared" si="353"/>
        <v>37.5</v>
      </c>
      <c r="AR544" s="3">
        <f t="shared" si="354"/>
        <v>3.0555555555555554</v>
      </c>
      <c r="AS544">
        <f t="shared" si="355"/>
        <v>-9.6143333333333345</v>
      </c>
      <c r="AT544">
        <f t="shared" si="356"/>
        <v>-15.135555555555557</v>
      </c>
      <c r="AU544">
        <f t="shared" si="357"/>
        <v>-12.374944444444445</v>
      </c>
      <c r="AV544">
        <v>6.7</v>
      </c>
      <c r="AW544">
        <f t="shared" si="358"/>
        <v>0</v>
      </c>
    </row>
    <row r="545" spans="1:49" x14ac:dyDescent="0.2">
      <c r="A545">
        <v>2014</v>
      </c>
      <c r="B545">
        <v>3</v>
      </c>
      <c r="C545">
        <v>24</v>
      </c>
      <c r="D545">
        <v>3.543309E-2</v>
      </c>
      <c r="E545">
        <f t="shared" si="360"/>
        <v>18.583999999999996</v>
      </c>
      <c r="F545">
        <f t="shared" si="360"/>
        <v>13.583999999999996</v>
      </c>
      <c r="G545">
        <f t="shared" si="342"/>
        <v>16.083999999999996</v>
      </c>
      <c r="H545" s="3">
        <f t="shared" si="343"/>
        <v>-8.8422222222222242</v>
      </c>
      <c r="I545">
        <v>9</v>
      </c>
      <c r="J545">
        <f t="shared" si="325"/>
        <v>3.1304660227963237</v>
      </c>
      <c r="K545">
        <f t="shared" si="326"/>
        <v>0</v>
      </c>
      <c r="L545">
        <f t="shared" si="333"/>
        <v>0</v>
      </c>
      <c r="M545">
        <v>92</v>
      </c>
      <c r="N545">
        <f t="shared" si="344"/>
        <v>9.0000048600000007E-2</v>
      </c>
      <c r="O545">
        <f t="shared" si="327"/>
        <v>0</v>
      </c>
      <c r="P545">
        <f t="shared" si="328"/>
        <v>0</v>
      </c>
      <c r="Q545">
        <f t="shared" si="329"/>
        <v>9.0000048600000007E-2</v>
      </c>
      <c r="R545">
        <f t="shared" si="334"/>
        <v>58.98003184920001</v>
      </c>
      <c r="S545">
        <f t="shared" si="330"/>
        <v>0</v>
      </c>
      <c r="T545">
        <f t="shared" si="359"/>
        <v>0</v>
      </c>
      <c r="U545">
        <f t="shared" si="337"/>
        <v>18.780326102704979</v>
      </c>
      <c r="V545">
        <f t="shared" si="323"/>
        <v>109.84791774697442</v>
      </c>
      <c r="W545">
        <f t="shared" si="331"/>
        <v>21.969583549394883</v>
      </c>
      <c r="X545">
        <f t="shared" si="338"/>
        <v>0</v>
      </c>
      <c r="Y545">
        <f t="shared" si="339"/>
        <v>0</v>
      </c>
      <c r="Z545">
        <f t="shared" si="340"/>
        <v>0</v>
      </c>
      <c r="AA545">
        <f t="shared" si="345"/>
        <v>0</v>
      </c>
      <c r="AB545">
        <f t="shared" si="335"/>
        <v>12.425912736790421</v>
      </c>
      <c r="AC545">
        <f t="shared" si="336"/>
        <v>2.3967946966009666</v>
      </c>
      <c r="AD545">
        <f t="shared" si="341"/>
        <v>2.45120157777509E-2</v>
      </c>
      <c r="AE545">
        <f t="shared" si="332"/>
        <v>2.45120157777509E-2</v>
      </c>
      <c r="AF545" s="1">
        <f t="shared" si="346"/>
        <v>254.47909988055417</v>
      </c>
      <c r="AG545">
        <v>540</v>
      </c>
      <c r="AH545" s="1">
        <f t="shared" si="347"/>
        <v>154.39567593343622</v>
      </c>
      <c r="AI545">
        <v>30.3</v>
      </c>
      <c r="AJ545">
        <f t="shared" si="348"/>
        <v>1069.893</v>
      </c>
      <c r="AK545">
        <f t="shared" si="349"/>
        <v>-18.222275432539192</v>
      </c>
      <c r="AL545" s="1">
        <f t="shared" si="350"/>
        <v>254.47909988055417</v>
      </c>
      <c r="AM545">
        <f t="shared" si="351"/>
        <v>-180.62295104471019</v>
      </c>
      <c r="AN545">
        <f t="shared" si="352"/>
        <v>-0.51606557441345768</v>
      </c>
      <c r="AO545">
        <v>35</v>
      </c>
      <c r="AP545">
        <v>30</v>
      </c>
      <c r="AQ545">
        <f t="shared" si="353"/>
        <v>32.5</v>
      </c>
      <c r="AR545" s="3">
        <f t="shared" si="354"/>
        <v>0.27777777777777779</v>
      </c>
      <c r="AS545">
        <f t="shared" si="355"/>
        <v>-14.614333333333336</v>
      </c>
      <c r="AT545">
        <f t="shared" si="356"/>
        <v>-15.691111111111113</v>
      </c>
      <c r="AU545">
        <f t="shared" si="357"/>
        <v>-15.152722222222224</v>
      </c>
      <c r="AV545">
        <v>6.7</v>
      </c>
      <c r="AW545">
        <f t="shared" si="358"/>
        <v>0</v>
      </c>
    </row>
    <row r="546" spans="1:49" x14ac:dyDescent="0.2">
      <c r="A546">
        <v>2014</v>
      </c>
      <c r="B546">
        <v>3</v>
      </c>
      <c r="C546">
        <v>25</v>
      </c>
      <c r="D546">
        <v>1.5748040000000001E-2</v>
      </c>
      <c r="E546">
        <f t="shared" ref="E546:F565" si="361">E1648*9/5+32</f>
        <v>27.584</v>
      </c>
      <c r="F546">
        <f t="shared" si="361"/>
        <v>14.583999999999996</v>
      </c>
      <c r="G546">
        <f t="shared" si="342"/>
        <v>21.083999999999996</v>
      </c>
      <c r="H546" s="3">
        <f t="shared" si="343"/>
        <v>-6.0644444444444465</v>
      </c>
      <c r="I546">
        <v>9</v>
      </c>
      <c r="J546">
        <f t="shared" si="325"/>
        <v>3.8832476593043328</v>
      </c>
      <c r="K546">
        <f t="shared" si="326"/>
        <v>0</v>
      </c>
      <c r="L546">
        <f t="shared" si="333"/>
        <v>0</v>
      </c>
      <c r="M546">
        <v>92</v>
      </c>
      <c r="N546">
        <f t="shared" si="344"/>
        <v>4.0000021600000005E-2</v>
      </c>
      <c r="O546">
        <f t="shared" si="327"/>
        <v>0</v>
      </c>
      <c r="P546">
        <f t="shared" si="328"/>
        <v>0</v>
      </c>
      <c r="Q546">
        <f t="shared" si="329"/>
        <v>4.0000021600000005E-2</v>
      </c>
      <c r="R546">
        <f t="shared" si="334"/>
        <v>59.020031870800011</v>
      </c>
      <c r="S546">
        <f t="shared" si="330"/>
        <v>0</v>
      </c>
      <c r="T546">
        <f t="shared" si="359"/>
        <v>0</v>
      </c>
      <c r="U546">
        <f t="shared" si="337"/>
        <v>18.780326102704979</v>
      </c>
      <c r="V546">
        <f t="shared" si="323"/>
        <v>109.84791774697442</v>
      </c>
      <c r="W546">
        <f t="shared" si="331"/>
        <v>21.969583549394883</v>
      </c>
      <c r="X546">
        <f t="shared" si="338"/>
        <v>0</v>
      </c>
      <c r="Y546">
        <f t="shared" si="339"/>
        <v>0</v>
      </c>
      <c r="Z546">
        <f t="shared" si="340"/>
        <v>0</v>
      </c>
      <c r="AA546">
        <f t="shared" si="345"/>
        <v>0</v>
      </c>
      <c r="AB546">
        <f t="shared" si="335"/>
        <v>12.425912736790421</v>
      </c>
      <c r="AC546">
        <f t="shared" si="336"/>
        <v>2.3725308273774779</v>
      </c>
      <c r="AD546">
        <f t="shared" si="341"/>
        <v>2.4263869223488704E-2</v>
      </c>
      <c r="AE546">
        <f t="shared" si="332"/>
        <v>2.4263869223488704E-2</v>
      </c>
      <c r="AF546" s="1">
        <f t="shared" si="346"/>
        <v>251.9028894073044</v>
      </c>
      <c r="AG546">
        <v>541</v>
      </c>
      <c r="AH546" s="1">
        <f t="shared" si="347"/>
        <v>152.83265658312067</v>
      </c>
      <c r="AI546">
        <v>29.8</v>
      </c>
      <c r="AJ546">
        <f t="shared" si="348"/>
        <v>1052.2380000000001</v>
      </c>
      <c r="AK546">
        <f t="shared" si="349"/>
        <v>-2.3972760332659568</v>
      </c>
      <c r="AL546" s="1">
        <f t="shared" si="350"/>
        <v>251.9028894073044</v>
      </c>
      <c r="AM546">
        <f t="shared" si="351"/>
        <v>-23.762294297453547</v>
      </c>
      <c r="AN546">
        <f t="shared" si="352"/>
        <v>-6.7892269421295851E-2</v>
      </c>
      <c r="AO546">
        <v>44</v>
      </c>
      <c r="AP546">
        <v>31</v>
      </c>
      <c r="AQ546">
        <f t="shared" si="353"/>
        <v>37.5</v>
      </c>
      <c r="AR546" s="3">
        <f t="shared" si="354"/>
        <v>3.0555555555555554</v>
      </c>
      <c r="AS546">
        <f t="shared" si="355"/>
        <v>-9.6143333333333345</v>
      </c>
      <c r="AT546">
        <f t="shared" si="356"/>
        <v>-15.135555555555557</v>
      </c>
      <c r="AU546">
        <f t="shared" si="357"/>
        <v>-12.374944444444445</v>
      </c>
      <c r="AV546">
        <v>6.7</v>
      </c>
      <c r="AW546">
        <f t="shared" si="358"/>
        <v>0</v>
      </c>
    </row>
    <row r="547" spans="1:49" x14ac:dyDescent="0.2">
      <c r="A547">
        <v>2014</v>
      </c>
      <c r="B547">
        <v>3</v>
      </c>
      <c r="C547">
        <v>26</v>
      </c>
      <c r="D547">
        <v>0</v>
      </c>
      <c r="E547">
        <f t="shared" si="361"/>
        <v>31.584</v>
      </c>
      <c r="F547">
        <f t="shared" si="361"/>
        <v>14.583999999999996</v>
      </c>
      <c r="G547">
        <f t="shared" si="342"/>
        <v>23.083999999999996</v>
      </c>
      <c r="H547" s="3">
        <f t="shared" si="343"/>
        <v>-4.9533333333333358</v>
      </c>
      <c r="I547">
        <v>9</v>
      </c>
      <c r="J547">
        <f t="shared" si="325"/>
        <v>4.2267150504576483</v>
      </c>
      <c r="K547">
        <f t="shared" si="326"/>
        <v>0</v>
      </c>
      <c r="L547">
        <f t="shared" si="333"/>
        <v>0</v>
      </c>
      <c r="M547">
        <v>92</v>
      </c>
      <c r="N547">
        <f t="shared" si="344"/>
        <v>0</v>
      </c>
      <c r="O547">
        <f t="shared" si="327"/>
        <v>0</v>
      </c>
      <c r="P547">
        <f t="shared" si="328"/>
        <v>0</v>
      </c>
      <c r="Q547">
        <f t="shared" si="329"/>
        <v>0</v>
      </c>
      <c r="R547">
        <f t="shared" si="334"/>
        <v>59.020031870800011</v>
      </c>
      <c r="S547">
        <f t="shared" si="330"/>
        <v>0</v>
      </c>
      <c r="T547">
        <f t="shared" si="359"/>
        <v>0</v>
      </c>
      <c r="U547">
        <f t="shared" si="337"/>
        <v>18.780326102704979</v>
      </c>
      <c r="V547">
        <f t="shared" si="323"/>
        <v>109.84791774697442</v>
      </c>
      <c r="W547">
        <f t="shared" si="331"/>
        <v>21.969583549394883</v>
      </c>
      <c r="X547">
        <f t="shared" si="338"/>
        <v>0</v>
      </c>
      <c r="Y547">
        <f t="shared" si="339"/>
        <v>0</v>
      </c>
      <c r="Z547">
        <f t="shared" si="340"/>
        <v>0</v>
      </c>
      <c r="AA547">
        <f t="shared" si="345"/>
        <v>0</v>
      </c>
      <c r="AB547">
        <f t="shared" si="335"/>
        <v>12.425912736790421</v>
      </c>
      <c r="AC547">
        <f t="shared" si="336"/>
        <v>2.3485125926050872</v>
      </c>
      <c r="AD547">
        <f t="shared" si="341"/>
        <v>2.4018234772390543E-2</v>
      </c>
      <c r="AE547">
        <f t="shared" si="332"/>
        <v>2.4018234772390543E-2</v>
      </c>
      <c r="AF547" s="1">
        <f t="shared" si="346"/>
        <v>249.35275911276327</v>
      </c>
      <c r="AG547" s="2">
        <v>542</v>
      </c>
      <c r="AH547" s="1">
        <f t="shared" si="347"/>
        <v>151.28546040579681</v>
      </c>
      <c r="AI547">
        <v>28.8</v>
      </c>
      <c r="AJ547">
        <f t="shared" si="348"/>
        <v>1016.9280000000001</v>
      </c>
      <c r="AK547">
        <f t="shared" si="349"/>
        <v>-0.55360794022333382</v>
      </c>
      <c r="AL547" s="1">
        <f t="shared" si="350"/>
        <v>249.35275911276327</v>
      </c>
      <c r="AM547">
        <f t="shared" si="351"/>
        <v>-5.4874760429953788</v>
      </c>
      <c r="AN547">
        <f t="shared" si="352"/>
        <v>-1.5678502979986797E-2</v>
      </c>
      <c r="AO547">
        <v>48</v>
      </c>
      <c r="AP547">
        <v>31</v>
      </c>
      <c r="AQ547">
        <f t="shared" si="353"/>
        <v>39.5</v>
      </c>
      <c r="AR547" s="3">
        <f t="shared" si="354"/>
        <v>4.166666666666667</v>
      </c>
      <c r="AS547">
        <f t="shared" si="355"/>
        <v>-7.3921111111111131</v>
      </c>
      <c r="AT547">
        <f t="shared" si="356"/>
        <v>-15.135555555555557</v>
      </c>
      <c r="AU547">
        <f t="shared" si="357"/>
        <v>-11.263833333333334</v>
      </c>
      <c r="AV547">
        <v>6.7</v>
      </c>
      <c r="AW547">
        <f t="shared" si="358"/>
        <v>0</v>
      </c>
    </row>
    <row r="548" spans="1:49" x14ac:dyDescent="0.2">
      <c r="A548">
        <v>2014</v>
      </c>
      <c r="B548">
        <v>3</v>
      </c>
      <c r="C548">
        <v>27</v>
      </c>
      <c r="D548">
        <v>8.6614220000000006E-2</v>
      </c>
      <c r="E548">
        <f t="shared" si="361"/>
        <v>25.583999999999996</v>
      </c>
      <c r="F548">
        <f t="shared" si="361"/>
        <v>16.583999999999996</v>
      </c>
      <c r="G548">
        <f t="shared" si="342"/>
        <v>21.083999999999996</v>
      </c>
      <c r="H548" s="3">
        <f t="shared" si="343"/>
        <v>-6.0644444444444465</v>
      </c>
      <c r="I548">
        <v>9</v>
      </c>
      <c r="J548">
        <f t="shared" si="325"/>
        <v>3.8832476593043328</v>
      </c>
      <c r="K548">
        <f t="shared" si="326"/>
        <v>0</v>
      </c>
      <c r="L548">
        <f t="shared" si="333"/>
        <v>0</v>
      </c>
      <c r="M548">
        <v>92</v>
      </c>
      <c r="N548">
        <f t="shared" si="344"/>
        <v>0.22000011880000001</v>
      </c>
      <c r="O548">
        <f t="shared" si="327"/>
        <v>0</v>
      </c>
      <c r="P548">
        <f t="shared" si="328"/>
        <v>0</v>
      </c>
      <c r="Q548">
        <f t="shared" si="329"/>
        <v>0.22000011880000001</v>
      </c>
      <c r="R548">
        <f t="shared" si="334"/>
        <v>59.240031989600013</v>
      </c>
      <c r="S548">
        <f t="shared" si="330"/>
        <v>0</v>
      </c>
      <c r="T548">
        <f t="shared" si="359"/>
        <v>0</v>
      </c>
      <c r="U548">
        <f t="shared" si="337"/>
        <v>18.780326102704979</v>
      </c>
      <c r="V548">
        <f t="shared" si="323"/>
        <v>109.84791774697442</v>
      </c>
      <c r="W548">
        <f t="shared" si="331"/>
        <v>21.969583549394883</v>
      </c>
      <c r="X548">
        <f t="shared" si="338"/>
        <v>0</v>
      </c>
      <c r="Y548">
        <f t="shared" si="339"/>
        <v>0</v>
      </c>
      <c r="Z548">
        <f t="shared" si="340"/>
        <v>0</v>
      </c>
      <c r="AA548">
        <f t="shared" si="345"/>
        <v>0</v>
      </c>
      <c r="AB548">
        <f t="shared" si="335"/>
        <v>12.425912736790421</v>
      </c>
      <c r="AC548">
        <f t="shared" si="336"/>
        <v>2.3247375056118211</v>
      </c>
      <c r="AD548">
        <f t="shared" si="341"/>
        <v>2.3775086993265863E-2</v>
      </c>
      <c r="AE548">
        <f t="shared" si="332"/>
        <v>2.3775086993265863E-2</v>
      </c>
      <c r="AF548" s="1">
        <f t="shared" si="346"/>
        <v>246.8284449751325</v>
      </c>
      <c r="AG548" s="2">
        <v>543</v>
      </c>
      <c r="AH548" s="1">
        <f t="shared" si="347"/>
        <v>149.75392721611337</v>
      </c>
      <c r="AI548">
        <v>29.8</v>
      </c>
      <c r="AJ548">
        <f t="shared" si="348"/>
        <v>1052.2380000000001</v>
      </c>
      <c r="AK548">
        <f t="shared" si="349"/>
        <v>-2.3972760332659608</v>
      </c>
      <c r="AL548" s="1">
        <f t="shared" si="350"/>
        <v>246.8284449751325</v>
      </c>
      <c r="AM548">
        <f t="shared" si="351"/>
        <v>-23.76229429745359</v>
      </c>
      <c r="AN548">
        <f t="shared" si="352"/>
        <v>-6.7892269421295975E-2</v>
      </c>
      <c r="AO548">
        <v>42</v>
      </c>
      <c r="AP548">
        <v>33</v>
      </c>
      <c r="AQ548">
        <f t="shared" si="353"/>
        <v>37.5</v>
      </c>
      <c r="AR548" s="3">
        <f t="shared" si="354"/>
        <v>3.0555555555555554</v>
      </c>
      <c r="AS548">
        <f t="shared" si="355"/>
        <v>-10.725444444444447</v>
      </c>
      <c r="AT548">
        <f t="shared" si="356"/>
        <v>-14.024444444444446</v>
      </c>
      <c r="AU548">
        <f t="shared" si="357"/>
        <v>-12.374944444444447</v>
      </c>
      <c r="AV548">
        <v>6.7</v>
      </c>
      <c r="AW548">
        <f t="shared" si="358"/>
        <v>0</v>
      </c>
    </row>
    <row r="549" spans="1:49" x14ac:dyDescent="0.2">
      <c r="A549">
        <v>2014</v>
      </c>
      <c r="B549">
        <v>3</v>
      </c>
      <c r="C549">
        <v>28</v>
      </c>
      <c r="D549">
        <v>0</v>
      </c>
      <c r="E549">
        <f t="shared" si="361"/>
        <v>34.584000010000004</v>
      </c>
      <c r="F549">
        <f t="shared" si="361"/>
        <v>14.583999999999996</v>
      </c>
      <c r="G549">
        <f t="shared" si="342"/>
        <v>24.584000005</v>
      </c>
      <c r="H549" s="3">
        <f t="shared" si="343"/>
        <v>-4.1199999972222221</v>
      </c>
      <c r="I549">
        <v>9</v>
      </c>
      <c r="J549">
        <f t="shared" si="325"/>
        <v>4.5017220901061998</v>
      </c>
      <c r="K549">
        <f t="shared" si="326"/>
        <v>0</v>
      </c>
      <c r="L549">
        <f t="shared" si="333"/>
        <v>0</v>
      </c>
      <c r="M549">
        <v>92</v>
      </c>
      <c r="N549">
        <f t="shared" si="344"/>
        <v>0</v>
      </c>
      <c r="O549">
        <f t="shared" si="327"/>
        <v>0</v>
      </c>
      <c r="P549">
        <f t="shared" si="328"/>
        <v>0</v>
      </c>
      <c r="Q549">
        <f t="shared" si="329"/>
        <v>0</v>
      </c>
      <c r="R549">
        <f t="shared" si="334"/>
        <v>59.240031989600013</v>
      </c>
      <c r="S549">
        <f t="shared" si="330"/>
        <v>0</v>
      </c>
      <c r="T549">
        <f t="shared" si="359"/>
        <v>0</v>
      </c>
      <c r="U549">
        <f t="shared" si="337"/>
        <v>18.780326102704979</v>
      </c>
      <c r="V549">
        <f t="shared" si="323"/>
        <v>109.84791774697442</v>
      </c>
      <c r="W549">
        <f t="shared" si="331"/>
        <v>21.969583549394883</v>
      </c>
      <c r="X549">
        <f t="shared" si="338"/>
        <v>0</v>
      </c>
      <c r="Y549">
        <f t="shared" si="339"/>
        <v>0</v>
      </c>
      <c r="Z549">
        <f t="shared" si="340"/>
        <v>0</v>
      </c>
      <c r="AA549">
        <f t="shared" si="345"/>
        <v>0</v>
      </c>
      <c r="AB549">
        <f t="shared" si="335"/>
        <v>12.425912736790421</v>
      </c>
      <c r="AC549">
        <f t="shared" si="336"/>
        <v>2.3012031048994452</v>
      </c>
      <c r="AD549">
        <f t="shared" si="341"/>
        <v>2.3534400712375898E-2</v>
      </c>
      <c r="AE549">
        <f t="shared" si="332"/>
        <v>2.3534400712375898E-2</v>
      </c>
      <c r="AF549" s="1">
        <f t="shared" si="346"/>
        <v>244.32968564542978</v>
      </c>
      <c r="AG549" s="2">
        <v>544</v>
      </c>
      <c r="AH549" s="1">
        <f t="shared" si="347"/>
        <v>148.2378984503502</v>
      </c>
      <c r="AI549">
        <v>29.8</v>
      </c>
      <c r="AJ549">
        <f t="shared" si="348"/>
        <v>1052.2380000000001</v>
      </c>
      <c r="AK549">
        <f t="shared" si="349"/>
        <v>-8.1279084219623918E-2</v>
      </c>
      <c r="AL549" s="1">
        <f t="shared" si="350"/>
        <v>244.32968564542978</v>
      </c>
      <c r="AM549">
        <f t="shared" si="351"/>
        <v>-0.80565504040975278</v>
      </c>
      <c r="AN549">
        <f t="shared" si="352"/>
        <v>-2.3018715440278649E-3</v>
      </c>
      <c r="AO549">
        <v>51.000000010000001</v>
      </c>
      <c r="AP549">
        <v>31</v>
      </c>
      <c r="AQ549">
        <f t="shared" si="353"/>
        <v>41.000000005000004</v>
      </c>
      <c r="AR549" s="3">
        <f t="shared" si="354"/>
        <v>5.0000000027777798</v>
      </c>
      <c r="AS549">
        <f t="shared" si="355"/>
        <v>-5.7254444388888892</v>
      </c>
      <c r="AT549">
        <f t="shared" si="356"/>
        <v>-15.135555555555557</v>
      </c>
      <c r="AU549">
        <f t="shared" si="357"/>
        <v>-10.430499997222224</v>
      </c>
      <c r="AV549">
        <v>6.7</v>
      </c>
      <c r="AW549">
        <f t="shared" si="358"/>
        <v>0</v>
      </c>
    </row>
    <row r="550" spans="1:49" x14ac:dyDescent="0.2">
      <c r="A550">
        <v>2014</v>
      </c>
      <c r="B550">
        <v>3</v>
      </c>
      <c r="C550">
        <v>29</v>
      </c>
      <c r="D550">
        <v>0</v>
      </c>
      <c r="E550">
        <f t="shared" si="361"/>
        <v>35.583999999999996</v>
      </c>
      <c r="F550">
        <f t="shared" si="361"/>
        <v>14.583999999999996</v>
      </c>
      <c r="G550">
        <f t="shared" si="342"/>
        <v>25.083999999999996</v>
      </c>
      <c r="H550" s="3">
        <f t="shared" si="343"/>
        <v>-3.8422222222222242</v>
      </c>
      <c r="I550">
        <v>9</v>
      </c>
      <c r="J550">
        <f t="shared" si="325"/>
        <v>4.596851635735014</v>
      </c>
      <c r="K550">
        <f t="shared" si="326"/>
        <v>0</v>
      </c>
      <c r="L550">
        <f t="shared" si="333"/>
        <v>0</v>
      </c>
      <c r="M550">
        <v>92</v>
      </c>
      <c r="N550">
        <f t="shared" si="344"/>
        <v>0</v>
      </c>
      <c r="O550">
        <f t="shared" si="327"/>
        <v>0</v>
      </c>
      <c r="P550">
        <f t="shared" si="328"/>
        <v>0</v>
      </c>
      <c r="Q550">
        <f t="shared" si="329"/>
        <v>0</v>
      </c>
      <c r="R550">
        <f t="shared" si="334"/>
        <v>59.240031989600013</v>
      </c>
      <c r="S550">
        <f t="shared" si="330"/>
        <v>0</v>
      </c>
      <c r="T550">
        <f t="shared" si="359"/>
        <v>0</v>
      </c>
      <c r="U550">
        <f t="shared" si="337"/>
        <v>18.780326102704979</v>
      </c>
      <c r="V550">
        <f t="shared" ref="V550:V613" si="362">2540/U550-25.4</f>
        <v>109.84791774697442</v>
      </c>
      <c r="W550">
        <f t="shared" si="331"/>
        <v>21.969583549394883</v>
      </c>
      <c r="X550">
        <f t="shared" si="338"/>
        <v>0</v>
      </c>
      <c r="Y550">
        <f t="shared" si="339"/>
        <v>0</v>
      </c>
      <c r="Z550">
        <f t="shared" si="340"/>
        <v>0</v>
      </c>
      <c r="AA550">
        <f t="shared" si="345"/>
        <v>0</v>
      </c>
      <c r="AB550">
        <f t="shared" si="335"/>
        <v>12.425912736790421</v>
      </c>
      <c r="AC550">
        <f t="shared" si="336"/>
        <v>2.2779069538886181</v>
      </c>
      <c r="AD550">
        <f t="shared" si="341"/>
        <v>2.3296151010827375E-2</v>
      </c>
      <c r="AE550">
        <f t="shared" si="332"/>
        <v>2.3296151010827375E-2</v>
      </c>
      <c r="AF550" s="1">
        <f t="shared" si="346"/>
        <v>241.85622242043007</v>
      </c>
      <c r="AG550" s="2">
        <v>545</v>
      </c>
      <c r="AH550" s="1">
        <f t="shared" si="347"/>
        <v>146.73721715000147</v>
      </c>
      <c r="AI550">
        <v>28.8</v>
      </c>
      <c r="AJ550">
        <f t="shared" si="348"/>
        <v>1016.9280000000001</v>
      </c>
      <c r="AK550">
        <f t="shared" si="349"/>
        <v>-2.8055296916160852E-2</v>
      </c>
      <c r="AL550" s="1">
        <f t="shared" si="350"/>
        <v>241.85622242043007</v>
      </c>
      <c r="AM550">
        <f t="shared" si="351"/>
        <v>-0.27808988730264228</v>
      </c>
      <c r="AN550">
        <f t="shared" si="352"/>
        <v>-7.9454253515040638E-4</v>
      </c>
      <c r="AO550">
        <v>52</v>
      </c>
      <c r="AP550">
        <v>31</v>
      </c>
      <c r="AQ550">
        <f t="shared" si="353"/>
        <v>41.5</v>
      </c>
      <c r="AR550" s="3">
        <f t="shared" si="354"/>
        <v>5.2777777777777777</v>
      </c>
      <c r="AS550">
        <f t="shared" si="355"/>
        <v>-5.1698888888888916</v>
      </c>
      <c r="AT550">
        <f t="shared" si="356"/>
        <v>-15.135555555555557</v>
      </c>
      <c r="AU550">
        <f t="shared" si="357"/>
        <v>-10.152722222222224</v>
      </c>
      <c r="AV550">
        <v>6.7</v>
      </c>
      <c r="AW550">
        <f t="shared" si="358"/>
        <v>0</v>
      </c>
    </row>
    <row r="551" spans="1:49" x14ac:dyDescent="0.2">
      <c r="A551">
        <v>2014</v>
      </c>
      <c r="B551">
        <v>3</v>
      </c>
      <c r="C551">
        <v>30</v>
      </c>
      <c r="D551">
        <v>4.3307110000000003E-2</v>
      </c>
      <c r="E551">
        <f t="shared" si="361"/>
        <v>38.584000000000003</v>
      </c>
      <c r="F551">
        <f t="shared" si="361"/>
        <v>20.583999999999996</v>
      </c>
      <c r="G551">
        <f t="shared" si="342"/>
        <v>29.584</v>
      </c>
      <c r="H551" s="3">
        <f t="shared" si="343"/>
        <v>-1.3422222222222224</v>
      </c>
      <c r="I551">
        <v>9</v>
      </c>
      <c r="J551">
        <f t="shared" si="325"/>
        <v>5.5364899638040876</v>
      </c>
      <c r="K551">
        <f t="shared" si="326"/>
        <v>0</v>
      </c>
      <c r="L551">
        <f t="shared" si="333"/>
        <v>0</v>
      </c>
      <c r="M551">
        <v>92</v>
      </c>
      <c r="N551">
        <f t="shared" si="344"/>
        <v>0.1100000594</v>
      </c>
      <c r="O551">
        <f t="shared" si="327"/>
        <v>0</v>
      </c>
      <c r="P551">
        <f t="shared" si="328"/>
        <v>0</v>
      </c>
      <c r="Q551">
        <f t="shared" si="329"/>
        <v>0.1100000594</v>
      </c>
      <c r="R551">
        <f t="shared" si="334"/>
        <v>59.350032049000014</v>
      </c>
      <c r="S551">
        <f t="shared" si="330"/>
        <v>0</v>
      </c>
      <c r="T551">
        <f t="shared" si="359"/>
        <v>0</v>
      </c>
      <c r="U551">
        <f t="shared" si="337"/>
        <v>18.780326102704979</v>
      </c>
      <c r="V551">
        <f t="shared" si="362"/>
        <v>109.84791774697442</v>
      </c>
      <c r="W551">
        <f t="shared" si="331"/>
        <v>21.969583549394883</v>
      </c>
      <c r="X551">
        <f t="shared" si="338"/>
        <v>0</v>
      </c>
      <c r="Y551">
        <f t="shared" si="339"/>
        <v>0</v>
      </c>
      <c r="Z551">
        <f t="shared" si="340"/>
        <v>0</v>
      </c>
      <c r="AA551">
        <f t="shared" si="345"/>
        <v>0</v>
      </c>
      <c r="AB551">
        <f t="shared" si="335"/>
        <v>12.425912736790421</v>
      </c>
      <c r="AC551">
        <f t="shared" si="336"/>
        <v>2.2548466406666257</v>
      </c>
      <c r="AD551">
        <f t="shared" si="341"/>
        <v>2.3060313221992573E-2</v>
      </c>
      <c r="AE551">
        <f t="shared" si="332"/>
        <v>2.3060313221992573E-2</v>
      </c>
      <c r="AF551" s="1">
        <f t="shared" si="346"/>
        <v>239.40779921588171</v>
      </c>
      <c r="AG551" s="2">
        <v>546</v>
      </c>
      <c r="AH551" s="1">
        <f t="shared" si="347"/>
        <v>145.2517279455254</v>
      </c>
      <c r="AI551">
        <v>29.3</v>
      </c>
      <c r="AJ551">
        <f t="shared" si="348"/>
        <v>1034.5830000000001</v>
      </c>
      <c r="AK551">
        <f t="shared" si="349"/>
        <v>0.63595486018106018</v>
      </c>
      <c r="AL551" s="1">
        <f t="shared" si="350"/>
        <v>240.04375407606278</v>
      </c>
      <c r="AM551">
        <f t="shared" si="351"/>
        <v>6.3037156914010497</v>
      </c>
      <c r="AN551">
        <f t="shared" si="352"/>
        <v>1.8010616261145855E-2</v>
      </c>
      <c r="AO551">
        <v>55</v>
      </c>
      <c r="AP551">
        <v>37</v>
      </c>
      <c r="AQ551">
        <f t="shared" si="353"/>
        <v>46</v>
      </c>
      <c r="AR551" s="3">
        <f t="shared" si="354"/>
        <v>7.7777777777777777</v>
      </c>
      <c r="AS551">
        <f t="shared" si="355"/>
        <v>-3.5032222222222238</v>
      </c>
      <c r="AT551">
        <f t="shared" si="356"/>
        <v>-11.802222222222223</v>
      </c>
      <c r="AU551">
        <f t="shared" si="357"/>
        <v>-7.6527222222222235</v>
      </c>
      <c r="AV551">
        <v>6.7</v>
      </c>
      <c r="AW551">
        <f t="shared" si="358"/>
        <v>0.63595486018106018</v>
      </c>
    </row>
    <row r="552" spans="1:49" x14ac:dyDescent="0.2">
      <c r="A552">
        <v>2014</v>
      </c>
      <c r="B552">
        <v>3</v>
      </c>
      <c r="C552">
        <v>31</v>
      </c>
      <c r="D552">
        <v>0</v>
      </c>
      <c r="E552">
        <f t="shared" si="361"/>
        <v>44.583999999999996</v>
      </c>
      <c r="F552">
        <f t="shared" si="361"/>
        <v>19.584</v>
      </c>
      <c r="G552">
        <f t="shared" si="342"/>
        <v>32.083999999999996</v>
      </c>
      <c r="H552" s="3">
        <f t="shared" si="343"/>
        <v>4.666666666666449E-2</v>
      </c>
      <c r="I552">
        <v>9</v>
      </c>
      <c r="J552">
        <f t="shared" si="325"/>
        <v>6.1287755515850177</v>
      </c>
      <c r="K552">
        <f t="shared" si="326"/>
        <v>2.32900803284425E-2</v>
      </c>
      <c r="L552">
        <f t="shared" si="333"/>
        <v>3.818045955482377E-2</v>
      </c>
      <c r="M552">
        <v>92</v>
      </c>
      <c r="N552">
        <f t="shared" si="344"/>
        <v>0</v>
      </c>
      <c r="O552">
        <f t="shared" si="327"/>
        <v>0</v>
      </c>
      <c r="P552">
        <f t="shared" si="328"/>
        <v>2.0999999999999019E-2</v>
      </c>
      <c r="Q552">
        <f t="shared" si="329"/>
        <v>0</v>
      </c>
      <c r="R552">
        <f t="shared" si="334"/>
        <v>59.329032049000013</v>
      </c>
      <c r="S552">
        <f t="shared" si="330"/>
        <v>2.0999999999999019E-2</v>
      </c>
      <c r="T552">
        <f t="shared" si="359"/>
        <v>0</v>
      </c>
      <c r="U552">
        <f t="shared" si="337"/>
        <v>57.423756746434847</v>
      </c>
      <c r="V552">
        <f t="shared" si="362"/>
        <v>18.832564079982383</v>
      </c>
      <c r="W552">
        <f t="shared" si="331"/>
        <v>3.7665128159964767</v>
      </c>
      <c r="X552">
        <f t="shared" si="338"/>
        <v>0</v>
      </c>
      <c r="Y552">
        <f t="shared" si="339"/>
        <v>2.0999999999999019E-2</v>
      </c>
      <c r="Z552">
        <f t="shared" si="340"/>
        <v>2.32900803284425E-2</v>
      </c>
      <c r="AA552">
        <f t="shared" si="345"/>
        <v>0</v>
      </c>
      <c r="AB552">
        <f t="shared" si="335"/>
        <v>12.423622656461978</v>
      </c>
      <c r="AC552">
        <f t="shared" si="336"/>
        <v>2.23201977773767</v>
      </c>
      <c r="AD552">
        <f t="shared" si="341"/>
        <v>2.2826862928955534E-2</v>
      </c>
      <c r="AE552">
        <f t="shared" si="332"/>
        <v>2.2826862928955534E-2</v>
      </c>
      <c r="AF552" s="1">
        <f t="shared" si="346"/>
        <v>236.98416253999309</v>
      </c>
      <c r="AG552" s="2">
        <v>547</v>
      </c>
      <c r="AH552" s="1">
        <f t="shared" si="347"/>
        <v>143.7812770402584</v>
      </c>
      <c r="AI552">
        <v>29.8</v>
      </c>
      <c r="AJ552">
        <f t="shared" si="348"/>
        <v>1052.2380000000001</v>
      </c>
      <c r="AK552">
        <f t="shared" si="349"/>
        <v>3.4191827509552302</v>
      </c>
      <c r="AL552" s="1">
        <f t="shared" si="350"/>
        <v>240.40334529094832</v>
      </c>
      <c r="AM552">
        <f t="shared" si="351"/>
        <v>33.891644373671213</v>
      </c>
      <c r="AN552">
        <f t="shared" si="352"/>
        <v>9.683326963906061E-2</v>
      </c>
      <c r="AO552">
        <v>61</v>
      </c>
      <c r="AP552">
        <v>36</v>
      </c>
      <c r="AQ552">
        <f t="shared" si="353"/>
        <v>48.5</v>
      </c>
      <c r="AR552" s="3">
        <f t="shared" si="354"/>
        <v>9.1666666666666661</v>
      </c>
      <c r="AS552">
        <f t="shared" si="355"/>
        <v>-0.16988888888889164</v>
      </c>
      <c r="AT552">
        <f t="shared" si="356"/>
        <v>-12.35777777777778</v>
      </c>
      <c r="AU552">
        <f t="shared" si="357"/>
        <v>-6.263833333333336</v>
      </c>
      <c r="AV552">
        <v>6.7</v>
      </c>
      <c r="AW552">
        <f t="shared" si="358"/>
        <v>3.4191827509552302</v>
      </c>
    </row>
    <row r="553" spans="1:49" x14ac:dyDescent="0.2">
      <c r="A553">
        <v>2014</v>
      </c>
      <c r="B553">
        <v>4</v>
      </c>
      <c r="C553">
        <v>1</v>
      </c>
      <c r="D553">
        <v>0</v>
      </c>
      <c r="E553">
        <f t="shared" si="361"/>
        <v>46.583999999999996</v>
      </c>
      <c r="F553">
        <f t="shared" si="361"/>
        <v>18.583999999999996</v>
      </c>
      <c r="G553">
        <f t="shared" si="342"/>
        <v>32.583999999999996</v>
      </c>
      <c r="H553" s="3">
        <f t="shared" si="343"/>
        <v>0.32444444444444226</v>
      </c>
      <c r="I553">
        <v>9</v>
      </c>
      <c r="J553">
        <f t="shared" si="325"/>
        <v>6.253737380879663</v>
      </c>
      <c r="K553">
        <f t="shared" si="326"/>
        <v>2.3740798072283211E-2</v>
      </c>
      <c r="L553">
        <f t="shared" si="333"/>
        <v>3.8919341102103627E-2</v>
      </c>
      <c r="M553">
        <v>92</v>
      </c>
      <c r="N553">
        <f t="shared" si="344"/>
        <v>0</v>
      </c>
      <c r="O553">
        <f t="shared" si="327"/>
        <v>0</v>
      </c>
      <c r="P553">
        <f t="shared" si="328"/>
        <v>0.14599999999999902</v>
      </c>
      <c r="Q553">
        <f t="shared" si="329"/>
        <v>0</v>
      </c>
      <c r="R553">
        <f t="shared" si="334"/>
        <v>59.183032049000012</v>
      </c>
      <c r="S553">
        <f t="shared" si="330"/>
        <v>0.14599999999999902</v>
      </c>
      <c r="T553">
        <f t="shared" si="359"/>
        <v>2.0999999999999019E-2</v>
      </c>
      <c r="U553">
        <f t="shared" si="337"/>
        <v>57.423756746434847</v>
      </c>
      <c r="V553">
        <f t="shared" si="362"/>
        <v>18.832564079982383</v>
      </c>
      <c r="W553">
        <f t="shared" si="331"/>
        <v>3.7665128159964767</v>
      </c>
      <c r="X553">
        <f t="shared" si="338"/>
        <v>0</v>
      </c>
      <c r="Y553">
        <f t="shared" si="339"/>
        <v>0.14599999999999902</v>
      </c>
      <c r="Z553">
        <f t="shared" si="340"/>
        <v>2.3740798072283211E-2</v>
      </c>
      <c r="AA553">
        <f t="shared" si="345"/>
        <v>0.1199691215992722</v>
      </c>
      <c r="AB553">
        <f t="shared" si="335"/>
        <v>12.425912736790421</v>
      </c>
      <c r="AC553">
        <f t="shared" si="336"/>
        <v>2.3293931233749583</v>
      </c>
      <c r="AD553">
        <f t="shared" si="341"/>
        <v>2.2595775961984123E-2</v>
      </c>
      <c r="AE553">
        <f t="shared" si="332"/>
        <v>2.2595775961984123E-2</v>
      </c>
      <c r="AF553" s="1">
        <f t="shared" si="346"/>
        <v>234.58506146718827</v>
      </c>
      <c r="AG553">
        <v>548</v>
      </c>
      <c r="AH553" s="1">
        <f t="shared" si="347"/>
        <v>142.32571219449227</v>
      </c>
      <c r="AI553">
        <v>33.4</v>
      </c>
      <c r="AJ553">
        <f t="shared" si="348"/>
        <v>1179.354</v>
      </c>
      <c r="AK553">
        <f t="shared" si="349"/>
        <v>4.3773809768172951</v>
      </c>
      <c r="AL553" s="1">
        <f t="shared" si="350"/>
        <v>238.96244244400557</v>
      </c>
      <c r="AM553">
        <f t="shared" si="351"/>
        <v>43.389502743870096</v>
      </c>
      <c r="AN553">
        <f t="shared" si="352"/>
        <v>0.12397000783962885</v>
      </c>
      <c r="AO553">
        <v>63</v>
      </c>
      <c r="AP553">
        <v>35</v>
      </c>
      <c r="AQ553">
        <f t="shared" si="353"/>
        <v>49</v>
      </c>
      <c r="AR553" s="3">
        <f t="shared" si="354"/>
        <v>9.4444444444444446</v>
      </c>
      <c r="AS553">
        <f t="shared" si="355"/>
        <v>0.94122222222221907</v>
      </c>
      <c r="AT553">
        <f t="shared" si="356"/>
        <v>-12.913333333333336</v>
      </c>
      <c r="AU553">
        <f t="shared" si="357"/>
        <v>-5.9860555555555583</v>
      </c>
      <c r="AV553">
        <v>6.7</v>
      </c>
      <c r="AW553">
        <f t="shared" si="358"/>
        <v>4.3773809768172951</v>
      </c>
    </row>
    <row r="554" spans="1:49" x14ac:dyDescent="0.2">
      <c r="A554">
        <v>2014</v>
      </c>
      <c r="B554">
        <v>4</v>
      </c>
      <c r="C554">
        <v>2</v>
      </c>
      <c r="D554">
        <v>2.362206E-2</v>
      </c>
      <c r="E554">
        <f t="shared" si="361"/>
        <v>37.583999999999996</v>
      </c>
      <c r="F554">
        <f t="shared" si="361"/>
        <v>17.583999999999996</v>
      </c>
      <c r="G554">
        <f t="shared" si="342"/>
        <v>27.583999999999996</v>
      </c>
      <c r="H554" s="3">
        <f t="shared" si="343"/>
        <v>-2.4533333333333354</v>
      </c>
      <c r="I554">
        <v>9</v>
      </c>
      <c r="J554">
        <f t="shared" si="325"/>
        <v>5.0997308879348688</v>
      </c>
      <c r="K554">
        <f t="shared" si="326"/>
        <v>0</v>
      </c>
      <c r="L554">
        <f t="shared" si="333"/>
        <v>0</v>
      </c>
      <c r="M554">
        <v>92</v>
      </c>
      <c r="N554">
        <f t="shared" si="344"/>
        <v>6.00000324E-2</v>
      </c>
      <c r="O554">
        <f t="shared" si="327"/>
        <v>0</v>
      </c>
      <c r="P554">
        <f t="shared" si="328"/>
        <v>0</v>
      </c>
      <c r="Q554">
        <f t="shared" si="329"/>
        <v>6.00000324E-2</v>
      </c>
      <c r="R554">
        <f t="shared" si="334"/>
        <v>59.24303208140001</v>
      </c>
      <c r="S554">
        <f t="shared" si="330"/>
        <v>0</v>
      </c>
      <c r="T554">
        <f t="shared" si="359"/>
        <v>0.16699999999999804</v>
      </c>
      <c r="U554">
        <f t="shared" si="337"/>
        <v>20.870581532844607</v>
      </c>
      <c r="V554">
        <f t="shared" si="362"/>
        <v>96.302406614915469</v>
      </c>
      <c r="W554">
        <f t="shared" si="331"/>
        <v>19.260481322983097</v>
      </c>
      <c r="X554">
        <f t="shared" si="338"/>
        <v>0</v>
      </c>
      <c r="Y554">
        <f t="shared" si="339"/>
        <v>0</v>
      </c>
      <c r="Z554">
        <f t="shared" si="340"/>
        <v>0</v>
      </c>
      <c r="AA554">
        <f t="shared" si="345"/>
        <v>0</v>
      </c>
      <c r="AB554">
        <f t="shared" si="335"/>
        <v>12.425912736790421</v>
      </c>
      <c r="AC554">
        <f t="shared" si="336"/>
        <v>2.3058115916752184</v>
      </c>
      <c r="AD554">
        <f t="shared" si="341"/>
        <v>2.3581531699739779E-2</v>
      </c>
      <c r="AE554">
        <f t="shared" si="332"/>
        <v>2.3581531699739779E-2</v>
      </c>
      <c r="AF554" s="1">
        <f t="shared" si="346"/>
        <v>244.81899061934908</v>
      </c>
      <c r="AG554">
        <v>549</v>
      </c>
      <c r="AH554" s="1">
        <f t="shared" si="347"/>
        <v>148.53476594249915</v>
      </c>
      <c r="AI554">
        <v>36.6</v>
      </c>
      <c r="AJ554">
        <f t="shared" si="348"/>
        <v>1292.3460000000002</v>
      </c>
      <c r="AK554">
        <f t="shared" si="349"/>
        <v>4.0249280365952329E-2</v>
      </c>
      <c r="AL554" s="1">
        <f t="shared" si="350"/>
        <v>244.85923989971502</v>
      </c>
      <c r="AM554">
        <f t="shared" si="351"/>
        <v>0.39895916533795855</v>
      </c>
      <c r="AN554">
        <f t="shared" si="352"/>
        <v>1.1398833295370244E-3</v>
      </c>
      <c r="AO554">
        <v>54</v>
      </c>
      <c r="AP554">
        <v>34</v>
      </c>
      <c r="AQ554">
        <f t="shared" si="353"/>
        <v>44</v>
      </c>
      <c r="AR554" s="3">
        <f t="shared" si="354"/>
        <v>6.666666666666667</v>
      </c>
      <c r="AS554">
        <f t="shared" si="355"/>
        <v>-4.0587777777777809</v>
      </c>
      <c r="AT554">
        <f t="shared" si="356"/>
        <v>-13.468888888888891</v>
      </c>
      <c r="AU554">
        <f t="shared" si="357"/>
        <v>-8.763833333333336</v>
      </c>
      <c r="AV554">
        <v>6.7</v>
      </c>
      <c r="AW554">
        <f t="shared" si="358"/>
        <v>4.0249280365952329E-2</v>
      </c>
    </row>
    <row r="555" spans="1:49" x14ac:dyDescent="0.2">
      <c r="A555">
        <v>2014</v>
      </c>
      <c r="B555">
        <v>4</v>
      </c>
      <c r="C555">
        <v>3</v>
      </c>
      <c r="D555">
        <v>0</v>
      </c>
      <c r="E555">
        <f t="shared" si="361"/>
        <v>44.583999999999996</v>
      </c>
      <c r="F555">
        <f t="shared" si="361"/>
        <v>16.583999999999996</v>
      </c>
      <c r="G555">
        <f t="shared" si="342"/>
        <v>30.583999999999996</v>
      </c>
      <c r="H555" s="3">
        <f t="shared" si="343"/>
        <v>-0.78666666666666885</v>
      </c>
      <c r="I555">
        <v>9</v>
      </c>
      <c r="J555">
        <f t="shared" si="325"/>
        <v>5.7670325831621456</v>
      </c>
      <c r="K555">
        <f t="shared" si="326"/>
        <v>0</v>
      </c>
      <c r="L555">
        <f t="shared" si="333"/>
        <v>0</v>
      </c>
      <c r="M555">
        <v>92</v>
      </c>
      <c r="N555">
        <f t="shared" si="344"/>
        <v>0</v>
      </c>
      <c r="O555">
        <f t="shared" si="327"/>
        <v>0</v>
      </c>
      <c r="P555">
        <f t="shared" si="328"/>
        <v>0</v>
      </c>
      <c r="Q555">
        <f t="shared" si="329"/>
        <v>0</v>
      </c>
      <c r="R555">
        <f t="shared" si="334"/>
        <v>59.24303208140001</v>
      </c>
      <c r="S555">
        <f t="shared" si="330"/>
        <v>0</v>
      </c>
      <c r="T555">
        <f t="shared" si="359"/>
        <v>0.16699999999999804</v>
      </c>
      <c r="U555">
        <f t="shared" si="337"/>
        <v>20.870581532844607</v>
      </c>
      <c r="V555">
        <f t="shared" si="362"/>
        <v>96.302406614915469</v>
      </c>
      <c r="W555">
        <f t="shared" si="331"/>
        <v>19.260481322983097</v>
      </c>
      <c r="X555">
        <f t="shared" si="338"/>
        <v>0</v>
      </c>
      <c r="Y555">
        <f t="shared" si="339"/>
        <v>0</v>
      </c>
      <c r="Z555">
        <f t="shared" si="340"/>
        <v>0</v>
      </c>
      <c r="AA555">
        <f t="shared" si="345"/>
        <v>0</v>
      </c>
      <c r="AB555">
        <f t="shared" si="335"/>
        <v>12.425912736790421</v>
      </c>
      <c r="AC555">
        <f t="shared" si="336"/>
        <v>2.2824687868059677</v>
      </c>
      <c r="AD555">
        <f t="shared" si="341"/>
        <v>2.3342804869250926E-2</v>
      </c>
      <c r="AE555">
        <f t="shared" si="332"/>
        <v>2.3342804869250926E-2</v>
      </c>
      <c r="AF555" s="1">
        <f t="shared" si="346"/>
        <v>242.34057393216321</v>
      </c>
      <c r="AG555">
        <v>550</v>
      </c>
      <c r="AH555" s="1">
        <f t="shared" si="347"/>
        <v>147.03107931423625</v>
      </c>
      <c r="AI555">
        <v>38.200000000000003</v>
      </c>
      <c r="AJ555">
        <f t="shared" si="348"/>
        <v>1348.8420000000001</v>
      </c>
      <c r="AK555">
        <f t="shared" si="349"/>
        <v>1.3995893123461072</v>
      </c>
      <c r="AL555" s="1">
        <f t="shared" si="350"/>
        <v>243.74016324450932</v>
      </c>
      <c r="AM555">
        <f t="shared" si="351"/>
        <v>13.873017822745329</v>
      </c>
      <c r="AN555">
        <f t="shared" si="352"/>
        <v>3.9637193779272363E-2</v>
      </c>
      <c r="AO555">
        <v>61</v>
      </c>
      <c r="AP555">
        <v>33</v>
      </c>
      <c r="AQ555">
        <f t="shared" si="353"/>
        <v>47</v>
      </c>
      <c r="AR555" s="3">
        <f t="shared" si="354"/>
        <v>8.3333333333333339</v>
      </c>
      <c r="AS555">
        <f t="shared" si="355"/>
        <v>-0.16988888888889164</v>
      </c>
      <c r="AT555">
        <f t="shared" si="356"/>
        <v>-14.024444444444446</v>
      </c>
      <c r="AU555">
        <f t="shared" si="357"/>
        <v>-7.0971666666666691</v>
      </c>
      <c r="AV555">
        <v>6.7</v>
      </c>
      <c r="AW555">
        <f t="shared" si="358"/>
        <v>1.3995893123461072</v>
      </c>
    </row>
    <row r="556" spans="1:49" x14ac:dyDescent="0.2">
      <c r="A556">
        <v>2014</v>
      </c>
      <c r="B556">
        <v>4</v>
      </c>
      <c r="C556">
        <v>4</v>
      </c>
      <c r="D556">
        <v>0.22440957</v>
      </c>
      <c r="E556">
        <f t="shared" si="361"/>
        <v>32.583999999999996</v>
      </c>
      <c r="F556">
        <f t="shared" si="361"/>
        <v>18.583999999999996</v>
      </c>
      <c r="G556">
        <f t="shared" si="342"/>
        <v>25.583999999999996</v>
      </c>
      <c r="H556" s="3">
        <f t="shared" si="343"/>
        <v>-3.5644444444444465</v>
      </c>
      <c r="I556">
        <v>9</v>
      </c>
      <c r="J556">
        <f t="shared" si="325"/>
        <v>4.6937581380584685</v>
      </c>
      <c r="K556">
        <f t="shared" si="326"/>
        <v>0</v>
      </c>
      <c r="L556">
        <f t="shared" si="333"/>
        <v>0</v>
      </c>
      <c r="M556">
        <v>92</v>
      </c>
      <c r="N556">
        <f t="shared" si="344"/>
        <v>0.57000030779999999</v>
      </c>
      <c r="O556">
        <f t="shared" si="327"/>
        <v>0</v>
      </c>
      <c r="P556">
        <f t="shared" si="328"/>
        <v>0</v>
      </c>
      <c r="Q556">
        <f t="shared" si="329"/>
        <v>0.57000030779999999</v>
      </c>
      <c r="R556">
        <f t="shared" si="334"/>
        <v>59.813032389200011</v>
      </c>
      <c r="S556">
        <f t="shared" si="330"/>
        <v>0</v>
      </c>
      <c r="T556">
        <f t="shared" si="359"/>
        <v>0.16699999999999804</v>
      </c>
      <c r="U556">
        <f t="shared" si="337"/>
        <v>20.870581532844607</v>
      </c>
      <c r="V556">
        <f t="shared" si="362"/>
        <v>96.302406614915469</v>
      </c>
      <c r="W556">
        <f t="shared" si="331"/>
        <v>19.260481322983097</v>
      </c>
      <c r="X556">
        <f t="shared" si="338"/>
        <v>0</v>
      </c>
      <c r="Y556">
        <f t="shared" si="339"/>
        <v>0</v>
      </c>
      <c r="Z556">
        <f t="shared" si="340"/>
        <v>0</v>
      </c>
      <c r="AA556">
        <f t="shared" si="345"/>
        <v>0</v>
      </c>
      <c r="AB556">
        <f t="shared" si="335"/>
        <v>12.425912736790421</v>
      </c>
      <c r="AC556">
        <f t="shared" si="336"/>
        <v>2.2593622920242935</v>
      </c>
      <c r="AD556">
        <f t="shared" si="341"/>
        <v>2.3106494781674321E-2</v>
      </c>
      <c r="AE556">
        <f t="shared" si="332"/>
        <v>2.3106494781674321E-2</v>
      </c>
      <c r="AF556" s="1">
        <f t="shared" si="346"/>
        <v>239.88724741163387</v>
      </c>
      <c r="AG556">
        <v>551</v>
      </c>
      <c r="AH556" s="1">
        <f t="shared" si="347"/>
        <v>145.5426152061805</v>
      </c>
      <c r="AI556">
        <v>39.299999999999997</v>
      </c>
      <c r="AJ556">
        <f t="shared" si="348"/>
        <v>1387.683</v>
      </c>
      <c r="AK556">
        <f t="shared" si="349"/>
        <v>-5.3177809306375621E-3</v>
      </c>
      <c r="AL556" s="1">
        <f t="shared" si="350"/>
        <v>239.88724741163387</v>
      </c>
      <c r="AM556">
        <f t="shared" si="351"/>
        <v>-5.2710940972051729E-2</v>
      </c>
      <c r="AN556">
        <f t="shared" si="352"/>
        <v>-1.5060268849157636E-4</v>
      </c>
      <c r="AO556">
        <v>49</v>
      </c>
      <c r="AP556">
        <v>35</v>
      </c>
      <c r="AQ556">
        <f t="shared" si="353"/>
        <v>42</v>
      </c>
      <c r="AR556" s="3">
        <f t="shared" si="354"/>
        <v>5.5555555555555554</v>
      </c>
      <c r="AS556">
        <f t="shared" si="355"/>
        <v>-6.8365555555555577</v>
      </c>
      <c r="AT556">
        <f t="shared" si="356"/>
        <v>-12.913333333333336</v>
      </c>
      <c r="AU556">
        <f t="shared" si="357"/>
        <v>-9.8749444444444467</v>
      </c>
      <c r="AV556">
        <v>6.7</v>
      </c>
      <c r="AW556">
        <f t="shared" si="358"/>
        <v>0</v>
      </c>
    </row>
    <row r="557" spans="1:49" x14ac:dyDescent="0.2">
      <c r="A557">
        <v>2014</v>
      </c>
      <c r="B557">
        <v>4</v>
      </c>
      <c r="C557">
        <v>5</v>
      </c>
      <c r="D557">
        <v>8.2677210000000001E-2</v>
      </c>
      <c r="E557">
        <f t="shared" si="361"/>
        <v>40.584000000000003</v>
      </c>
      <c r="F557">
        <f t="shared" si="361"/>
        <v>20.583999999999996</v>
      </c>
      <c r="G557">
        <f t="shared" si="342"/>
        <v>30.584</v>
      </c>
      <c r="H557" s="3">
        <f t="shared" si="343"/>
        <v>-0.78666666666666685</v>
      </c>
      <c r="I557">
        <v>9</v>
      </c>
      <c r="J557">
        <f t="shared" si="325"/>
        <v>5.7670325831621456</v>
      </c>
      <c r="K557">
        <f t="shared" si="326"/>
        <v>0</v>
      </c>
      <c r="L557">
        <f t="shared" si="333"/>
        <v>0</v>
      </c>
      <c r="M557">
        <v>92</v>
      </c>
      <c r="N557">
        <f t="shared" si="344"/>
        <v>0.21000011339999999</v>
      </c>
      <c r="O557">
        <f t="shared" si="327"/>
        <v>0</v>
      </c>
      <c r="P557">
        <f t="shared" si="328"/>
        <v>0</v>
      </c>
      <c r="Q557">
        <f t="shared" si="329"/>
        <v>0.21000011339999999</v>
      </c>
      <c r="R557">
        <f t="shared" si="334"/>
        <v>60.02303250260001</v>
      </c>
      <c r="S557">
        <f t="shared" si="330"/>
        <v>0</v>
      </c>
      <c r="T557">
        <f t="shared" si="359"/>
        <v>0.16699999999999804</v>
      </c>
      <c r="U557">
        <f t="shared" si="337"/>
        <v>20.870581532844607</v>
      </c>
      <c r="V557">
        <f t="shared" si="362"/>
        <v>96.302406614915469</v>
      </c>
      <c r="W557">
        <f t="shared" si="331"/>
        <v>19.260481322983097</v>
      </c>
      <c r="X557">
        <f t="shared" si="338"/>
        <v>0</v>
      </c>
      <c r="Y557">
        <f t="shared" si="339"/>
        <v>0</v>
      </c>
      <c r="Z557">
        <f t="shared" si="340"/>
        <v>0</v>
      </c>
      <c r="AA557">
        <f t="shared" si="345"/>
        <v>0</v>
      </c>
      <c r="AB557">
        <f t="shared" si="335"/>
        <v>12.425912736790421</v>
      </c>
      <c r="AC557">
        <f t="shared" si="336"/>
        <v>2.2364897150530978</v>
      </c>
      <c r="AD557">
        <f t="shared" si="341"/>
        <v>2.2872576971195661E-2</v>
      </c>
      <c r="AE557">
        <f t="shared" si="332"/>
        <v>2.2872576971195661E-2</v>
      </c>
      <c r="AF557" s="1">
        <f t="shared" si="346"/>
        <v>237.45875705831617</v>
      </c>
      <c r="AG557" s="2">
        <v>552</v>
      </c>
      <c r="AH557" s="1">
        <f t="shared" si="347"/>
        <v>144.06921951366857</v>
      </c>
      <c r="AI557">
        <v>38.700000000000003</v>
      </c>
      <c r="AJ557">
        <f t="shared" si="348"/>
        <v>1366.4970000000003</v>
      </c>
      <c r="AK557">
        <f t="shared" si="349"/>
        <v>1.3995893123461089</v>
      </c>
      <c r="AL557" s="1">
        <f t="shared" si="350"/>
        <v>238.85834637066228</v>
      </c>
      <c r="AM557">
        <f t="shared" si="351"/>
        <v>13.873017822745345</v>
      </c>
      <c r="AN557">
        <f t="shared" si="352"/>
        <v>3.9637193779272412E-2</v>
      </c>
      <c r="AO557">
        <v>57</v>
      </c>
      <c r="AP557">
        <v>37</v>
      </c>
      <c r="AQ557">
        <f t="shared" si="353"/>
        <v>47</v>
      </c>
      <c r="AR557" s="3">
        <f t="shared" si="354"/>
        <v>8.3333333333333339</v>
      </c>
      <c r="AS557">
        <f t="shared" si="355"/>
        <v>-2.3921111111111131</v>
      </c>
      <c r="AT557">
        <f t="shared" si="356"/>
        <v>-11.802222222222223</v>
      </c>
      <c r="AU557">
        <f t="shared" si="357"/>
        <v>-7.0971666666666682</v>
      </c>
      <c r="AV557">
        <v>6.7</v>
      </c>
      <c r="AW557">
        <f t="shared" si="358"/>
        <v>1.3995893123461089</v>
      </c>
    </row>
    <row r="558" spans="1:49" x14ac:dyDescent="0.2">
      <c r="A558">
        <v>2014</v>
      </c>
      <c r="B558">
        <v>4</v>
      </c>
      <c r="C558">
        <v>6</v>
      </c>
      <c r="D558">
        <v>7.4803190000000006E-2</v>
      </c>
      <c r="E558">
        <f t="shared" si="361"/>
        <v>37.583999999999996</v>
      </c>
      <c r="F558">
        <f t="shared" si="361"/>
        <v>19.334</v>
      </c>
      <c r="G558">
        <f t="shared" si="342"/>
        <v>28.458999999999996</v>
      </c>
      <c r="H558" s="3">
        <f t="shared" si="343"/>
        <v>-1.9672222222222244</v>
      </c>
      <c r="I558">
        <v>9</v>
      </c>
      <c r="J558">
        <f t="shared" si="325"/>
        <v>5.2869097892002141</v>
      </c>
      <c r="K558">
        <f t="shared" si="326"/>
        <v>0</v>
      </c>
      <c r="L558">
        <f t="shared" si="333"/>
        <v>0</v>
      </c>
      <c r="M558">
        <v>92</v>
      </c>
      <c r="N558">
        <f t="shared" si="344"/>
        <v>0.19000010260000003</v>
      </c>
      <c r="O558">
        <f t="shared" si="327"/>
        <v>0</v>
      </c>
      <c r="P558">
        <f t="shared" si="328"/>
        <v>0</v>
      </c>
      <c r="Q558">
        <f t="shared" si="329"/>
        <v>0.19000010260000003</v>
      </c>
      <c r="R558">
        <f t="shared" si="334"/>
        <v>60.213032605200013</v>
      </c>
      <c r="S558">
        <f t="shared" si="330"/>
        <v>0</v>
      </c>
      <c r="T558">
        <f t="shared" si="359"/>
        <v>0.14599999999999902</v>
      </c>
      <c r="U558">
        <f t="shared" si="337"/>
        <v>20.607735041629454</v>
      </c>
      <c r="V558">
        <f t="shared" si="362"/>
        <v>97.854690283477282</v>
      </c>
      <c r="W558">
        <f t="shared" si="331"/>
        <v>19.570938056695457</v>
      </c>
      <c r="X558">
        <f t="shared" si="338"/>
        <v>0</v>
      </c>
      <c r="Y558">
        <f t="shared" si="339"/>
        <v>0</v>
      </c>
      <c r="Z558">
        <f t="shared" si="340"/>
        <v>0</v>
      </c>
      <c r="AA558">
        <f t="shared" si="345"/>
        <v>0</v>
      </c>
      <c r="AB558">
        <f t="shared" si="335"/>
        <v>12.425912736790421</v>
      </c>
      <c r="AC558">
        <f t="shared" si="336"/>
        <v>2.2138486878334183</v>
      </c>
      <c r="AD558">
        <f t="shared" si="341"/>
        <v>2.264102721967947E-2</v>
      </c>
      <c r="AE558">
        <f t="shared" si="332"/>
        <v>2.264102721967947E-2</v>
      </c>
      <c r="AF558" s="1">
        <f t="shared" si="346"/>
        <v>235.05485144411978</v>
      </c>
      <c r="AG558" s="2">
        <v>553</v>
      </c>
      <c r="AH558" s="1">
        <f t="shared" si="347"/>
        <v>142.61073969211054</v>
      </c>
      <c r="AI558">
        <v>38.200000000000003</v>
      </c>
      <c r="AJ558">
        <f t="shared" si="348"/>
        <v>1348.8420000000001</v>
      </c>
      <c r="AK558">
        <f t="shared" si="349"/>
        <v>0.18422112112996969</v>
      </c>
      <c r="AL558" s="1">
        <f t="shared" si="350"/>
        <v>235.23907256524976</v>
      </c>
      <c r="AM558">
        <f t="shared" si="351"/>
        <v>1.8260377342251315</v>
      </c>
      <c r="AN558">
        <f t="shared" si="352"/>
        <v>5.2172506692146608E-3</v>
      </c>
      <c r="AO558">
        <v>54</v>
      </c>
      <c r="AP558">
        <v>35.75</v>
      </c>
      <c r="AQ558">
        <f t="shared" si="353"/>
        <v>44.875</v>
      </c>
      <c r="AR558" s="3">
        <f t="shared" si="354"/>
        <v>7.1527777777777777</v>
      </c>
      <c r="AS558">
        <f t="shared" si="355"/>
        <v>-4.0587777777777809</v>
      </c>
      <c r="AT558">
        <f t="shared" si="356"/>
        <v>-12.496666666666668</v>
      </c>
      <c r="AU558">
        <f t="shared" si="357"/>
        <v>-8.2777222222222235</v>
      </c>
      <c r="AV558">
        <v>6.7</v>
      </c>
      <c r="AW558">
        <f t="shared" si="358"/>
        <v>0.18422112112996969</v>
      </c>
    </row>
    <row r="559" spans="1:49" x14ac:dyDescent="0.2">
      <c r="A559">
        <v>2014</v>
      </c>
      <c r="B559">
        <v>4</v>
      </c>
      <c r="C559">
        <v>7</v>
      </c>
      <c r="D559">
        <v>0.20866153000000001</v>
      </c>
      <c r="E559">
        <f t="shared" si="361"/>
        <v>28.584</v>
      </c>
      <c r="F559">
        <f t="shared" si="361"/>
        <v>18.083999999999996</v>
      </c>
      <c r="G559">
        <f t="shared" si="342"/>
        <v>23.333999999999996</v>
      </c>
      <c r="H559" s="3">
        <f t="shared" si="343"/>
        <v>-4.8144444444444465</v>
      </c>
      <c r="I559">
        <v>9</v>
      </c>
      <c r="J559">
        <f t="shared" si="325"/>
        <v>4.2714882634338975</v>
      </c>
      <c r="K559">
        <f t="shared" si="326"/>
        <v>0</v>
      </c>
      <c r="L559">
        <f t="shared" si="333"/>
        <v>0</v>
      </c>
      <c r="M559">
        <v>92</v>
      </c>
      <c r="N559">
        <f t="shared" si="344"/>
        <v>0.53000028620000006</v>
      </c>
      <c r="O559">
        <f t="shared" si="327"/>
        <v>0</v>
      </c>
      <c r="P559">
        <f t="shared" si="328"/>
        <v>0</v>
      </c>
      <c r="Q559">
        <f t="shared" si="329"/>
        <v>0.53000028620000006</v>
      </c>
      <c r="R559">
        <f t="shared" si="334"/>
        <v>60.743032891400013</v>
      </c>
      <c r="S559">
        <f t="shared" si="330"/>
        <v>0</v>
      </c>
      <c r="T559">
        <f t="shared" si="359"/>
        <v>0</v>
      </c>
      <c r="U559">
        <f t="shared" si="337"/>
        <v>18.780326102704979</v>
      </c>
      <c r="V559">
        <f t="shared" si="362"/>
        <v>109.84791774697442</v>
      </c>
      <c r="W559">
        <f t="shared" si="331"/>
        <v>21.969583549394883</v>
      </c>
      <c r="X559">
        <f t="shared" si="338"/>
        <v>0</v>
      </c>
      <c r="Y559">
        <f t="shared" si="339"/>
        <v>0</v>
      </c>
      <c r="Z559">
        <f t="shared" si="340"/>
        <v>0</v>
      </c>
      <c r="AA559">
        <f t="shared" si="345"/>
        <v>0</v>
      </c>
      <c r="AB559">
        <f t="shared" si="335"/>
        <v>12.425912736790421</v>
      </c>
      <c r="AC559">
        <f t="shared" si="336"/>
        <v>2.1914368662792567</v>
      </c>
      <c r="AD559">
        <f t="shared" si="341"/>
        <v>2.2411821554161757E-2</v>
      </c>
      <c r="AE559">
        <f t="shared" si="332"/>
        <v>2.2411821554161757E-2</v>
      </c>
      <c r="AF559" s="1">
        <f t="shared" si="346"/>
        <v>232.6752816862782</v>
      </c>
      <c r="AG559" s="2">
        <v>554</v>
      </c>
      <c r="AH559" s="1">
        <f t="shared" si="347"/>
        <v>141.16702474119649</v>
      </c>
      <c r="AI559">
        <v>38.200000000000003</v>
      </c>
      <c r="AJ559">
        <f t="shared" si="348"/>
        <v>1348.8420000000001</v>
      </c>
      <c r="AK559">
        <f t="shared" si="349"/>
        <v>-0.43285777763401229</v>
      </c>
      <c r="AL559" s="1">
        <f t="shared" si="350"/>
        <v>232.6752816862782</v>
      </c>
      <c r="AM559">
        <f t="shared" si="351"/>
        <v>-4.2905755358794764</v>
      </c>
      <c r="AN559">
        <f t="shared" si="352"/>
        <v>-1.2258787245369931E-2</v>
      </c>
      <c r="AO559">
        <v>45</v>
      </c>
      <c r="AP559">
        <v>34.5</v>
      </c>
      <c r="AQ559">
        <f t="shared" si="353"/>
        <v>39.75</v>
      </c>
      <c r="AR559" s="3">
        <f t="shared" si="354"/>
        <v>4.3055555555555554</v>
      </c>
      <c r="AS559">
        <f t="shared" si="355"/>
        <v>-9.0587777777777809</v>
      </c>
      <c r="AT559">
        <f t="shared" si="356"/>
        <v>-13.191111111111113</v>
      </c>
      <c r="AU559">
        <f t="shared" si="357"/>
        <v>-11.124944444444447</v>
      </c>
      <c r="AV559">
        <v>6.7</v>
      </c>
      <c r="AW559">
        <f t="shared" si="358"/>
        <v>0</v>
      </c>
    </row>
    <row r="560" spans="1:49" x14ac:dyDescent="0.2">
      <c r="A560">
        <v>2014</v>
      </c>
      <c r="B560">
        <v>4</v>
      </c>
      <c r="C560">
        <v>8</v>
      </c>
      <c r="D560">
        <v>0</v>
      </c>
      <c r="E560">
        <f t="shared" si="361"/>
        <v>38.584000000000003</v>
      </c>
      <c r="F560">
        <f t="shared" si="361"/>
        <v>16.833999999999996</v>
      </c>
      <c r="G560">
        <f t="shared" si="342"/>
        <v>27.709</v>
      </c>
      <c r="H560" s="3">
        <f t="shared" si="343"/>
        <v>-2.3838888888888889</v>
      </c>
      <c r="I560">
        <v>9</v>
      </c>
      <c r="J560">
        <f t="shared" si="325"/>
        <v>5.1261062416834262</v>
      </c>
      <c r="K560">
        <f t="shared" si="326"/>
        <v>0</v>
      </c>
      <c r="L560">
        <f t="shared" si="333"/>
        <v>0</v>
      </c>
      <c r="M560">
        <v>92</v>
      </c>
      <c r="N560">
        <f t="shared" si="344"/>
        <v>0</v>
      </c>
      <c r="O560">
        <f t="shared" si="327"/>
        <v>0</v>
      </c>
      <c r="P560">
        <f t="shared" si="328"/>
        <v>0</v>
      </c>
      <c r="Q560">
        <f t="shared" si="329"/>
        <v>0</v>
      </c>
      <c r="R560">
        <f t="shared" si="334"/>
        <v>60.743032891400013</v>
      </c>
      <c r="S560">
        <f t="shared" si="330"/>
        <v>0</v>
      </c>
      <c r="T560">
        <f t="shared" si="359"/>
        <v>0</v>
      </c>
      <c r="U560">
        <f t="shared" si="337"/>
        <v>18.780326102704979</v>
      </c>
      <c r="V560">
        <f t="shared" si="362"/>
        <v>109.84791774697442</v>
      </c>
      <c r="W560">
        <f t="shared" si="331"/>
        <v>21.969583549394883</v>
      </c>
      <c r="X560">
        <f t="shared" si="338"/>
        <v>0</v>
      </c>
      <c r="Y560">
        <f t="shared" si="339"/>
        <v>0</v>
      </c>
      <c r="Z560">
        <f t="shared" si="340"/>
        <v>0</v>
      </c>
      <c r="AA560">
        <f t="shared" si="345"/>
        <v>0</v>
      </c>
      <c r="AB560">
        <f t="shared" si="335"/>
        <v>12.425912736790421</v>
      </c>
      <c r="AC560">
        <f t="shared" si="336"/>
        <v>2.1692519300348887</v>
      </c>
      <c r="AD560">
        <f t="shared" si="341"/>
        <v>2.2184936244368E-2</v>
      </c>
      <c r="AE560">
        <f t="shared" si="332"/>
        <v>2.2184936244368E-2</v>
      </c>
      <c r="AF560" s="1">
        <f t="shared" si="346"/>
        <v>230.31980142158113</v>
      </c>
      <c r="AG560" s="2">
        <v>555</v>
      </c>
      <c r="AH560" s="1">
        <f t="shared" si="347"/>
        <v>139.73792518926282</v>
      </c>
      <c r="AI560">
        <v>37.1</v>
      </c>
      <c r="AJ560">
        <f t="shared" si="348"/>
        <v>1310.0010000000002</v>
      </c>
      <c r="AK560">
        <f t="shared" si="349"/>
        <v>5.274800218916291E-2</v>
      </c>
      <c r="AL560" s="1">
        <f t="shared" si="350"/>
        <v>230.37254942377029</v>
      </c>
      <c r="AM560">
        <f t="shared" si="351"/>
        <v>0.52284907295970029</v>
      </c>
      <c r="AN560">
        <f t="shared" si="352"/>
        <v>1.4938544941705723E-3</v>
      </c>
      <c r="AO560">
        <v>55</v>
      </c>
      <c r="AP560">
        <v>33.25</v>
      </c>
      <c r="AQ560">
        <f t="shared" si="353"/>
        <v>44.125</v>
      </c>
      <c r="AR560" s="3">
        <f t="shared" si="354"/>
        <v>6.7361111111111107</v>
      </c>
      <c r="AS560">
        <f t="shared" si="355"/>
        <v>-3.5032222222222238</v>
      </c>
      <c r="AT560">
        <f t="shared" si="356"/>
        <v>-13.885555555555557</v>
      </c>
      <c r="AU560">
        <f t="shared" si="357"/>
        <v>-8.6943888888888914</v>
      </c>
      <c r="AV560">
        <v>6.7</v>
      </c>
      <c r="AW560">
        <f t="shared" si="358"/>
        <v>5.274800218916291E-2</v>
      </c>
    </row>
    <row r="561" spans="1:49" x14ac:dyDescent="0.2">
      <c r="A561">
        <v>2014</v>
      </c>
      <c r="B561">
        <v>4</v>
      </c>
      <c r="C561">
        <v>9</v>
      </c>
      <c r="D561">
        <v>0</v>
      </c>
      <c r="E561">
        <f t="shared" si="361"/>
        <v>44.583999999999996</v>
      </c>
      <c r="F561">
        <f t="shared" si="361"/>
        <v>15.583999999999996</v>
      </c>
      <c r="G561">
        <f t="shared" si="342"/>
        <v>30.083999999999996</v>
      </c>
      <c r="H561" s="3">
        <f t="shared" si="343"/>
        <v>-1.0644444444444465</v>
      </c>
      <c r="I561">
        <v>9</v>
      </c>
      <c r="J561">
        <f t="shared" si="325"/>
        <v>5.6507211690169754</v>
      </c>
      <c r="K561">
        <f t="shared" si="326"/>
        <v>0</v>
      </c>
      <c r="L561">
        <f t="shared" si="333"/>
        <v>0</v>
      </c>
      <c r="M561">
        <v>92</v>
      </c>
      <c r="N561">
        <f t="shared" si="344"/>
        <v>0</v>
      </c>
      <c r="O561">
        <f t="shared" si="327"/>
        <v>0</v>
      </c>
      <c r="P561">
        <f t="shared" si="328"/>
        <v>0</v>
      </c>
      <c r="Q561">
        <f t="shared" si="329"/>
        <v>0</v>
      </c>
      <c r="R561">
        <f t="shared" si="334"/>
        <v>60.743032891400013</v>
      </c>
      <c r="S561">
        <f t="shared" si="330"/>
        <v>0</v>
      </c>
      <c r="T561">
        <f t="shared" si="359"/>
        <v>0</v>
      </c>
      <c r="U561">
        <f t="shared" si="337"/>
        <v>18.780326102704979</v>
      </c>
      <c r="V561">
        <f t="shared" si="362"/>
        <v>109.84791774697442</v>
      </c>
      <c r="W561">
        <f t="shared" si="331"/>
        <v>21.969583549394883</v>
      </c>
      <c r="X561">
        <f t="shared" si="338"/>
        <v>0</v>
      </c>
      <c r="Y561">
        <f t="shared" si="339"/>
        <v>0</v>
      </c>
      <c r="Z561">
        <f t="shared" si="340"/>
        <v>0</v>
      </c>
      <c r="AA561">
        <f t="shared" si="345"/>
        <v>0</v>
      </c>
      <c r="AB561">
        <f t="shared" si="335"/>
        <v>12.425912736790421</v>
      </c>
      <c r="AC561">
        <f t="shared" si="336"/>
        <v>2.1472915822346326</v>
      </c>
      <c r="AD561">
        <f t="shared" si="341"/>
        <v>2.1960347800256304E-2</v>
      </c>
      <c r="AE561">
        <f t="shared" si="332"/>
        <v>2.1960347800256304E-2</v>
      </c>
      <c r="AF561" s="1">
        <f t="shared" si="346"/>
        <v>227.98816678086769</v>
      </c>
      <c r="AG561" s="2">
        <v>556</v>
      </c>
      <c r="AH561" s="1">
        <f t="shared" si="347"/>
        <v>138.3232930778174</v>
      </c>
      <c r="AI561">
        <v>36</v>
      </c>
      <c r="AJ561">
        <f t="shared" si="348"/>
        <v>1271.1600000000001</v>
      </c>
      <c r="AK561">
        <f t="shared" si="349"/>
        <v>0.96814529283324824</v>
      </c>
      <c r="AL561" s="1">
        <f t="shared" si="350"/>
        <v>228.95631207370093</v>
      </c>
      <c r="AM561">
        <f t="shared" si="351"/>
        <v>9.5964557488427324</v>
      </c>
      <c r="AN561">
        <f t="shared" si="352"/>
        <v>2.741844499669352E-2</v>
      </c>
      <c r="AO561">
        <v>61</v>
      </c>
      <c r="AP561">
        <v>32</v>
      </c>
      <c r="AQ561">
        <f t="shared" si="353"/>
        <v>46.5</v>
      </c>
      <c r="AR561" s="3">
        <f t="shared" si="354"/>
        <v>8.0555555555555554</v>
      </c>
      <c r="AS561">
        <f t="shared" si="355"/>
        <v>-0.16988888888889164</v>
      </c>
      <c r="AT561">
        <f t="shared" si="356"/>
        <v>-14.580000000000002</v>
      </c>
      <c r="AU561">
        <f t="shared" si="357"/>
        <v>-7.3749444444444467</v>
      </c>
      <c r="AV561">
        <v>6.7</v>
      </c>
      <c r="AW561">
        <f t="shared" si="358"/>
        <v>0.96814529283324824</v>
      </c>
    </row>
    <row r="562" spans="1:49" x14ac:dyDescent="0.2">
      <c r="A562">
        <v>2014</v>
      </c>
      <c r="B562">
        <v>4</v>
      </c>
      <c r="C562">
        <v>10</v>
      </c>
      <c r="D562">
        <v>0.41732306000000002</v>
      </c>
      <c r="E562">
        <f t="shared" si="361"/>
        <v>37.583999999999996</v>
      </c>
      <c r="F562">
        <f t="shared" si="361"/>
        <v>19.083999999999996</v>
      </c>
      <c r="G562">
        <f t="shared" si="342"/>
        <v>28.333999999999996</v>
      </c>
      <c r="H562" s="3">
        <f t="shared" si="343"/>
        <v>-2.0366666666666688</v>
      </c>
      <c r="I562">
        <v>9</v>
      </c>
      <c r="J562">
        <f t="shared" si="325"/>
        <v>5.259803061910592</v>
      </c>
      <c r="K562">
        <f t="shared" si="326"/>
        <v>0</v>
      </c>
      <c r="L562">
        <f t="shared" si="333"/>
        <v>0</v>
      </c>
      <c r="M562">
        <v>92</v>
      </c>
      <c r="N562">
        <f t="shared" si="344"/>
        <v>1.0600005724000001</v>
      </c>
      <c r="O562">
        <f t="shared" si="327"/>
        <v>0</v>
      </c>
      <c r="P562">
        <f t="shared" si="328"/>
        <v>0</v>
      </c>
      <c r="Q562">
        <f t="shared" si="329"/>
        <v>1.0600005724000001</v>
      </c>
      <c r="R562">
        <f t="shared" si="334"/>
        <v>61.803033463800013</v>
      </c>
      <c r="S562">
        <f t="shared" si="330"/>
        <v>0</v>
      </c>
      <c r="T562">
        <f t="shared" si="359"/>
        <v>0</v>
      </c>
      <c r="U562">
        <f t="shared" si="337"/>
        <v>18.780326102704979</v>
      </c>
      <c r="V562">
        <f t="shared" si="362"/>
        <v>109.84791774697442</v>
      </c>
      <c r="W562">
        <f t="shared" si="331"/>
        <v>21.969583549394883</v>
      </c>
      <c r="X562">
        <f t="shared" si="338"/>
        <v>0</v>
      </c>
      <c r="Y562">
        <f t="shared" si="339"/>
        <v>0</v>
      </c>
      <c r="Z562">
        <f t="shared" si="340"/>
        <v>0</v>
      </c>
      <c r="AA562">
        <f t="shared" si="345"/>
        <v>0</v>
      </c>
      <c r="AB562">
        <f t="shared" si="335"/>
        <v>12.425912736790421</v>
      </c>
      <c r="AC562">
        <f t="shared" si="336"/>
        <v>2.1255535492650472</v>
      </c>
      <c r="AD562">
        <f t="shared" si="341"/>
        <v>2.1738032969585409E-2</v>
      </c>
      <c r="AE562">
        <f t="shared" si="332"/>
        <v>2.1738032969585409E-2</v>
      </c>
      <c r="AF562" s="1">
        <f t="shared" si="346"/>
        <v>225.68013636377816</v>
      </c>
      <c r="AG562" s="2">
        <v>557</v>
      </c>
      <c r="AH562" s="1">
        <f t="shared" si="347"/>
        <v>136.92298194622063</v>
      </c>
      <c r="AI562">
        <v>36</v>
      </c>
      <c r="AJ562">
        <f t="shared" si="348"/>
        <v>1271.1600000000001</v>
      </c>
      <c r="AK562">
        <f t="shared" si="349"/>
        <v>0.1545714386586102</v>
      </c>
      <c r="AL562" s="1">
        <f t="shared" si="350"/>
        <v>225.83470780243678</v>
      </c>
      <c r="AM562">
        <f t="shared" si="351"/>
        <v>1.5321439685786906</v>
      </c>
      <c r="AN562">
        <f t="shared" si="352"/>
        <v>4.3775541959391161E-3</v>
      </c>
      <c r="AO562">
        <v>54</v>
      </c>
      <c r="AP562">
        <v>35.5</v>
      </c>
      <c r="AQ562">
        <f t="shared" si="353"/>
        <v>44.75</v>
      </c>
      <c r="AR562" s="3">
        <f t="shared" si="354"/>
        <v>7.083333333333333</v>
      </c>
      <c r="AS562">
        <f t="shared" si="355"/>
        <v>-4.0587777777777809</v>
      </c>
      <c r="AT562">
        <f t="shared" si="356"/>
        <v>-12.635555555555557</v>
      </c>
      <c r="AU562">
        <f t="shared" si="357"/>
        <v>-8.34716666666667</v>
      </c>
      <c r="AV562">
        <v>6.7</v>
      </c>
      <c r="AW562">
        <f t="shared" si="358"/>
        <v>0.1545714386586102</v>
      </c>
    </row>
    <row r="563" spans="1:49" x14ac:dyDescent="0.2">
      <c r="A563">
        <v>2014</v>
      </c>
      <c r="B563">
        <v>4</v>
      </c>
      <c r="C563">
        <v>11</v>
      </c>
      <c r="D563">
        <v>0.55511840999999995</v>
      </c>
      <c r="E563">
        <f t="shared" si="361"/>
        <v>38.584000000000003</v>
      </c>
      <c r="F563">
        <f t="shared" si="361"/>
        <v>22.584</v>
      </c>
      <c r="G563">
        <f t="shared" si="342"/>
        <v>30.584000000000003</v>
      </c>
      <c r="H563" s="3">
        <f t="shared" si="343"/>
        <v>-0.78666666666666485</v>
      </c>
      <c r="I563">
        <v>9</v>
      </c>
      <c r="J563">
        <f t="shared" si="325"/>
        <v>5.7670325831621465</v>
      </c>
      <c r="K563">
        <f t="shared" si="326"/>
        <v>0</v>
      </c>
      <c r="L563">
        <f t="shared" si="333"/>
        <v>0</v>
      </c>
      <c r="M563">
        <v>92</v>
      </c>
      <c r="N563">
        <f t="shared" si="344"/>
        <v>1.4100007613999999</v>
      </c>
      <c r="O563">
        <f t="shared" si="327"/>
        <v>0</v>
      </c>
      <c r="P563">
        <f t="shared" si="328"/>
        <v>0</v>
      </c>
      <c r="Q563">
        <f t="shared" si="329"/>
        <v>1.4100007613999999</v>
      </c>
      <c r="R563">
        <f t="shared" si="334"/>
        <v>63.213034225200012</v>
      </c>
      <c r="S563">
        <f t="shared" si="330"/>
        <v>0</v>
      </c>
      <c r="T563">
        <f t="shared" si="359"/>
        <v>0</v>
      </c>
      <c r="U563">
        <f t="shared" si="337"/>
        <v>18.780326102704979</v>
      </c>
      <c r="V563">
        <f t="shared" si="362"/>
        <v>109.84791774697442</v>
      </c>
      <c r="W563">
        <f t="shared" si="331"/>
        <v>21.969583549394883</v>
      </c>
      <c r="X563">
        <f t="shared" si="338"/>
        <v>0</v>
      </c>
      <c r="Y563">
        <f t="shared" si="339"/>
        <v>0</v>
      </c>
      <c r="Z563">
        <f t="shared" si="340"/>
        <v>0</v>
      </c>
      <c r="AA563">
        <f t="shared" si="345"/>
        <v>0</v>
      </c>
      <c r="AB563">
        <f t="shared" si="335"/>
        <v>12.425912736790421</v>
      </c>
      <c r="AC563">
        <f t="shared" si="336"/>
        <v>2.1040355805295401</v>
      </c>
      <c r="AD563">
        <f t="shared" si="341"/>
        <v>2.1517968735507324E-2</v>
      </c>
      <c r="AE563">
        <f t="shared" si="332"/>
        <v>2.1517968735507324E-2</v>
      </c>
      <c r="AF563" s="1">
        <f t="shared" si="346"/>
        <v>223.39547121376117</v>
      </c>
      <c r="AG563">
        <v>558</v>
      </c>
      <c r="AH563" s="1">
        <f t="shared" si="347"/>
        <v>135.53684681652229</v>
      </c>
      <c r="AI563">
        <v>38.200000000000003</v>
      </c>
      <c r="AJ563">
        <f t="shared" si="348"/>
        <v>1348.8420000000001</v>
      </c>
      <c r="AK563">
        <f t="shared" si="349"/>
        <v>1.3995893123461089</v>
      </c>
      <c r="AL563" s="1">
        <f t="shared" si="350"/>
        <v>224.79506052610728</v>
      </c>
      <c r="AM563">
        <f t="shared" si="351"/>
        <v>13.873017822745345</v>
      </c>
      <c r="AN563">
        <f t="shared" si="352"/>
        <v>3.9637193779272412E-2</v>
      </c>
      <c r="AO563">
        <v>55</v>
      </c>
      <c r="AP563">
        <v>39</v>
      </c>
      <c r="AQ563">
        <f t="shared" si="353"/>
        <v>47</v>
      </c>
      <c r="AR563" s="3">
        <f t="shared" si="354"/>
        <v>8.3333333333333339</v>
      </c>
      <c r="AS563">
        <f t="shared" si="355"/>
        <v>-3.5032222222222238</v>
      </c>
      <c r="AT563">
        <f t="shared" si="356"/>
        <v>-10.691111111111113</v>
      </c>
      <c r="AU563">
        <f t="shared" si="357"/>
        <v>-7.0971666666666682</v>
      </c>
      <c r="AV563">
        <v>6.7</v>
      </c>
      <c r="AW563">
        <f t="shared" si="358"/>
        <v>1.3995893123461089</v>
      </c>
    </row>
    <row r="564" spans="1:49" x14ac:dyDescent="0.2">
      <c r="A564">
        <v>2014</v>
      </c>
      <c r="B564">
        <v>4</v>
      </c>
      <c r="C564">
        <v>12</v>
      </c>
      <c r="D564">
        <v>0.51574830999999999</v>
      </c>
      <c r="E564">
        <f t="shared" si="361"/>
        <v>30.584</v>
      </c>
      <c r="F564">
        <f t="shared" si="361"/>
        <v>18.583999999999996</v>
      </c>
      <c r="G564">
        <f t="shared" si="342"/>
        <v>24.583999999999996</v>
      </c>
      <c r="H564" s="3">
        <f t="shared" si="343"/>
        <v>-4.1200000000000019</v>
      </c>
      <c r="I564">
        <v>9</v>
      </c>
      <c r="J564">
        <f t="shared" si="325"/>
        <v>4.5017220891636942</v>
      </c>
      <c r="K564">
        <f t="shared" si="326"/>
        <v>0</v>
      </c>
      <c r="L564">
        <f t="shared" si="333"/>
        <v>0</v>
      </c>
      <c r="M564">
        <v>92</v>
      </c>
      <c r="N564">
        <f t="shared" si="344"/>
        <v>1.3100007074</v>
      </c>
      <c r="O564">
        <f t="shared" si="327"/>
        <v>0</v>
      </c>
      <c r="P564">
        <f t="shared" si="328"/>
        <v>0</v>
      </c>
      <c r="Q564">
        <f t="shared" si="329"/>
        <v>1.3100007074</v>
      </c>
      <c r="R564">
        <f t="shared" si="334"/>
        <v>64.523034932600012</v>
      </c>
      <c r="S564">
        <f t="shared" si="330"/>
        <v>0</v>
      </c>
      <c r="T564">
        <f t="shared" si="359"/>
        <v>0</v>
      </c>
      <c r="U564">
        <f t="shared" si="337"/>
        <v>18.780326102704979</v>
      </c>
      <c r="V564">
        <f t="shared" si="362"/>
        <v>109.84791774697442</v>
      </c>
      <c r="W564">
        <f t="shared" si="331"/>
        <v>21.969583549394883</v>
      </c>
      <c r="X564">
        <f t="shared" si="338"/>
        <v>0</v>
      </c>
      <c r="Y564">
        <f t="shared" si="339"/>
        <v>0</v>
      </c>
      <c r="Z564">
        <f t="shared" si="340"/>
        <v>0</v>
      </c>
      <c r="AA564">
        <f t="shared" si="345"/>
        <v>0</v>
      </c>
      <c r="AB564">
        <f t="shared" si="335"/>
        <v>12.425912736790421</v>
      </c>
      <c r="AC564">
        <f t="shared" si="336"/>
        <v>2.0827354482153559</v>
      </c>
      <c r="AD564">
        <f t="shared" si="341"/>
        <v>2.1300132314184341E-2</v>
      </c>
      <c r="AE564">
        <f t="shared" si="332"/>
        <v>2.1300132314184341E-2</v>
      </c>
      <c r="AF564" s="1">
        <f t="shared" si="346"/>
        <v>221.13393479333379</v>
      </c>
      <c r="AG564">
        <v>559</v>
      </c>
      <c r="AH564" s="1">
        <f t="shared" si="347"/>
        <v>134.1647441784516</v>
      </c>
      <c r="AI564">
        <v>40.4</v>
      </c>
      <c r="AJ564">
        <f t="shared" si="348"/>
        <v>1426.5240000000001</v>
      </c>
      <c r="AK564">
        <f t="shared" si="349"/>
        <v>-8.127908494753984E-2</v>
      </c>
      <c r="AL564" s="1">
        <f t="shared" si="350"/>
        <v>221.13393479333379</v>
      </c>
      <c r="AM564">
        <f t="shared" si="351"/>
        <v>-0.8056550476250055</v>
      </c>
      <c r="AN564">
        <f t="shared" si="352"/>
        <v>-2.3018715646428729E-3</v>
      </c>
      <c r="AO564">
        <v>47</v>
      </c>
      <c r="AP564">
        <v>35</v>
      </c>
      <c r="AQ564">
        <f t="shared" si="353"/>
        <v>41</v>
      </c>
      <c r="AR564" s="3">
        <f t="shared" si="354"/>
        <v>5</v>
      </c>
      <c r="AS564">
        <f t="shared" si="355"/>
        <v>-7.9476666666666684</v>
      </c>
      <c r="AT564">
        <f t="shared" si="356"/>
        <v>-12.913333333333336</v>
      </c>
      <c r="AU564">
        <f t="shared" si="357"/>
        <v>-10.430500000000002</v>
      </c>
      <c r="AV564">
        <v>6.7</v>
      </c>
      <c r="AW564">
        <f t="shared" si="358"/>
        <v>0</v>
      </c>
    </row>
    <row r="565" spans="1:49" x14ac:dyDescent="0.2">
      <c r="A565">
        <v>2014</v>
      </c>
      <c r="B565">
        <v>4</v>
      </c>
      <c r="C565">
        <v>13</v>
      </c>
      <c r="D565">
        <v>0.53937036999999999</v>
      </c>
      <c r="E565">
        <f t="shared" si="361"/>
        <v>30.584</v>
      </c>
      <c r="F565">
        <f t="shared" si="361"/>
        <v>14.583999999999996</v>
      </c>
      <c r="G565">
        <f t="shared" si="342"/>
        <v>22.583999999999996</v>
      </c>
      <c r="H565" s="3">
        <f t="shared" si="343"/>
        <v>-5.2311111111111135</v>
      </c>
      <c r="I565">
        <v>9</v>
      </c>
      <c r="J565">
        <f t="shared" si="325"/>
        <v>4.1384150352835949</v>
      </c>
      <c r="K565">
        <f t="shared" si="326"/>
        <v>0</v>
      </c>
      <c r="L565">
        <f t="shared" si="333"/>
        <v>0</v>
      </c>
      <c r="M565">
        <v>92</v>
      </c>
      <c r="N565">
        <f t="shared" si="344"/>
        <v>1.3700007398</v>
      </c>
      <c r="O565">
        <f t="shared" si="327"/>
        <v>0</v>
      </c>
      <c r="P565">
        <f t="shared" si="328"/>
        <v>0</v>
      </c>
      <c r="Q565">
        <f t="shared" si="329"/>
        <v>1.3700007398</v>
      </c>
      <c r="R565">
        <f t="shared" si="334"/>
        <v>65.893035672400018</v>
      </c>
      <c r="S565">
        <f t="shared" si="330"/>
        <v>0</v>
      </c>
      <c r="T565">
        <f t="shared" si="359"/>
        <v>0</v>
      </c>
      <c r="U565">
        <f t="shared" si="337"/>
        <v>18.780326102704979</v>
      </c>
      <c r="V565">
        <f t="shared" si="362"/>
        <v>109.84791774697442</v>
      </c>
      <c r="W565">
        <f t="shared" si="331"/>
        <v>21.969583549394883</v>
      </c>
      <c r="X565">
        <f t="shared" si="338"/>
        <v>0</v>
      </c>
      <c r="Y565">
        <f t="shared" si="339"/>
        <v>0</v>
      </c>
      <c r="Z565">
        <f t="shared" si="340"/>
        <v>0</v>
      </c>
      <c r="AA565">
        <f t="shared" si="345"/>
        <v>0</v>
      </c>
      <c r="AB565">
        <f t="shared" si="335"/>
        <v>12.425912736790421</v>
      </c>
      <c r="AC565">
        <f t="shared" si="336"/>
        <v>2.0616509470629256</v>
      </c>
      <c r="AD565">
        <f t="shared" si="341"/>
        <v>2.108450115243014E-2</v>
      </c>
      <c r="AE565">
        <f t="shared" si="332"/>
        <v>2.108450115243014E-2</v>
      </c>
      <c r="AF565" s="1">
        <f t="shared" si="346"/>
        <v>218.89529295959218</v>
      </c>
      <c r="AG565">
        <v>560</v>
      </c>
      <c r="AH565" s="1">
        <f t="shared" si="347"/>
        <v>132.80653197455885</v>
      </c>
      <c r="AI565">
        <v>42.1</v>
      </c>
      <c r="AJ565">
        <f t="shared" si="348"/>
        <v>1486.5510000000002</v>
      </c>
      <c r="AK565">
        <f t="shared" si="349"/>
        <v>-0.85851667534466092</v>
      </c>
      <c r="AL565" s="1">
        <f t="shared" si="350"/>
        <v>218.89529295959218</v>
      </c>
      <c r="AM565">
        <f t="shared" si="351"/>
        <v>-8.5097942897375045</v>
      </c>
      <c r="AN565">
        <f t="shared" si="352"/>
        <v>-2.4313697970678585E-2</v>
      </c>
      <c r="AO565">
        <v>47</v>
      </c>
      <c r="AP565">
        <v>31</v>
      </c>
      <c r="AQ565">
        <f t="shared" si="353"/>
        <v>39</v>
      </c>
      <c r="AR565" s="3">
        <f t="shared" si="354"/>
        <v>3.8888888888888888</v>
      </c>
      <c r="AS565">
        <f t="shared" si="355"/>
        <v>-7.9476666666666684</v>
      </c>
      <c r="AT565">
        <f t="shared" si="356"/>
        <v>-15.135555555555557</v>
      </c>
      <c r="AU565">
        <f t="shared" si="357"/>
        <v>-11.541611111111113</v>
      </c>
      <c r="AV565">
        <v>6.7</v>
      </c>
      <c r="AW565">
        <f t="shared" si="358"/>
        <v>0</v>
      </c>
    </row>
    <row r="566" spans="1:49" x14ac:dyDescent="0.2">
      <c r="A566">
        <v>2014</v>
      </c>
      <c r="B566">
        <v>4</v>
      </c>
      <c r="C566">
        <v>14</v>
      </c>
      <c r="D566">
        <v>0</v>
      </c>
      <c r="E566">
        <f t="shared" ref="E566:F585" si="363">E1668*9/5+32</f>
        <v>37.583999999999996</v>
      </c>
      <c r="F566">
        <f t="shared" si="363"/>
        <v>11.584</v>
      </c>
      <c r="G566">
        <f t="shared" si="342"/>
        <v>24.583999999999996</v>
      </c>
      <c r="H566" s="3">
        <f t="shared" si="343"/>
        <v>-4.1200000000000019</v>
      </c>
      <c r="I566">
        <v>9</v>
      </c>
      <c r="J566">
        <f t="shared" si="325"/>
        <v>4.5017220891636942</v>
      </c>
      <c r="K566">
        <f t="shared" si="326"/>
        <v>0</v>
      </c>
      <c r="L566">
        <f t="shared" si="333"/>
        <v>0</v>
      </c>
      <c r="M566">
        <v>92</v>
      </c>
      <c r="N566">
        <f t="shared" si="344"/>
        <v>0</v>
      </c>
      <c r="O566">
        <f t="shared" si="327"/>
        <v>0</v>
      </c>
      <c r="P566">
        <f t="shared" si="328"/>
        <v>0</v>
      </c>
      <c r="Q566">
        <f t="shared" si="329"/>
        <v>0</v>
      </c>
      <c r="R566">
        <f t="shared" si="334"/>
        <v>65.893035672400018</v>
      </c>
      <c r="S566">
        <f t="shared" si="330"/>
        <v>0</v>
      </c>
      <c r="T566">
        <f t="shared" si="359"/>
        <v>0</v>
      </c>
      <c r="U566">
        <f t="shared" si="337"/>
        <v>18.780326102704979</v>
      </c>
      <c r="V566">
        <f t="shared" si="362"/>
        <v>109.84791774697442</v>
      </c>
      <c r="W566">
        <f t="shared" si="331"/>
        <v>21.969583549394883</v>
      </c>
      <c r="X566">
        <f t="shared" si="338"/>
        <v>0</v>
      </c>
      <c r="Y566">
        <f t="shared" si="339"/>
        <v>0</v>
      </c>
      <c r="Z566">
        <f t="shared" si="340"/>
        <v>0</v>
      </c>
      <c r="AA566">
        <f t="shared" si="345"/>
        <v>0</v>
      </c>
      <c r="AB566">
        <f t="shared" si="335"/>
        <v>12.425912736790421</v>
      </c>
      <c r="AC566">
        <f t="shared" si="336"/>
        <v>2.0407798941375508</v>
      </c>
      <c r="AD566">
        <f t="shared" si="341"/>
        <v>2.0871052925374823E-2</v>
      </c>
      <c r="AE566">
        <f t="shared" si="332"/>
        <v>2.0871052925374823E-2</v>
      </c>
      <c r="AF566" s="1">
        <f t="shared" si="346"/>
        <v>216.67931393997026</v>
      </c>
      <c r="AG566">
        <v>561</v>
      </c>
      <c r="AH566" s="1">
        <f t="shared" si="347"/>
        <v>131.46206958550835</v>
      </c>
      <c r="AI566">
        <v>40.4</v>
      </c>
      <c r="AJ566">
        <f t="shared" si="348"/>
        <v>1426.5240000000001</v>
      </c>
      <c r="AK566">
        <f t="shared" si="349"/>
        <v>-8.127908494753984E-2</v>
      </c>
      <c r="AL566" s="1">
        <f t="shared" si="350"/>
        <v>216.67931393997026</v>
      </c>
      <c r="AM566">
        <f t="shared" si="351"/>
        <v>-0.8056550476250055</v>
      </c>
      <c r="AN566">
        <f t="shared" si="352"/>
        <v>-2.3018715646428729E-3</v>
      </c>
      <c r="AO566">
        <v>54</v>
      </c>
      <c r="AP566">
        <v>28</v>
      </c>
      <c r="AQ566">
        <f t="shared" si="353"/>
        <v>41</v>
      </c>
      <c r="AR566" s="3">
        <f t="shared" si="354"/>
        <v>5</v>
      </c>
      <c r="AS566">
        <f t="shared" si="355"/>
        <v>-4.0587777777777809</v>
      </c>
      <c r="AT566">
        <f t="shared" si="356"/>
        <v>-16.802222222222223</v>
      </c>
      <c r="AU566">
        <f t="shared" si="357"/>
        <v>-10.430500000000002</v>
      </c>
      <c r="AV566">
        <v>6.7</v>
      </c>
      <c r="AW566">
        <f t="shared" si="358"/>
        <v>0</v>
      </c>
    </row>
    <row r="567" spans="1:49" x14ac:dyDescent="0.2">
      <c r="A567">
        <v>2014</v>
      </c>
      <c r="B567">
        <v>4</v>
      </c>
      <c r="C567">
        <v>15</v>
      </c>
      <c r="D567">
        <v>0</v>
      </c>
      <c r="E567">
        <f t="shared" si="363"/>
        <v>43.584000010000004</v>
      </c>
      <c r="F567">
        <f t="shared" si="363"/>
        <v>18.583999999999996</v>
      </c>
      <c r="G567">
        <f t="shared" si="342"/>
        <v>31.084000005</v>
      </c>
      <c r="H567" s="3">
        <f t="shared" si="343"/>
        <v>-0.50888888611111105</v>
      </c>
      <c r="I567">
        <v>9</v>
      </c>
      <c r="J567">
        <f t="shared" si="325"/>
        <v>5.8854567451886508</v>
      </c>
      <c r="K567">
        <f t="shared" si="326"/>
        <v>0</v>
      </c>
      <c r="L567">
        <f t="shared" si="333"/>
        <v>0</v>
      </c>
      <c r="M567">
        <v>92</v>
      </c>
      <c r="N567">
        <f t="shared" si="344"/>
        <v>0</v>
      </c>
      <c r="O567">
        <f t="shared" si="327"/>
        <v>0</v>
      </c>
      <c r="P567">
        <f t="shared" si="328"/>
        <v>0</v>
      </c>
      <c r="Q567">
        <f t="shared" si="329"/>
        <v>0</v>
      </c>
      <c r="R567">
        <f t="shared" si="334"/>
        <v>65.893035672400018</v>
      </c>
      <c r="S567">
        <f t="shared" si="330"/>
        <v>0</v>
      </c>
      <c r="T567">
        <f t="shared" si="359"/>
        <v>0</v>
      </c>
      <c r="U567">
        <f t="shared" si="337"/>
        <v>18.780326102704979</v>
      </c>
      <c r="V567">
        <f t="shared" si="362"/>
        <v>109.84791774697442</v>
      </c>
      <c r="W567">
        <f t="shared" si="331"/>
        <v>21.969583549394883</v>
      </c>
      <c r="X567">
        <f t="shared" si="338"/>
        <v>0</v>
      </c>
      <c r="Y567">
        <f t="shared" si="339"/>
        <v>0</v>
      </c>
      <c r="Z567">
        <f t="shared" si="340"/>
        <v>0</v>
      </c>
      <c r="AA567">
        <f t="shared" si="345"/>
        <v>0</v>
      </c>
      <c r="AB567">
        <f t="shared" si="335"/>
        <v>12.425912736790421</v>
      </c>
      <c r="AC567">
        <f t="shared" si="336"/>
        <v>2.0201201286033972</v>
      </c>
      <c r="AD567">
        <f t="shared" si="341"/>
        <v>2.0659765534153548E-2</v>
      </c>
      <c r="AE567">
        <f t="shared" si="332"/>
        <v>2.0659765534153548E-2</v>
      </c>
      <c r="AF567" s="1">
        <f t="shared" si="346"/>
        <v>214.48576830824356</v>
      </c>
      <c r="AG567" s="2">
        <v>562</v>
      </c>
      <c r="AH567" s="1">
        <f t="shared" si="347"/>
        <v>130.13121781551922</v>
      </c>
      <c r="AI567">
        <v>39.299999999999997</v>
      </c>
      <c r="AJ567">
        <f t="shared" si="348"/>
        <v>1387.683</v>
      </c>
      <c r="AK567">
        <f t="shared" si="349"/>
        <v>1.9432609106513916</v>
      </c>
      <c r="AL567" s="1">
        <f t="shared" si="350"/>
        <v>216.42902921889495</v>
      </c>
      <c r="AM567">
        <f t="shared" si="351"/>
        <v>19.26200279603475</v>
      </c>
      <c r="AN567">
        <f t="shared" si="352"/>
        <v>5.5034293702956427E-2</v>
      </c>
      <c r="AO567">
        <v>60.000000010000001</v>
      </c>
      <c r="AP567">
        <v>35</v>
      </c>
      <c r="AQ567">
        <f t="shared" si="353"/>
        <v>47.500000005000004</v>
      </c>
      <c r="AR567" s="3">
        <f t="shared" si="354"/>
        <v>8.6111111138888905</v>
      </c>
      <c r="AS567">
        <f t="shared" si="355"/>
        <v>-0.72544443888888921</v>
      </c>
      <c r="AT567">
        <f t="shared" si="356"/>
        <v>-12.913333333333336</v>
      </c>
      <c r="AU567">
        <f t="shared" si="357"/>
        <v>-6.8193888861111125</v>
      </c>
      <c r="AV567">
        <v>6.7</v>
      </c>
      <c r="AW567">
        <f t="shared" si="358"/>
        <v>1.9432609106513916</v>
      </c>
    </row>
    <row r="568" spans="1:49" x14ac:dyDescent="0.2">
      <c r="A568">
        <v>2014</v>
      </c>
      <c r="B568">
        <v>4</v>
      </c>
      <c r="C568">
        <v>16</v>
      </c>
      <c r="D568">
        <v>0</v>
      </c>
      <c r="E568">
        <f t="shared" si="363"/>
        <v>46.583999999999996</v>
      </c>
      <c r="F568">
        <f t="shared" si="363"/>
        <v>19.584</v>
      </c>
      <c r="G568">
        <f t="shared" si="342"/>
        <v>33.083999999999996</v>
      </c>
      <c r="H568" s="3">
        <f t="shared" si="343"/>
        <v>0.60222222222221999</v>
      </c>
      <c r="I568">
        <v>9</v>
      </c>
      <c r="J568">
        <f t="shared" si="325"/>
        <v>6.3809463301010005</v>
      </c>
      <c r="K568">
        <f t="shared" si="326"/>
        <v>2.4199122608728359E-2</v>
      </c>
      <c r="L568">
        <f t="shared" si="333"/>
        <v>3.9670692801194035E-2</v>
      </c>
      <c r="M568">
        <v>92</v>
      </c>
      <c r="N568">
        <f t="shared" si="344"/>
        <v>0</v>
      </c>
      <c r="O568">
        <f t="shared" si="327"/>
        <v>0</v>
      </c>
      <c r="P568">
        <f t="shared" si="328"/>
        <v>0.27099999999999902</v>
      </c>
      <c r="Q568">
        <f t="shared" si="329"/>
        <v>0</v>
      </c>
      <c r="R568">
        <f t="shared" si="334"/>
        <v>65.622035672400017</v>
      </c>
      <c r="S568">
        <f t="shared" si="330"/>
        <v>0.27099999999999902</v>
      </c>
      <c r="T568">
        <f t="shared" si="359"/>
        <v>0</v>
      </c>
      <c r="U568">
        <f t="shared" si="337"/>
        <v>57.423756746434847</v>
      </c>
      <c r="V568">
        <f t="shared" si="362"/>
        <v>18.832564079982383</v>
      </c>
      <c r="W568">
        <f t="shared" si="331"/>
        <v>3.7665128159964767</v>
      </c>
      <c r="X568">
        <f t="shared" si="338"/>
        <v>0</v>
      </c>
      <c r="Y568">
        <f t="shared" si="339"/>
        <v>0.27099999999999902</v>
      </c>
      <c r="Z568">
        <f t="shared" si="340"/>
        <v>2.4199122608728359E-2</v>
      </c>
      <c r="AA568">
        <f t="shared" si="345"/>
        <v>0.2468008773912711</v>
      </c>
      <c r="AB568">
        <f t="shared" si="335"/>
        <v>12.425912736790421</v>
      </c>
      <c r="AC568">
        <f t="shared" si="336"/>
        <v>2.2464703888910496</v>
      </c>
      <c r="AD568">
        <f t="shared" si="341"/>
        <v>2.0450617103618573E-2</v>
      </c>
      <c r="AE568">
        <f t="shared" si="332"/>
        <v>2.0450617103618573E-2</v>
      </c>
      <c r="AF568" s="1">
        <f t="shared" si="346"/>
        <v>212.31442896077624</v>
      </c>
      <c r="AG568" s="2">
        <v>563</v>
      </c>
      <c r="AH568" s="1">
        <f t="shared" si="347"/>
        <v>128.81383887795442</v>
      </c>
      <c r="AI568">
        <v>39.299999999999997</v>
      </c>
      <c r="AJ568">
        <f t="shared" si="348"/>
        <v>1387.683</v>
      </c>
      <c r="AK568">
        <f t="shared" si="349"/>
        <v>5.4997027189932917</v>
      </c>
      <c r="AL568" s="1">
        <f t="shared" si="350"/>
        <v>217.81413167976953</v>
      </c>
      <c r="AM568">
        <f t="shared" si="351"/>
        <v>54.514187245756219</v>
      </c>
      <c r="AN568">
        <f t="shared" si="352"/>
        <v>0.15575482070216062</v>
      </c>
      <c r="AO568">
        <v>63</v>
      </c>
      <c r="AP568">
        <v>36</v>
      </c>
      <c r="AQ568">
        <f t="shared" si="353"/>
        <v>49.5</v>
      </c>
      <c r="AR568" s="3">
        <f t="shared" si="354"/>
        <v>9.7222222222222214</v>
      </c>
      <c r="AS568">
        <f t="shared" si="355"/>
        <v>0.94122222222221907</v>
      </c>
      <c r="AT568">
        <f t="shared" si="356"/>
        <v>-12.35777777777778</v>
      </c>
      <c r="AU568">
        <f t="shared" si="357"/>
        <v>-5.7082777777777807</v>
      </c>
      <c r="AV568">
        <v>6.7</v>
      </c>
      <c r="AW568">
        <f t="shared" si="358"/>
        <v>5.4997027189932917</v>
      </c>
    </row>
    <row r="569" spans="1:49" x14ac:dyDescent="0.2">
      <c r="A569">
        <v>2014</v>
      </c>
      <c r="B569">
        <v>4</v>
      </c>
      <c r="C569">
        <v>17</v>
      </c>
      <c r="D569">
        <v>0</v>
      </c>
      <c r="E569">
        <f t="shared" si="363"/>
        <v>46.583999999999996</v>
      </c>
      <c r="F569">
        <f t="shared" si="363"/>
        <v>20.583999999999996</v>
      </c>
      <c r="G569">
        <f t="shared" si="342"/>
        <v>33.583999999999996</v>
      </c>
      <c r="H569" s="3">
        <f t="shared" si="343"/>
        <v>0.87999999999999778</v>
      </c>
      <c r="I569">
        <v>9</v>
      </c>
      <c r="J569">
        <f t="shared" si="325"/>
        <v>6.5104370685408881</v>
      </c>
      <c r="K569">
        <f t="shared" si="326"/>
        <v>2.4665162139216847E-2</v>
      </c>
      <c r="L569">
        <f t="shared" si="333"/>
        <v>4.0434692031503031E-2</v>
      </c>
      <c r="M569">
        <v>92</v>
      </c>
      <c r="N569">
        <f t="shared" si="344"/>
        <v>0</v>
      </c>
      <c r="O569">
        <f t="shared" si="327"/>
        <v>0</v>
      </c>
      <c r="P569">
        <f t="shared" si="328"/>
        <v>0.39599999999999902</v>
      </c>
      <c r="Q569">
        <f t="shared" si="329"/>
        <v>0</v>
      </c>
      <c r="R569">
        <f t="shared" si="334"/>
        <v>65.226035672400016</v>
      </c>
      <c r="S569">
        <f t="shared" si="330"/>
        <v>0.39599999999999902</v>
      </c>
      <c r="T569">
        <f t="shared" si="359"/>
        <v>0.27099999999999902</v>
      </c>
      <c r="U569">
        <f t="shared" si="337"/>
        <v>57.423756746434847</v>
      </c>
      <c r="V569">
        <f t="shared" si="362"/>
        <v>18.832564079982383</v>
      </c>
      <c r="W569">
        <f t="shared" si="331"/>
        <v>3.7665128159964767</v>
      </c>
      <c r="X569">
        <f t="shared" si="338"/>
        <v>0</v>
      </c>
      <c r="Y569">
        <f t="shared" si="339"/>
        <v>0.39599999999999902</v>
      </c>
      <c r="Z569">
        <f t="shared" si="340"/>
        <v>2.4665162139216847E-2</v>
      </c>
      <c r="AA569">
        <f t="shared" si="345"/>
        <v>0.37133483786078259</v>
      </c>
      <c r="AB569">
        <f t="shared" si="335"/>
        <v>12.425912736790421</v>
      </c>
      <c r="AC569">
        <f t="shared" si="336"/>
        <v>2.5950631605215482</v>
      </c>
      <c r="AD569">
        <f t="shared" si="341"/>
        <v>2.2742066230283839E-2</v>
      </c>
      <c r="AE569">
        <f t="shared" si="332"/>
        <v>2.2742066230283839E-2</v>
      </c>
      <c r="AF569" s="1">
        <f t="shared" si="346"/>
        <v>236.10381929338004</v>
      </c>
      <c r="AG569" s="2">
        <v>564</v>
      </c>
      <c r="AH569" s="1">
        <f t="shared" si="347"/>
        <v>143.24716170159974</v>
      </c>
      <c r="AI569">
        <v>39.299999999999997</v>
      </c>
      <c r="AJ569">
        <f t="shared" si="348"/>
        <v>1387.683</v>
      </c>
      <c r="AK569">
        <f t="shared" si="349"/>
        <v>6.799121963373878</v>
      </c>
      <c r="AL569" s="1">
        <f t="shared" si="350"/>
        <v>242.90294125675393</v>
      </c>
      <c r="AM569">
        <f t="shared" si="351"/>
        <v>67.394298702374897</v>
      </c>
      <c r="AN569">
        <f t="shared" si="352"/>
        <v>0.19255513914964253</v>
      </c>
      <c r="AO569">
        <v>63</v>
      </c>
      <c r="AP569">
        <v>37</v>
      </c>
      <c r="AQ569">
        <f t="shared" si="353"/>
        <v>50</v>
      </c>
      <c r="AR569" s="3">
        <f t="shared" si="354"/>
        <v>10</v>
      </c>
      <c r="AS569">
        <f t="shared" si="355"/>
        <v>0.94122222222221907</v>
      </c>
      <c r="AT569">
        <f t="shared" si="356"/>
        <v>-11.802222222222223</v>
      </c>
      <c r="AU569">
        <f t="shared" si="357"/>
        <v>-5.4305000000000021</v>
      </c>
      <c r="AV569">
        <v>6.7</v>
      </c>
      <c r="AW569">
        <f t="shared" si="358"/>
        <v>6.799121963373878</v>
      </c>
    </row>
    <row r="570" spans="1:49" x14ac:dyDescent="0.2">
      <c r="A570">
        <v>2014</v>
      </c>
      <c r="B570">
        <v>4</v>
      </c>
      <c r="C570">
        <v>18</v>
      </c>
      <c r="D570">
        <v>0</v>
      </c>
      <c r="E570">
        <f t="shared" si="363"/>
        <v>46.583999999999996</v>
      </c>
      <c r="F570">
        <f t="shared" si="363"/>
        <v>22.584</v>
      </c>
      <c r="G570">
        <f t="shared" si="342"/>
        <v>34.583999999999996</v>
      </c>
      <c r="H570" s="3">
        <f t="shared" si="343"/>
        <v>1.4355555555555535</v>
      </c>
      <c r="I570">
        <v>9</v>
      </c>
      <c r="J570">
        <f t="shared" si="325"/>
        <v>6.7764047876303799</v>
      </c>
      <c r="K570">
        <f t="shared" si="326"/>
        <v>2.5620825105767971E-2</v>
      </c>
      <c r="L570">
        <f t="shared" si="333"/>
        <v>4.2001352632406508E-2</v>
      </c>
      <c r="M570">
        <v>92</v>
      </c>
      <c r="N570">
        <f t="shared" si="344"/>
        <v>0</v>
      </c>
      <c r="O570">
        <f t="shared" si="327"/>
        <v>0</v>
      </c>
      <c r="P570">
        <f t="shared" si="328"/>
        <v>0.64599999999999913</v>
      </c>
      <c r="Q570">
        <f t="shared" si="329"/>
        <v>0</v>
      </c>
      <c r="R570">
        <f t="shared" si="334"/>
        <v>64.580035672400015</v>
      </c>
      <c r="S570">
        <f t="shared" si="330"/>
        <v>0.64599999999999913</v>
      </c>
      <c r="T570">
        <f t="shared" si="359"/>
        <v>0.66699999999999804</v>
      </c>
      <c r="U570">
        <f t="shared" si="337"/>
        <v>57.423756746434847</v>
      </c>
      <c r="V570">
        <f t="shared" si="362"/>
        <v>18.832564079982383</v>
      </c>
      <c r="W570">
        <f t="shared" si="331"/>
        <v>3.7665128159964767</v>
      </c>
      <c r="X570">
        <f t="shared" si="338"/>
        <v>0</v>
      </c>
      <c r="Y570">
        <f t="shared" si="339"/>
        <v>0.64599999999999913</v>
      </c>
      <c r="Z570">
        <f t="shared" si="340"/>
        <v>2.5620825105767971E-2</v>
      </c>
      <c r="AA570">
        <f t="shared" si="345"/>
        <v>0.62037917489423045</v>
      </c>
      <c r="AB570">
        <f t="shared" si="335"/>
        <v>12.425912736790421</v>
      </c>
      <c r="AC570">
        <f t="shared" si="336"/>
        <v>3.1891713021717196</v>
      </c>
      <c r="AD570">
        <f t="shared" si="341"/>
        <v>2.6271033244058925E-2</v>
      </c>
      <c r="AE570">
        <f t="shared" si="332"/>
        <v>2.6271033244058925E-2</v>
      </c>
      <c r="AF570" s="1">
        <f t="shared" si="346"/>
        <v>272.74088567405664</v>
      </c>
      <c r="AG570" s="2">
        <v>565</v>
      </c>
      <c r="AH570" s="1">
        <f t="shared" si="347"/>
        <v>165.47533144409647</v>
      </c>
      <c r="AI570">
        <v>40.4</v>
      </c>
      <c r="AJ570">
        <f t="shared" si="348"/>
        <v>1426.5240000000001</v>
      </c>
      <c r="AK570">
        <f t="shared" si="349"/>
        <v>9.9811489023114106</v>
      </c>
      <c r="AL570" s="1">
        <f t="shared" si="350"/>
        <v>282.72203457636806</v>
      </c>
      <c r="AM570">
        <f t="shared" si="351"/>
        <v>98.935205771990766</v>
      </c>
      <c r="AN570">
        <f t="shared" si="352"/>
        <v>0.28267201649140217</v>
      </c>
      <c r="AO570">
        <v>63</v>
      </c>
      <c r="AP570">
        <v>39</v>
      </c>
      <c r="AQ570">
        <f t="shared" si="353"/>
        <v>51</v>
      </c>
      <c r="AR570" s="3">
        <f t="shared" si="354"/>
        <v>10.555555555555555</v>
      </c>
      <c r="AS570">
        <f t="shared" si="355"/>
        <v>0.94122222222221907</v>
      </c>
      <c r="AT570">
        <f t="shared" si="356"/>
        <v>-10.691111111111113</v>
      </c>
      <c r="AU570">
        <f t="shared" si="357"/>
        <v>-4.8749444444444467</v>
      </c>
      <c r="AV570">
        <v>6.7</v>
      </c>
      <c r="AW570">
        <f t="shared" si="358"/>
        <v>9.9811489023114106</v>
      </c>
    </row>
    <row r="571" spans="1:49" x14ac:dyDescent="0.2">
      <c r="A571">
        <v>2014</v>
      </c>
      <c r="B571">
        <v>4</v>
      </c>
      <c r="C571">
        <v>19</v>
      </c>
      <c r="D571">
        <v>0</v>
      </c>
      <c r="E571">
        <f t="shared" si="363"/>
        <v>45.584000009999997</v>
      </c>
      <c r="F571">
        <f t="shared" si="363"/>
        <v>24.583999999999996</v>
      </c>
      <c r="G571">
        <f t="shared" si="342"/>
        <v>35.084000004999993</v>
      </c>
      <c r="H571" s="3">
        <f t="shared" si="343"/>
        <v>1.7133333361111072</v>
      </c>
      <c r="I571">
        <v>9</v>
      </c>
      <c r="J571">
        <f t="shared" si="325"/>
        <v>6.9129533181493477</v>
      </c>
      <c r="K571">
        <f t="shared" si="326"/>
        <v>2.6110671096072565E-2</v>
      </c>
      <c r="L571">
        <f t="shared" si="333"/>
        <v>4.2804378846020598E-2</v>
      </c>
      <c r="M571">
        <v>92</v>
      </c>
      <c r="N571">
        <f t="shared" si="344"/>
        <v>0</v>
      </c>
      <c r="O571">
        <f t="shared" si="327"/>
        <v>0</v>
      </c>
      <c r="P571">
        <f t="shared" si="328"/>
        <v>0.77100000124999823</v>
      </c>
      <c r="Q571">
        <f t="shared" si="329"/>
        <v>0</v>
      </c>
      <c r="R571">
        <f t="shared" si="334"/>
        <v>63.809035671150014</v>
      </c>
      <c r="S571">
        <f t="shared" si="330"/>
        <v>0.77100000124999823</v>
      </c>
      <c r="T571">
        <f t="shared" si="359"/>
        <v>1.3129999999999971</v>
      </c>
      <c r="U571">
        <f t="shared" si="337"/>
        <v>57.423756746434847</v>
      </c>
      <c r="V571">
        <f t="shared" si="362"/>
        <v>18.832564079982383</v>
      </c>
      <c r="W571">
        <f t="shared" si="331"/>
        <v>3.7665128159964767</v>
      </c>
      <c r="X571">
        <f t="shared" si="338"/>
        <v>0</v>
      </c>
      <c r="Y571">
        <f t="shared" si="339"/>
        <v>0.77100000124999823</v>
      </c>
      <c r="Z571">
        <f t="shared" si="340"/>
        <v>2.6110671096072565E-2</v>
      </c>
      <c r="AA571">
        <f t="shared" si="345"/>
        <v>0.74488933015392611</v>
      </c>
      <c r="AB571">
        <f t="shared" si="335"/>
        <v>12.425912736790421</v>
      </c>
      <c r="AC571">
        <f t="shared" si="336"/>
        <v>3.901775165607559</v>
      </c>
      <c r="AD571">
        <f t="shared" si="341"/>
        <v>3.2285466718086936E-2</v>
      </c>
      <c r="AE571">
        <f t="shared" si="332"/>
        <v>3.2285466718086936E-2</v>
      </c>
      <c r="AF571" s="1">
        <f t="shared" si="346"/>
        <v>335.18159355542849</v>
      </c>
      <c r="AG571" s="2">
        <v>566</v>
      </c>
      <c r="AH571" s="1">
        <f t="shared" si="347"/>
        <v>203.35889557031226</v>
      </c>
      <c r="AI571">
        <v>41.5</v>
      </c>
      <c r="AJ571">
        <f t="shared" si="348"/>
        <v>1465.365</v>
      </c>
      <c r="AK571">
        <f t="shared" si="349"/>
        <v>11.889704588858576</v>
      </c>
      <c r="AL571" s="1">
        <f t="shared" si="350"/>
        <v>347.07129814428708</v>
      </c>
      <c r="AM571">
        <f t="shared" si="351"/>
        <v>117.85320323139341</v>
      </c>
      <c r="AN571">
        <f t="shared" si="352"/>
        <v>0.33672343780398117</v>
      </c>
      <c r="AO571">
        <v>62.000000010000001</v>
      </c>
      <c r="AP571">
        <v>41</v>
      </c>
      <c r="AQ571">
        <f t="shared" si="353"/>
        <v>51.500000005000004</v>
      </c>
      <c r="AR571" s="3">
        <f t="shared" si="354"/>
        <v>10.833333336111114</v>
      </c>
      <c r="AS571">
        <f t="shared" si="355"/>
        <v>0.38566667222222151</v>
      </c>
      <c r="AT571">
        <f t="shared" si="356"/>
        <v>-9.5800000000000018</v>
      </c>
      <c r="AU571">
        <f t="shared" si="357"/>
        <v>-4.5971666638888902</v>
      </c>
      <c r="AV571">
        <v>6.7</v>
      </c>
      <c r="AW571">
        <f t="shared" si="358"/>
        <v>11.889704588858576</v>
      </c>
    </row>
    <row r="572" spans="1:49" x14ac:dyDescent="0.2">
      <c r="A572">
        <v>2014</v>
      </c>
      <c r="B572">
        <v>4</v>
      </c>
      <c r="C572">
        <v>20</v>
      </c>
      <c r="D572">
        <v>0</v>
      </c>
      <c r="E572">
        <f t="shared" si="363"/>
        <v>49.583999999999996</v>
      </c>
      <c r="F572">
        <f t="shared" si="363"/>
        <v>22.584</v>
      </c>
      <c r="G572">
        <f t="shared" si="342"/>
        <v>36.083999999999996</v>
      </c>
      <c r="H572" s="3">
        <f t="shared" si="343"/>
        <v>2.2688888888888865</v>
      </c>
      <c r="I572">
        <v>9</v>
      </c>
      <c r="J572">
        <f t="shared" si="325"/>
        <v>7.193361963269667</v>
      </c>
      <c r="K572">
        <f t="shared" si="326"/>
        <v>2.7114957803026592E-2</v>
      </c>
      <c r="L572">
        <f t="shared" si="333"/>
        <v>4.4450750496764904E-2</v>
      </c>
      <c r="M572">
        <v>92</v>
      </c>
      <c r="N572">
        <f t="shared" si="344"/>
        <v>0</v>
      </c>
      <c r="O572">
        <f t="shared" si="327"/>
        <v>0</v>
      </c>
      <c r="P572">
        <f t="shared" si="328"/>
        <v>1.020999999999999</v>
      </c>
      <c r="Q572">
        <f t="shared" si="329"/>
        <v>0</v>
      </c>
      <c r="R572">
        <f t="shared" si="334"/>
        <v>62.788035671150013</v>
      </c>
      <c r="S572">
        <f t="shared" si="330"/>
        <v>1.020999999999999</v>
      </c>
      <c r="T572">
        <f t="shared" si="359"/>
        <v>2.0840000012499953</v>
      </c>
      <c r="U572">
        <f t="shared" si="337"/>
        <v>57.423756746434847</v>
      </c>
      <c r="V572">
        <f t="shared" si="362"/>
        <v>18.832564079982383</v>
      </c>
      <c r="W572">
        <f t="shared" si="331"/>
        <v>3.7665128159964767</v>
      </c>
      <c r="X572">
        <f t="shared" si="338"/>
        <v>0</v>
      </c>
      <c r="Y572">
        <f t="shared" si="339"/>
        <v>1.020999999999999</v>
      </c>
      <c r="Z572">
        <f t="shared" si="340"/>
        <v>2.7114957803026592E-2</v>
      </c>
      <c r="AA572">
        <f t="shared" si="345"/>
        <v>0.99388504219697182</v>
      </c>
      <c r="AB572">
        <f t="shared" si="335"/>
        <v>12.425912736790421</v>
      </c>
      <c r="AC572">
        <f t="shared" si="336"/>
        <v>4.8561607202213768</v>
      </c>
      <c r="AD572">
        <f t="shared" si="341"/>
        <v>3.94994875831534E-2</v>
      </c>
      <c r="AE572">
        <f t="shared" si="332"/>
        <v>3.94994875831534E-2</v>
      </c>
      <c r="AF572" s="1">
        <f t="shared" si="346"/>
        <v>410.07619026697222</v>
      </c>
      <c r="AG572" s="2">
        <v>567</v>
      </c>
      <c r="AH572" s="1">
        <f t="shared" si="347"/>
        <v>248.79839094918017</v>
      </c>
      <c r="AI572">
        <v>43.2</v>
      </c>
      <c r="AJ572">
        <f t="shared" si="348"/>
        <v>1525.3920000000003</v>
      </c>
      <c r="AK572">
        <f t="shared" si="349"/>
        <v>16.406770224518421</v>
      </c>
      <c r="AL572" s="1">
        <f t="shared" si="350"/>
        <v>426.48296049149064</v>
      </c>
      <c r="AM572">
        <f t="shared" si="351"/>
        <v>162.62728911304015</v>
      </c>
      <c r="AN572">
        <f t="shared" si="352"/>
        <v>0.46464939746582895</v>
      </c>
      <c r="AO572">
        <v>66</v>
      </c>
      <c r="AP572">
        <v>39</v>
      </c>
      <c r="AQ572">
        <f t="shared" si="353"/>
        <v>52.5</v>
      </c>
      <c r="AR572" s="3">
        <f t="shared" si="354"/>
        <v>11.388888888888889</v>
      </c>
      <c r="AS572">
        <f t="shared" si="355"/>
        <v>2.6078888888888869</v>
      </c>
      <c r="AT572">
        <f t="shared" si="356"/>
        <v>-10.691111111111113</v>
      </c>
      <c r="AU572">
        <f t="shared" si="357"/>
        <v>-4.0416111111111128</v>
      </c>
      <c r="AV572">
        <v>6.7</v>
      </c>
      <c r="AW572">
        <f t="shared" si="358"/>
        <v>16.406770224518421</v>
      </c>
    </row>
    <row r="573" spans="1:49" x14ac:dyDescent="0.2">
      <c r="A573">
        <v>2014</v>
      </c>
      <c r="B573">
        <v>4</v>
      </c>
      <c r="C573">
        <v>21</v>
      </c>
      <c r="D573">
        <v>0</v>
      </c>
      <c r="E573">
        <f t="shared" si="363"/>
        <v>50.583999990000002</v>
      </c>
      <c r="F573">
        <f t="shared" si="363"/>
        <v>27.584</v>
      </c>
      <c r="G573">
        <f t="shared" si="342"/>
        <v>39.083999994999999</v>
      </c>
      <c r="H573" s="3">
        <f t="shared" si="343"/>
        <v>3.9355555527777772</v>
      </c>
      <c r="I573">
        <v>9</v>
      </c>
      <c r="J573">
        <f t="shared" si="325"/>
        <v>8.0957961881876077</v>
      </c>
      <c r="K573">
        <f t="shared" si="326"/>
        <v>3.0332974276480854E-2</v>
      </c>
      <c r="L573">
        <f t="shared" si="333"/>
        <v>4.9726187338493204E-2</v>
      </c>
      <c r="M573">
        <v>92</v>
      </c>
      <c r="N573">
        <f t="shared" si="344"/>
        <v>0</v>
      </c>
      <c r="O573">
        <f t="shared" si="327"/>
        <v>0</v>
      </c>
      <c r="P573">
        <f t="shared" si="328"/>
        <v>1.7709999987499998</v>
      </c>
      <c r="Q573">
        <f t="shared" si="329"/>
        <v>0</v>
      </c>
      <c r="R573">
        <f t="shared" si="334"/>
        <v>61.017035672400013</v>
      </c>
      <c r="S573">
        <f t="shared" si="330"/>
        <v>1.7709999987499998</v>
      </c>
      <c r="T573">
        <f t="shared" si="359"/>
        <v>3.1050000012499943</v>
      </c>
      <c r="U573">
        <f t="shared" si="337"/>
        <v>57.423756746434847</v>
      </c>
      <c r="V573">
        <f t="shared" si="362"/>
        <v>18.832564079982383</v>
      </c>
      <c r="W573">
        <f t="shared" si="331"/>
        <v>3.7665128159964767</v>
      </c>
      <c r="X573">
        <f t="shared" si="338"/>
        <v>0</v>
      </c>
      <c r="Y573">
        <f t="shared" si="339"/>
        <v>1.7709999987499998</v>
      </c>
      <c r="Z573">
        <f t="shared" si="340"/>
        <v>3.0332974276480854E-2</v>
      </c>
      <c r="AA573">
        <f t="shared" si="345"/>
        <v>1.7406670244735185</v>
      </c>
      <c r="AB573">
        <f t="shared" si="335"/>
        <v>12.425912736790421</v>
      </c>
      <c r="AC573">
        <f t="shared" si="336"/>
        <v>6.5476665675566137</v>
      </c>
      <c r="AD573">
        <f t="shared" si="341"/>
        <v>4.9161177138281678E-2</v>
      </c>
      <c r="AE573">
        <f t="shared" si="332"/>
        <v>4.9161177138281678E-2</v>
      </c>
      <c r="AF573" s="1">
        <f t="shared" si="346"/>
        <v>510.38201919623191</v>
      </c>
      <c r="AG573">
        <v>568</v>
      </c>
      <c r="AH573" s="1">
        <f t="shared" si="347"/>
        <v>309.65520105604452</v>
      </c>
      <c r="AI573">
        <v>44.3</v>
      </c>
      <c r="AJ573">
        <f t="shared" si="348"/>
        <v>1564.2329999999999</v>
      </c>
      <c r="AK573">
        <f t="shared" si="349"/>
        <v>36.491728719109538</v>
      </c>
      <c r="AL573" s="1">
        <f t="shared" si="350"/>
        <v>546.87374791534148</v>
      </c>
      <c r="AM573">
        <f t="shared" si="351"/>
        <v>361.71353870541878</v>
      </c>
      <c r="AN573">
        <f t="shared" si="352"/>
        <v>1.0334672534440537</v>
      </c>
      <c r="AO573">
        <v>66.999999990000006</v>
      </c>
      <c r="AP573">
        <v>44</v>
      </c>
      <c r="AQ573">
        <f t="shared" si="353"/>
        <v>55.499999995000003</v>
      </c>
      <c r="AR573" s="3">
        <f t="shared" si="354"/>
        <v>13.055555552777779</v>
      </c>
      <c r="AS573">
        <f t="shared" si="355"/>
        <v>3.163444438888888</v>
      </c>
      <c r="AT573">
        <f t="shared" si="356"/>
        <v>-7.9133333333333349</v>
      </c>
      <c r="AU573">
        <f t="shared" si="357"/>
        <v>-2.3749444472222234</v>
      </c>
      <c r="AV573">
        <v>6.7</v>
      </c>
      <c r="AW573">
        <f t="shared" si="358"/>
        <v>36.491728719109538</v>
      </c>
    </row>
    <row r="574" spans="1:49" x14ac:dyDescent="0.2">
      <c r="A574">
        <v>2014</v>
      </c>
      <c r="B574">
        <v>4</v>
      </c>
      <c r="C574">
        <v>22</v>
      </c>
      <c r="D574">
        <v>0</v>
      </c>
      <c r="E574">
        <f t="shared" si="363"/>
        <v>50.583999990000002</v>
      </c>
      <c r="F574">
        <f t="shared" si="363"/>
        <v>28.584</v>
      </c>
      <c r="G574">
        <f t="shared" si="342"/>
        <v>39.583999994999999</v>
      </c>
      <c r="H574" s="3">
        <f t="shared" si="343"/>
        <v>4.2133333305555549</v>
      </c>
      <c r="I574">
        <v>9</v>
      </c>
      <c r="J574">
        <f t="shared" si="325"/>
        <v>8.2555364848166803</v>
      </c>
      <c r="K574">
        <f t="shared" si="326"/>
        <v>3.0900487754664772E-2</v>
      </c>
      <c r="L574">
        <f t="shared" si="333"/>
        <v>5.0656537302729135E-2</v>
      </c>
      <c r="M574">
        <v>92</v>
      </c>
      <c r="N574">
        <f t="shared" si="344"/>
        <v>0</v>
      </c>
      <c r="O574">
        <f t="shared" si="327"/>
        <v>0</v>
      </c>
      <c r="P574">
        <f t="shared" si="328"/>
        <v>1.8959999987499998</v>
      </c>
      <c r="Q574">
        <f t="shared" si="329"/>
        <v>0</v>
      </c>
      <c r="R574">
        <f t="shared" si="334"/>
        <v>59.121035673650013</v>
      </c>
      <c r="S574">
        <f t="shared" si="330"/>
        <v>1.8959999987499998</v>
      </c>
      <c r="T574">
        <f t="shared" si="359"/>
        <v>4.6049999999999951</v>
      </c>
      <c r="U574">
        <f t="shared" si="337"/>
        <v>57.423756746434847</v>
      </c>
      <c r="V574">
        <f t="shared" si="362"/>
        <v>18.832564079982383</v>
      </c>
      <c r="W574">
        <f t="shared" si="331"/>
        <v>3.7665128159964767</v>
      </c>
      <c r="X574">
        <f t="shared" si="338"/>
        <v>0</v>
      </c>
      <c r="Y574">
        <f t="shared" si="339"/>
        <v>1.8959999987499998</v>
      </c>
      <c r="Z574">
        <f t="shared" si="340"/>
        <v>3.0900487754664772E-2</v>
      </c>
      <c r="AA574">
        <f t="shared" si="345"/>
        <v>1.8650995109953357</v>
      </c>
      <c r="AB574">
        <f t="shared" si="335"/>
        <v>12.425912736790421</v>
      </c>
      <c r="AC574">
        <f t="shared" si="336"/>
        <v>8.3464809997592155</v>
      </c>
      <c r="AD574">
        <f t="shared" si="341"/>
        <v>6.6285078792734334E-2</v>
      </c>
      <c r="AE574">
        <f t="shared" si="332"/>
        <v>6.6285078792734334E-2</v>
      </c>
      <c r="AF574" s="1">
        <f t="shared" si="346"/>
        <v>688.15911916952848</v>
      </c>
      <c r="AG574">
        <v>569</v>
      </c>
      <c r="AH574" s="1">
        <f t="shared" si="347"/>
        <v>417.51480732133928</v>
      </c>
      <c r="AI574">
        <v>46.1</v>
      </c>
      <c r="AJ574">
        <f t="shared" si="348"/>
        <v>1627.7910000000002</v>
      </c>
      <c r="AK574">
        <f t="shared" si="349"/>
        <v>40.928288886023303</v>
      </c>
      <c r="AL574" s="1">
        <f t="shared" si="350"/>
        <v>729.0874080555518</v>
      </c>
      <c r="AM574">
        <f t="shared" si="351"/>
        <v>405.68963778272888</v>
      </c>
      <c r="AN574">
        <f t="shared" si="352"/>
        <v>1.1591132508077966</v>
      </c>
      <c r="AO574">
        <v>66.999999990000006</v>
      </c>
      <c r="AP574">
        <v>45</v>
      </c>
      <c r="AQ574">
        <f t="shared" si="353"/>
        <v>55.999999995000003</v>
      </c>
      <c r="AR574" s="3">
        <f t="shared" si="354"/>
        <v>13.333333330555556</v>
      </c>
      <c r="AS574">
        <f t="shared" si="355"/>
        <v>3.163444438888888</v>
      </c>
      <c r="AT574">
        <f t="shared" si="356"/>
        <v>-7.3577777777777795</v>
      </c>
      <c r="AU574">
        <f t="shared" si="357"/>
        <v>-2.0971666694444457</v>
      </c>
      <c r="AV574">
        <v>6.7</v>
      </c>
      <c r="AW574">
        <f t="shared" si="358"/>
        <v>40.928288886023303</v>
      </c>
    </row>
    <row r="575" spans="1:49" x14ac:dyDescent="0.2">
      <c r="A575">
        <v>2014</v>
      </c>
      <c r="B575">
        <v>4</v>
      </c>
      <c r="C575">
        <v>23</v>
      </c>
      <c r="D575">
        <v>0</v>
      </c>
      <c r="E575">
        <f t="shared" si="363"/>
        <v>50.583999990000002</v>
      </c>
      <c r="F575">
        <f t="shared" si="363"/>
        <v>23.584</v>
      </c>
      <c r="G575">
        <f t="shared" si="342"/>
        <v>37.083999994999999</v>
      </c>
      <c r="H575" s="3">
        <f t="shared" si="343"/>
        <v>2.8244444416666661</v>
      </c>
      <c r="I575">
        <v>9</v>
      </c>
      <c r="J575">
        <f t="shared" si="325"/>
        <v>7.4837677247445749</v>
      </c>
      <c r="K575">
        <f t="shared" si="326"/>
        <v>2.8152806559951084E-2</v>
      </c>
      <c r="L575">
        <f t="shared" si="333"/>
        <v>4.6152141901559154E-2</v>
      </c>
      <c r="M575">
        <v>92</v>
      </c>
      <c r="N575">
        <f t="shared" si="344"/>
        <v>0</v>
      </c>
      <c r="O575">
        <f t="shared" si="327"/>
        <v>0</v>
      </c>
      <c r="P575">
        <f t="shared" si="328"/>
        <v>1.2709999987499998</v>
      </c>
      <c r="Q575">
        <f t="shared" si="329"/>
        <v>0</v>
      </c>
      <c r="R575">
        <f t="shared" si="334"/>
        <v>57.850035674900013</v>
      </c>
      <c r="S575">
        <f t="shared" si="330"/>
        <v>1.2709999987499998</v>
      </c>
      <c r="T575">
        <f t="shared" si="359"/>
        <v>6.1049999987499959</v>
      </c>
      <c r="U575">
        <f t="shared" si="337"/>
        <v>57.423756746434847</v>
      </c>
      <c r="V575">
        <f t="shared" si="362"/>
        <v>18.832564079982383</v>
      </c>
      <c r="W575">
        <f t="shared" si="331"/>
        <v>3.7665128159964767</v>
      </c>
      <c r="X575">
        <f t="shared" si="338"/>
        <v>0</v>
      </c>
      <c r="Y575">
        <f t="shared" si="339"/>
        <v>1.2709999987499998</v>
      </c>
      <c r="Z575">
        <f t="shared" si="340"/>
        <v>2.8152806559951084E-2</v>
      </c>
      <c r="AA575">
        <f t="shared" si="345"/>
        <v>1.2428471921900481</v>
      </c>
      <c r="AB575">
        <f t="shared" si="335"/>
        <v>12.425912736790421</v>
      </c>
      <c r="AC575">
        <f t="shared" si="336"/>
        <v>9.5048328767094166</v>
      </c>
      <c r="AD575">
        <f t="shared" si="341"/>
        <v>8.4495315239846477E-2</v>
      </c>
      <c r="AE575">
        <f t="shared" si="332"/>
        <v>8.4495315239846477E-2</v>
      </c>
      <c r="AF575" s="1">
        <f t="shared" si="346"/>
        <v>877.21434097137922</v>
      </c>
      <c r="AG575">
        <v>570</v>
      </c>
      <c r="AH575" s="1">
        <f t="shared" si="347"/>
        <v>532.21699218659205</v>
      </c>
      <c r="AI575">
        <v>48.4</v>
      </c>
      <c r="AJ575">
        <f t="shared" si="348"/>
        <v>1709.0040000000001</v>
      </c>
      <c r="AK575">
        <f t="shared" si="349"/>
        <v>21.943601520174621</v>
      </c>
      <c r="AL575" s="1">
        <f t="shared" si="350"/>
        <v>899.15794249155385</v>
      </c>
      <c r="AM575">
        <f t="shared" si="351"/>
        <v>217.50950246562212</v>
      </c>
      <c r="AN575">
        <f t="shared" si="352"/>
        <v>0.62145572133034888</v>
      </c>
      <c r="AO575">
        <v>66.999999990000006</v>
      </c>
      <c r="AP575">
        <v>40</v>
      </c>
      <c r="AQ575">
        <f t="shared" si="353"/>
        <v>53.499999995000003</v>
      </c>
      <c r="AR575" s="3">
        <f t="shared" si="354"/>
        <v>11.944444441666668</v>
      </c>
      <c r="AS575">
        <f t="shared" si="355"/>
        <v>3.163444438888888</v>
      </c>
      <c r="AT575">
        <f t="shared" si="356"/>
        <v>-10.135555555555557</v>
      </c>
      <c r="AU575">
        <f t="shared" si="357"/>
        <v>-3.4860555583333346</v>
      </c>
      <c r="AV575">
        <v>6.7</v>
      </c>
      <c r="AW575">
        <f t="shared" si="358"/>
        <v>21.943601520174621</v>
      </c>
    </row>
    <row r="576" spans="1:49" x14ac:dyDescent="0.2">
      <c r="A576">
        <v>2014</v>
      </c>
      <c r="B576">
        <v>4</v>
      </c>
      <c r="C576">
        <v>24</v>
      </c>
      <c r="D576">
        <v>0</v>
      </c>
      <c r="E576">
        <f t="shared" si="363"/>
        <v>58.583999999999996</v>
      </c>
      <c r="F576">
        <f t="shared" si="363"/>
        <v>24.583999999999996</v>
      </c>
      <c r="G576">
        <f t="shared" si="342"/>
        <v>41.583999999999996</v>
      </c>
      <c r="H576" s="3">
        <f t="shared" si="343"/>
        <v>5.3244444444444419</v>
      </c>
      <c r="I576">
        <v>9</v>
      </c>
      <c r="J576">
        <f t="shared" si="325"/>
        <v>8.9226516119032837</v>
      </c>
      <c r="K576">
        <f t="shared" si="326"/>
        <v>3.3264173247545901E-2</v>
      </c>
      <c r="L576">
        <f t="shared" si="333"/>
        <v>5.4531431553353937E-2</v>
      </c>
      <c r="M576">
        <v>92</v>
      </c>
      <c r="N576">
        <f t="shared" si="344"/>
        <v>0</v>
      </c>
      <c r="O576">
        <f t="shared" si="327"/>
        <v>0</v>
      </c>
      <c r="P576">
        <f t="shared" si="328"/>
        <v>2.395999999999999</v>
      </c>
      <c r="Q576">
        <f t="shared" si="329"/>
        <v>0</v>
      </c>
      <c r="R576">
        <f t="shared" si="334"/>
        <v>55.454035674900013</v>
      </c>
      <c r="S576">
        <f t="shared" si="330"/>
        <v>2.395999999999999</v>
      </c>
      <c r="T576">
        <f t="shared" si="359"/>
        <v>6.7299999974999967</v>
      </c>
      <c r="U576">
        <f t="shared" si="337"/>
        <v>57.423756746434847</v>
      </c>
      <c r="V576">
        <f t="shared" si="362"/>
        <v>18.832564079982383</v>
      </c>
      <c r="W576">
        <f t="shared" si="331"/>
        <v>3.7665128159964767</v>
      </c>
      <c r="X576">
        <f t="shared" si="338"/>
        <v>0</v>
      </c>
      <c r="Y576">
        <f t="shared" si="339"/>
        <v>2.395999999999999</v>
      </c>
      <c r="Z576">
        <f t="shared" si="340"/>
        <v>3.3264173247545901E-2</v>
      </c>
      <c r="AA576">
        <f t="shared" si="345"/>
        <v>2.3627358267524539</v>
      </c>
      <c r="AB576">
        <f t="shared" si="335"/>
        <v>12.425912736790421</v>
      </c>
      <c r="AC576">
        <f t="shared" si="336"/>
        <v>11.771346852571323</v>
      </c>
      <c r="AD576">
        <f t="shared" si="341"/>
        <v>9.6221850890547495E-2</v>
      </c>
      <c r="AE576">
        <f t="shared" si="332"/>
        <v>9.6221850890547495E-2</v>
      </c>
      <c r="AF576" s="1">
        <f t="shared" si="346"/>
        <v>998.95701053249661</v>
      </c>
      <c r="AG576">
        <v>571</v>
      </c>
      <c r="AH576" s="1">
        <f t="shared" si="347"/>
        <v>606.07980357523775</v>
      </c>
      <c r="AI576">
        <v>50.8</v>
      </c>
      <c r="AJ576">
        <f t="shared" si="348"/>
        <v>1793.748</v>
      </c>
      <c r="AK576">
        <f t="shared" si="349"/>
        <v>62.261862660059322</v>
      </c>
      <c r="AL576" s="1">
        <f t="shared" si="350"/>
        <v>1061.218873192556</v>
      </c>
      <c r="AM576">
        <f t="shared" si="351"/>
        <v>617.15241945683272</v>
      </c>
      <c r="AN576">
        <f t="shared" si="352"/>
        <v>1.7632926270195219</v>
      </c>
      <c r="AO576">
        <v>75</v>
      </c>
      <c r="AP576">
        <v>41</v>
      </c>
      <c r="AQ576">
        <f t="shared" si="353"/>
        <v>58</v>
      </c>
      <c r="AR576" s="3">
        <f t="shared" si="354"/>
        <v>14.444444444444445</v>
      </c>
      <c r="AS576">
        <f t="shared" si="355"/>
        <v>7.6078888888888869</v>
      </c>
      <c r="AT576">
        <f t="shared" si="356"/>
        <v>-9.5800000000000018</v>
      </c>
      <c r="AU576">
        <f t="shared" si="357"/>
        <v>-0.98605555555555746</v>
      </c>
      <c r="AV576">
        <v>6.7</v>
      </c>
      <c r="AW576">
        <f t="shared" si="358"/>
        <v>62.261862660059322</v>
      </c>
    </row>
    <row r="577" spans="1:49" x14ac:dyDescent="0.2">
      <c r="A577">
        <v>2014</v>
      </c>
      <c r="B577">
        <v>4</v>
      </c>
      <c r="C577">
        <v>25</v>
      </c>
      <c r="D577">
        <v>1.1653549599999999</v>
      </c>
      <c r="E577">
        <f t="shared" si="363"/>
        <v>32.583999999999996</v>
      </c>
      <c r="F577">
        <f t="shared" si="363"/>
        <v>26.083999999999996</v>
      </c>
      <c r="G577">
        <f t="shared" si="342"/>
        <v>29.333999999999996</v>
      </c>
      <c r="H577" s="3">
        <f t="shared" si="343"/>
        <v>-1.4811111111111133</v>
      </c>
      <c r="I577">
        <v>9</v>
      </c>
      <c r="J577">
        <f t="shared" si="325"/>
        <v>5.480144384848268</v>
      </c>
      <c r="K577">
        <f t="shared" si="326"/>
        <v>0</v>
      </c>
      <c r="L577">
        <f t="shared" si="333"/>
        <v>0</v>
      </c>
      <c r="M577">
        <v>92</v>
      </c>
      <c r="N577">
        <f t="shared" si="344"/>
        <v>2.9600015983999999</v>
      </c>
      <c r="O577">
        <f t="shared" si="327"/>
        <v>0</v>
      </c>
      <c r="P577">
        <f t="shared" si="328"/>
        <v>0</v>
      </c>
      <c r="Q577">
        <f t="shared" si="329"/>
        <v>2.9600015983999999</v>
      </c>
      <c r="R577">
        <f t="shared" si="334"/>
        <v>58.414037273300011</v>
      </c>
      <c r="S577">
        <f t="shared" si="330"/>
        <v>0</v>
      </c>
      <c r="T577">
        <f t="shared" si="359"/>
        <v>8.3549999962499975</v>
      </c>
      <c r="U577">
        <f t="shared" si="337"/>
        <v>57.423756746434847</v>
      </c>
      <c r="V577">
        <f t="shared" si="362"/>
        <v>18.832564079982383</v>
      </c>
      <c r="W577">
        <f t="shared" si="331"/>
        <v>3.7665128159964767</v>
      </c>
      <c r="X577">
        <f t="shared" si="338"/>
        <v>0</v>
      </c>
      <c r="Y577">
        <f t="shared" si="339"/>
        <v>0</v>
      </c>
      <c r="Z577">
        <f t="shared" si="340"/>
        <v>0</v>
      </c>
      <c r="AA577">
        <f t="shared" si="345"/>
        <v>0</v>
      </c>
      <c r="AB577">
        <f t="shared" si="335"/>
        <v>12.425912736790421</v>
      </c>
      <c r="AC577">
        <f t="shared" si="336"/>
        <v>11.65218002488259</v>
      </c>
      <c r="AD577">
        <f t="shared" si="341"/>
        <v>0.11916682768873278</v>
      </c>
      <c r="AE577">
        <f t="shared" si="332"/>
        <v>0.11916682768873278</v>
      </c>
      <c r="AF577" s="1">
        <f t="shared" si="346"/>
        <v>1237.1674088662949</v>
      </c>
      <c r="AG577" s="2">
        <v>572</v>
      </c>
      <c r="AH577" s="1">
        <f t="shared" si="347"/>
        <v>750.60505332023763</v>
      </c>
      <c r="AI577">
        <v>63.1</v>
      </c>
      <c r="AJ577">
        <f t="shared" si="348"/>
        <v>2228.0610000000001</v>
      </c>
      <c r="AK577">
        <f t="shared" si="349"/>
        <v>0.50302536833688671</v>
      </c>
      <c r="AL577" s="1">
        <f t="shared" si="350"/>
        <v>1237.6704342346318</v>
      </c>
      <c r="AM577">
        <f t="shared" si="351"/>
        <v>4.986091161651383</v>
      </c>
      <c r="AN577">
        <f t="shared" si="352"/>
        <v>1.424597474757538E-2</v>
      </c>
      <c r="AO577">
        <v>49</v>
      </c>
      <c r="AP577">
        <v>42.5</v>
      </c>
      <c r="AQ577">
        <f t="shared" si="353"/>
        <v>45.75</v>
      </c>
      <c r="AR577" s="3">
        <f t="shared" si="354"/>
        <v>7.6388888888888893</v>
      </c>
      <c r="AS577">
        <f t="shared" si="355"/>
        <v>-6.8365555555555577</v>
      </c>
      <c r="AT577">
        <f t="shared" si="356"/>
        <v>-8.7466666666666697</v>
      </c>
      <c r="AU577">
        <f t="shared" si="357"/>
        <v>-7.7916111111111137</v>
      </c>
      <c r="AV577">
        <v>6.7</v>
      </c>
      <c r="AW577">
        <f t="shared" si="358"/>
        <v>0.50302536833688671</v>
      </c>
    </row>
    <row r="578" spans="1:49" x14ac:dyDescent="0.2">
      <c r="A578">
        <v>2014</v>
      </c>
      <c r="B578">
        <v>4</v>
      </c>
      <c r="C578">
        <v>26</v>
      </c>
      <c r="D578">
        <v>0.22834657999999999</v>
      </c>
      <c r="E578">
        <f t="shared" si="363"/>
        <v>43.584000010000004</v>
      </c>
      <c r="F578">
        <f t="shared" si="363"/>
        <v>27.584</v>
      </c>
      <c r="G578">
        <f t="shared" si="342"/>
        <v>35.584000005</v>
      </c>
      <c r="H578" s="3">
        <f t="shared" si="343"/>
        <v>1.9911111138888888</v>
      </c>
      <c r="I578">
        <v>9</v>
      </c>
      <c r="J578">
        <f t="shared" si="325"/>
        <v>7.0519267419188152</v>
      </c>
      <c r="K578">
        <f t="shared" si="326"/>
        <v>2.660867719339462E-2</v>
      </c>
      <c r="L578">
        <f t="shared" si="333"/>
        <v>4.3620782284253479E-2</v>
      </c>
      <c r="M578">
        <v>92</v>
      </c>
      <c r="N578">
        <f t="shared" si="344"/>
        <v>0.58000031320000001</v>
      </c>
      <c r="O578">
        <f t="shared" si="327"/>
        <v>0.58000031320000001</v>
      </c>
      <c r="P578">
        <f t="shared" si="328"/>
        <v>0.89600000125000001</v>
      </c>
      <c r="Q578">
        <f t="shared" si="329"/>
        <v>0</v>
      </c>
      <c r="R578">
        <f t="shared" si="334"/>
        <v>57.518037272050009</v>
      </c>
      <c r="S578">
        <f t="shared" si="330"/>
        <v>1.47600031445</v>
      </c>
      <c r="T578">
        <f t="shared" si="359"/>
        <v>7.3339999962499984</v>
      </c>
      <c r="U578">
        <f t="shared" si="337"/>
        <v>57.423756746434847</v>
      </c>
      <c r="V578">
        <f t="shared" si="362"/>
        <v>18.832564079982383</v>
      </c>
      <c r="W578">
        <f t="shared" si="331"/>
        <v>3.7665128159964767</v>
      </c>
      <c r="X578">
        <f t="shared" si="338"/>
        <v>0</v>
      </c>
      <c r="Y578">
        <f t="shared" si="339"/>
        <v>1.47600031445</v>
      </c>
      <c r="Z578">
        <f t="shared" si="340"/>
        <v>2.660867719339462E-2</v>
      </c>
      <c r="AA578">
        <f t="shared" si="345"/>
        <v>1.4493916372566051</v>
      </c>
      <c r="AB578">
        <f t="shared" si="335"/>
        <v>12.425912736790421</v>
      </c>
      <c r="AC578">
        <f t="shared" si="336"/>
        <v>12.983611215759181</v>
      </c>
      <c r="AD578">
        <f t="shared" si="341"/>
        <v>0.11796044638001328</v>
      </c>
      <c r="AE578">
        <f t="shared" si="332"/>
        <v>0.11796044638001328</v>
      </c>
      <c r="AF578" s="1">
        <f t="shared" si="346"/>
        <v>1224.6429868710086</v>
      </c>
      <c r="AG578" s="2">
        <v>573</v>
      </c>
      <c r="AH578" s="1">
        <f t="shared" si="347"/>
        <v>743.00632870770391</v>
      </c>
      <c r="AI578">
        <v>72.3</v>
      </c>
      <c r="AJ578">
        <f t="shared" si="348"/>
        <v>2552.913</v>
      </c>
      <c r="AK578">
        <f t="shared" si="349"/>
        <v>14.027253703318838</v>
      </c>
      <c r="AL578" s="1">
        <f t="shared" si="350"/>
        <v>1238.6702405743274</v>
      </c>
      <c r="AM578">
        <f t="shared" si="351"/>
        <v>139.04103076073613</v>
      </c>
      <c r="AN578">
        <f t="shared" si="352"/>
        <v>0.39726008788781753</v>
      </c>
      <c r="AO578">
        <v>60.000000010000001</v>
      </c>
      <c r="AP578">
        <v>44</v>
      </c>
      <c r="AQ578">
        <f t="shared" si="353"/>
        <v>52.000000005000004</v>
      </c>
      <c r="AR578" s="3">
        <f t="shared" si="354"/>
        <v>11.111111113888891</v>
      </c>
      <c r="AS578">
        <f t="shared" si="355"/>
        <v>-0.72544443888888921</v>
      </c>
      <c r="AT578">
        <f t="shared" si="356"/>
        <v>-7.9133333333333349</v>
      </c>
      <c r="AU578">
        <f t="shared" si="357"/>
        <v>-4.3193888861111116</v>
      </c>
      <c r="AV578">
        <v>6.7</v>
      </c>
      <c r="AW578">
        <f t="shared" si="358"/>
        <v>14.027253703318838</v>
      </c>
    </row>
    <row r="579" spans="1:49" x14ac:dyDescent="0.2">
      <c r="A579">
        <v>2014</v>
      </c>
      <c r="B579">
        <v>4</v>
      </c>
      <c r="C579">
        <v>27</v>
      </c>
      <c r="D579">
        <v>1.5748040000000001E-2</v>
      </c>
      <c r="E579">
        <f t="shared" si="363"/>
        <v>39.583999989999995</v>
      </c>
      <c r="F579">
        <f t="shared" si="363"/>
        <v>29.584</v>
      </c>
      <c r="G579">
        <f t="shared" si="342"/>
        <v>34.583999994999999</v>
      </c>
      <c r="H579" s="3">
        <f t="shared" si="343"/>
        <v>1.4355555527777772</v>
      </c>
      <c r="I579">
        <v>9</v>
      </c>
      <c r="J579">
        <f t="shared" ref="J579:J642" si="364">6.108*EXP(17.27*H579/(237.3+H579))</f>
        <v>6.7764047862768981</v>
      </c>
      <c r="K579">
        <f t="shared" ref="K579:K642" si="365">IF(H579&gt;0,0.61*0.021*I579*I579*J579/(H579+273),0)</f>
        <v>2.5620825100909933E-2</v>
      </c>
      <c r="L579">
        <f t="shared" si="333"/>
        <v>4.2001352624442517E-2</v>
      </c>
      <c r="M579">
        <v>92</v>
      </c>
      <c r="N579">
        <f t="shared" si="344"/>
        <v>4.0000021600000005E-2</v>
      </c>
      <c r="O579">
        <f t="shared" ref="O579:O642" si="366">IF(H579&lt;=0,0,N579)</f>
        <v>4.0000021600000005E-2</v>
      </c>
      <c r="P579">
        <f t="shared" ref="P579:P642" si="367">IF(H579&lt;=0,0,MIN(0.45*H579,R578))</f>
        <v>0.6459999987499998</v>
      </c>
      <c r="Q579">
        <f t="shared" ref="Q579:Q642" si="368">IF(H579&lt;=0,N579,0)</f>
        <v>0</v>
      </c>
      <c r="R579">
        <f t="shared" si="334"/>
        <v>56.872037273300009</v>
      </c>
      <c r="S579">
        <f t="shared" ref="S579:S642" si="369">O579+P579</f>
        <v>0.68600002034999985</v>
      </c>
      <c r="T579">
        <f t="shared" si="359"/>
        <v>7.0390003119499989</v>
      </c>
      <c r="U579">
        <f t="shared" si="337"/>
        <v>57.423756746434847</v>
      </c>
      <c r="V579">
        <f t="shared" si="362"/>
        <v>18.832564079982383</v>
      </c>
      <c r="W579">
        <f t="shared" ref="W579:W642" si="370">V579*0.2</f>
        <v>3.7665128159964767</v>
      </c>
      <c r="X579">
        <f t="shared" si="338"/>
        <v>0</v>
      </c>
      <c r="Y579">
        <f t="shared" si="339"/>
        <v>0.68600002034999985</v>
      </c>
      <c r="Z579">
        <f t="shared" si="340"/>
        <v>2.5620825100909933E-2</v>
      </c>
      <c r="AA579">
        <f t="shared" si="345"/>
        <v>0.66037919524908872</v>
      </c>
      <c r="AB579">
        <f t="shared" si="335"/>
        <v>12.425912736790421</v>
      </c>
      <c r="AC579">
        <f t="shared" si="336"/>
        <v>13.512551266456352</v>
      </c>
      <c r="AD579">
        <f t="shared" si="341"/>
        <v>0.13143914455191677</v>
      </c>
      <c r="AE579">
        <f t="shared" ref="AE579:AE642" si="371">AD579+X579</f>
        <v>0.13143914455191677</v>
      </c>
      <c r="AF579" s="1">
        <f t="shared" si="346"/>
        <v>1364.5762754853652</v>
      </c>
      <c r="AG579" s="2">
        <v>574</v>
      </c>
      <c r="AH579" s="1">
        <f t="shared" si="347"/>
        <v>827.90561784910301</v>
      </c>
      <c r="AI579">
        <v>71.400000000000006</v>
      </c>
      <c r="AJ579">
        <f t="shared" si="348"/>
        <v>2521.1340000000005</v>
      </c>
      <c r="AK579">
        <f t="shared" si="349"/>
        <v>9.981148884327574</v>
      </c>
      <c r="AL579" s="1">
        <f t="shared" si="350"/>
        <v>1374.5574243696926</v>
      </c>
      <c r="AM579">
        <f t="shared" si="351"/>
        <v>98.935205593731254</v>
      </c>
      <c r="AN579">
        <f t="shared" si="352"/>
        <v>0.2826720159820893</v>
      </c>
      <c r="AO579">
        <v>55.999999989999999</v>
      </c>
      <c r="AP579">
        <v>46</v>
      </c>
      <c r="AQ579">
        <f t="shared" si="353"/>
        <v>50.999999994999996</v>
      </c>
      <c r="AR579" s="3">
        <f t="shared" si="354"/>
        <v>10.555555552777776</v>
      </c>
      <c r="AS579">
        <f t="shared" si="355"/>
        <v>-2.9476666722222262</v>
      </c>
      <c r="AT579">
        <f t="shared" si="356"/>
        <v>-6.8022222222222242</v>
      </c>
      <c r="AU579">
        <f t="shared" si="357"/>
        <v>-4.8749444472222248</v>
      </c>
      <c r="AV579">
        <v>6.7</v>
      </c>
      <c r="AW579">
        <f t="shared" si="358"/>
        <v>9.981148884327574</v>
      </c>
    </row>
    <row r="580" spans="1:49" x14ac:dyDescent="0.2">
      <c r="A580">
        <v>2014</v>
      </c>
      <c r="B580">
        <v>4</v>
      </c>
      <c r="C580">
        <v>28</v>
      </c>
      <c r="D580">
        <v>1.31496134</v>
      </c>
      <c r="E580">
        <f t="shared" si="363"/>
        <v>36.584000010000004</v>
      </c>
      <c r="F580">
        <f t="shared" si="363"/>
        <v>28.584</v>
      </c>
      <c r="G580">
        <f t="shared" si="342"/>
        <v>32.584000005</v>
      </c>
      <c r="H580" s="3">
        <f t="shared" si="343"/>
        <v>0.32444444722222227</v>
      </c>
      <c r="I580">
        <v>9</v>
      </c>
      <c r="J580">
        <f t="shared" si="364"/>
        <v>6.2537373821404616</v>
      </c>
      <c r="K580">
        <f t="shared" si="365"/>
        <v>2.3740798076828253E-2</v>
      </c>
      <c r="L580">
        <f t="shared" ref="L580:L643" si="372">K580/0.61</f>
        <v>3.8919341109554514E-2</v>
      </c>
      <c r="M580">
        <v>92</v>
      </c>
      <c r="N580">
        <f t="shared" si="344"/>
        <v>3.3400018035999999</v>
      </c>
      <c r="O580">
        <f t="shared" si="366"/>
        <v>3.3400018035999999</v>
      </c>
      <c r="P580">
        <f t="shared" si="367"/>
        <v>0.14600000125000001</v>
      </c>
      <c r="Q580">
        <f t="shared" si="368"/>
        <v>0</v>
      </c>
      <c r="R580">
        <f t="shared" ref="R580:R643" si="373">R579+Q580-P580</f>
        <v>56.726037272050007</v>
      </c>
      <c r="S580">
        <f t="shared" si="369"/>
        <v>3.4860018048499999</v>
      </c>
      <c r="T580">
        <f t="shared" si="359"/>
        <v>5.8290003335499989</v>
      </c>
      <c r="U580">
        <f t="shared" si="337"/>
        <v>57.423756746434847</v>
      </c>
      <c r="V580">
        <f t="shared" si="362"/>
        <v>18.832564079982383</v>
      </c>
      <c r="W580">
        <f t="shared" si="370"/>
        <v>3.7665128159964767</v>
      </c>
      <c r="X580">
        <f t="shared" si="338"/>
        <v>0</v>
      </c>
      <c r="Y580">
        <f t="shared" si="339"/>
        <v>3.4860018048499999</v>
      </c>
      <c r="Z580">
        <f t="shared" si="340"/>
        <v>2.3740798076828253E-2</v>
      </c>
      <c r="AA580">
        <f t="shared" si="345"/>
        <v>3.4622610067731721</v>
      </c>
      <c r="AB580">
        <f t="shared" ref="AB580:AB643" si="374">AB579+Y580-Z580-AA580</f>
        <v>12.425912736790421</v>
      </c>
      <c r="AC580">
        <f t="shared" ref="AC580:AC643" si="375">AC579-AD580+AA580</f>
        <v>16.838018422145844</v>
      </c>
      <c r="AD580">
        <f t="shared" si="341"/>
        <v>0.13679385108367875</v>
      </c>
      <c r="AE580">
        <f t="shared" si="371"/>
        <v>0.13679385108367875</v>
      </c>
      <c r="AF580" s="1">
        <f t="shared" si="346"/>
        <v>1420.1678233483592</v>
      </c>
      <c r="AG580" s="2">
        <v>575</v>
      </c>
      <c r="AH580" s="1">
        <f t="shared" si="347"/>
        <v>861.63371030353915</v>
      </c>
      <c r="AI580">
        <v>79.8</v>
      </c>
      <c r="AJ580">
        <f t="shared" si="348"/>
        <v>2817.7380000000003</v>
      </c>
      <c r="AK580">
        <f t="shared" si="349"/>
        <v>4.3773809871982747</v>
      </c>
      <c r="AL580" s="1">
        <f t="shared" si="350"/>
        <v>1424.5452043355574</v>
      </c>
      <c r="AM580">
        <f t="shared" si="351"/>
        <v>43.389502846768515</v>
      </c>
      <c r="AN580">
        <f t="shared" si="352"/>
        <v>0.12397000813362431</v>
      </c>
      <c r="AO580">
        <v>53.000000010000001</v>
      </c>
      <c r="AP580">
        <v>45</v>
      </c>
      <c r="AQ580">
        <f t="shared" si="353"/>
        <v>49.000000005000004</v>
      </c>
      <c r="AR580" s="3">
        <f t="shared" si="354"/>
        <v>9.4444444472222244</v>
      </c>
      <c r="AS580">
        <f t="shared" si="355"/>
        <v>-4.6143333277777785</v>
      </c>
      <c r="AT580">
        <f t="shared" si="356"/>
        <v>-7.3577777777777795</v>
      </c>
      <c r="AU580">
        <f t="shared" si="357"/>
        <v>-5.9860555527777795</v>
      </c>
      <c r="AV580">
        <v>6.7</v>
      </c>
      <c r="AW580">
        <f t="shared" si="358"/>
        <v>4.3773809871982747</v>
      </c>
    </row>
    <row r="581" spans="1:49" x14ac:dyDescent="0.2">
      <c r="A581">
        <v>2014</v>
      </c>
      <c r="B581">
        <v>4</v>
      </c>
      <c r="C581">
        <v>29</v>
      </c>
      <c r="D581">
        <v>0.1181103</v>
      </c>
      <c r="E581">
        <f t="shared" si="363"/>
        <v>49.583999999999996</v>
      </c>
      <c r="F581">
        <f t="shared" si="363"/>
        <v>27.584</v>
      </c>
      <c r="G581">
        <f t="shared" si="342"/>
        <v>38.583999999999996</v>
      </c>
      <c r="H581" s="3">
        <f t="shared" si="343"/>
        <v>3.6577777777777758</v>
      </c>
      <c r="I581">
        <v>9</v>
      </c>
      <c r="J581">
        <f t="shared" si="364"/>
        <v>7.9387891360381877</v>
      </c>
      <c r="K581">
        <f t="shared" si="365"/>
        <v>2.977457225894858E-2</v>
      </c>
      <c r="L581">
        <f t="shared" si="372"/>
        <v>4.8810774194997672E-2</v>
      </c>
      <c r="M581">
        <v>92</v>
      </c>
      <c r="N581">
        <f t="shared" si="344"/>
        <v>0.30000016200000001</v>
      </c>
      <c r="O581">
        <f t="shared" si="366"/>
        <v>0.30000016200000001</v>
      </c>
      <c r="P581">
        <f t="shared" si="367"/>
        <v>1.6459999999999992</v>
      </c>
      <c r="Q581">
        <f t="shared" si="368"/>
        <v>0</v>
      </c>
      <c r="R581">
        <f t="shared" si="373"/>
        <v>55.080037272050006</v>
      </c>
      <c r="S581">
        <f t="shared" si="369"/>
        <v>1.9460001619999994</v>
      </c>
      <c r="T581">
        <f t="shared" si="359"/>
        <v>8.044002139649999</v>
      </c>
      <c r="U581">
        <f t="shared" ref="U581:U644" si="376">IF(P581&gt;0,F$3,IF(T581&lt;J$1,F$2+(T581*(F$1-F$2)/(J$1)),IF(T581&lt;J$2,F$1+(T581-J$1)*(F$3-F$1)/(J$2-J$1),F$3)))</f>
        <v>57.423756746434847</v>
      </c>
      <c r="V581">
        <f t="shared" si="362"/>
        <v>18.832564079982383</v>
      </c>
      <c r="W581">
        <f t="shared" si="370"/>
        <v>3.7665128159964767</v>
      </c>
      <c r="X581">
        <f t="shared" si="338"/>
        <v>0</v>
      </c>
      <c r="Y581">
        <f t="shared" si="339"/>
        <v>1.9460001619999994</v>
      </c>
      <c r="Z581">
        <f t="shared" si="340"/>
        <v>2.977457225894858E-2</v>
      </c>
      <c r="AA581">
        <f t="shared" si="345"/>
        <v>1.9162255897410496</v>
      </c>
      <c r="AB581">
        <f t="shared" si="374"/>
        <v>12.425912736790421</v>
      </c>
      <c r="AC581">
        <f t="shared" si="375"/>
        <v>18.583784907668647</v>
      </c>
      <c r="AD581">
        <f t="shared" si="341"/>
        <v>0.1704591042182447</v>
      </c>
      <c r="AE581">
        <f t="shared" si="371"/>
        <v>0.1704591042182447</v>
      </c>
      <c r="AF581" s="1">
        <f t="shared" si="346"/>
        <v>1769.6740978470707</v>
      </c>
      <c r="AG581" s="2">
        <v>576</v>
      </c>
      <c r="AH581" s="1">
        <f t="shared" si="347"/>
        <v>1073.6835702705625</v>
      </c>
      <c r="AI581">
        <v>99.7</v>
      </c>
      <c r="AJ581">
        <f t="shared" si="348"/>
        <v>3520.4070000000002</v>
      </c>
      <c r="AK581">
        <f t="shared" si="349"/>
        <v>32.387953924375488</v>
      </c>
      <c r="AL581" s="1">
        <f t="shared" si="350"/>
        <v>1802.0620517714462</v>
      </c>
      <c r="AM581">
        <f t="shared" si="351"/>
        <v>321.03607684880831</v>
      </c>
      <c r="AN581">
        <f t="shared" si="352"/>
        <v>0.91724593385373798</v>
      </c>
      <c r="AO581">
        <v>66</v>
      </c>
      <c r="AP581">
        <v>44</v>
      </c>
      <c r="AQ581">
        <f t="shared" si="353"/>
        <v>55</v>
      </c>
      <c r="AR581" s="3">
        <f t="shared" si="354"/>
        <v>12.777777777777779</v>
      </c>
      <c r="AS581">
        <f t="shared" si="355"/>
        <v>2.6078888888888869</v>
      </c>
      <c r="AT581">
        <f t="shared" si="356"/>
        <v>-7.9133333333333349</v>
      </c>
      <c r="AU581">
        <f t="shared" si="357"/>
        <v>-2.652722222222224</v>
      </c>
      <c r="AV581">
        <v>6.7</v>
      </c>
      <c r="AW581">
        <f t="shared" si="358"/>
        <v>32.387953924375488</v>
      </c>
    </row>
    <row r="582" spans="1:49" x14ac:dyDescent="0.2">
      <c r="A582">
        <v>2014</v>
      </c>
      <c r="B582">
        <v>4</v>
      </c>
      <c r="C582">
        <v>30</v>
      </c>
      <c r="D582">
        <v>0</v>
      </c>
      <c r="E582">
        <f t="shared" si="363"/>
        <v>58.583999999999996</v>
      </c>
      <c r="F582">
        <f t="shared" si="363"/>
        <v>28.584</v>
      </c>
      <c r="G582">
        <f t="shared" si="342"/>
        <v>43.583999999999996</v>
      </c>
      <c r="H582" s="3">
        <f t="shared" si="343"/>
        <v>6.4355555555555535</v>
      </c>
      <c r="I582">
        <v>9</v>
      </c>
      <c r="J582">
        <f t="shared" si="364"/>
        <v>9.6368449823922191</v>
      </c>
      <c r="K582">
        <f t="shared" si="365"/>
        <v>3.5783874039579756E-2</v>
      </c>
      <c r="L582">
        <f t="shared" si="372"/>
        <v>5.8662088589475012E-2</v>
      </c>
      <c r="M582">
        <v>92</v>
      </c>
      <c r="N582">
        <f t="shared" si="344"/>
        <v>0</v>
      </c>
      <c r="O582">
        <f t="shared" si="366"/>
        <v>0</v>
      </c>
      <c r="P582">
        <f t="shared" si="367"/>
        <v>2.895999999999999</v>
      </c>
      <c r="Q582">
        <f t="shared" si="368"/>
        <v>0</v>
      </c>
      <c r="R582">
        <f t="shared" si="373"/>
        <v>52.184037272050006</v>
      </c>
      <c r="S582">
        <f t="shared" si="369"/>
        <v>2.895999999999999</v>
      </c>
      <c r="T582">
        <f t="shared" si="359"/>
        <v>7.5940023016499989</v>
      </c>
      <c r="U582">
        <f t="shared" si="376"/>
        <v>57.423756746434847</v>
      </c>
      <c r="V582">
        <f t="shared" si="362"/>
        <v>18.832564079982383</v>
      </c>
      <c r="W582">
        <f t="shared" si="370"/>
        <v>3.7665128159964767</v>
      </c>
      <c r="X582">
        <f t="shared" ref="X582:X645" si="377">IF(S582&gt;W582,((S582-0.2*V582)^2)/(S582+0.8*V582),0)</f>
        <v>0</v>
      </c>
      <c r="Y582">
        <f t="shared" ref="Y582:Y645" si="378">S582-X582</f>
        <v>2.895999999999999</v>
      </c>
      <c r="Z582">
        <f t="shared" ref="Z582:Z645" si="379">IF(K582&gt;AB581,AB581,K582)</f>
        <v>3.5783874039579756E-2</v>
      </c>
      <c r="AA582">
        <f t="shared" si="345"/>
        <v>2.8602161259604184</v>
      </c>
      <c r="AB582">
        <f t="shared" si="374"/>
        <v>12.425912736790421</v>
      </c>
      <c r="AC582">
        <f t="shared" si="375"/>
        <v>21.255868722039516</v>
      </c>
      <c r="AD582">
        <f t="shared" ref="AD582:AD645" si="380">AC581*(1-AA$1)</f>
        <v>0.18813231158955049</v>
      </c>
      <c r="AE582">
        <f t="shared" si="371"/>
        <v>0.18813231158955049</v>
      </c>
      <c r="AF582" s="1">
        <f t="shared" si="346"/>
        <v>1953.1539856143809</v>
      </c>
      <c r="AG582" s="2">
        <v>577</v>
      </c>
      <c r="AH582" s="1">
        <f t="shared" si="347"/>
        <v>1185.0031297366306</v>
      </c>
      <c r="AI582">
        <v>97.5</v>
      </c>
      <c r="AJ582">
        <f t="shared" si="348"/>
        <v>3442.7250000000004</v>
      </c>
      <c r="AK582">
        <f t="shared" si="349"/>
        <v>89.957920585553424</v>
      </c>
      <c r="AL582" s="1">
        <f t="shared" si="350"/>
        <v>2043.1119061999343</v>
      </c>
      <c r="AM582">
        <f t="shared" si="351"/>
        <v>891.68145581828662</v>
      </c>
      <c r="AN582">
        <f t="shared" si="352"/>
        <v>2.5476613023379615</v>
      </c>
      <c r="AO582">
        <v>75</v>
      </c>
      <c r="AP582">
        <v>45</v>
      </c>
      <c r="AQ582">
        <f t="shared" si="353"/>
        <v>60</v>
      </c>
      <c r="AR582" s="3">
        <f t="shared" si="354"/>
        <v>15.555555555555555</v>
      </c>
      <c r="AS582">
        <f t="shared" si="355"/>
        <v>7.6078888888888869</v>
      </c>
      <c r="AT582">
        <f t="shared" si="356"/>
        <v>-7.3577777777777795</v>
      </c>
      <c r="AU582">
        <f t="shared" si="357"/>
        <v>0.1250555555555537</v>
      </c>
      <c r="AV582">
        <v>6.7</v>
      </c>
      <c r="AW582">
        <f t="shared" si="358"/>
        <v>89.957920585553424</v>
      </c>
    </row>
    <row r="583" spans="1:49" x14ac:dyDescent="0.2">
      <c r="A583">
        <v>2014</v>
      </c>
      <c r="B583">
        <v>5</v>
      </c>
      <c r="C583">
        <v>1</v>
      </c>
      <c r="D583">
        <v>3.1496080000000003E-2</v>
      </c>
      <c r="E583">
        <f t="shared" si="363"/>
        <v>50.583999990000002</v>
      </c>
      <c r="F583">
        <f t="shared" si="363"/>
        <v>29.917333330000002</v>
      </c>
      <c r="G583">
        <f t="shared" ref="G583:G646" si="381">(E583+F583)/2</f>
        <v>40.25066666</v>
      </c>
      <c r="H583" s="3">
        <f t="shared" ref="H583:H646" si="382">(G583-32)*5/9</f>
        <v>4.5837037</v>
      </c>
      <c r="I583">
        <v>9</v>
      </c>
      <c r="J583">
        <f t="shared" si="364"/>
        <v>8.4728456800078895</v>
      </c>
      <c r="K583">
        <f t="shared" si="365"/>
        <v>3.167156172660069E-2</v>
      </c>
      <c r="L583">
        <f t="shared" si="372"/>
        <v>5.1920592994427361E-2</v>
      </c>
      <c r="M583">
        <v>92</v>
      </c>
      <c r="N583">
        <f t="shared" ref="N583:N646" si="383">D583*2.54</f>
        <v>8.0000043200000009E-2</v>
      </c>
      <c r="O583">
        <f t="shared" si="366"/>
        <v>8.0000043200000009E-2</v>
      </c>
      <c r="P583">
        <f t="shared" si="367"/>
        <v>2.0626666650000001</v>
      </c>
      <c r="Q583">
        <f t="shared" si="368"/>
        <v>0</v>
      </c>
      <c r="R583">
        <f t="shared" si="373"/>
        <v>50.121370607050004</v>
      </c>
      <c r="S583">
        <f t="shared" si="369"/>
        <v>2.1426667082000002</v>
      </c>
      <c r="T583">
        <f t="shared" si="359"/>
        <v>10.490002301649998</v>
      </c>
      <c r="U583">
        <f t="shared" si="376"/>
        <v>57.423756746434847</v>
      </c>
      <c r="V583">
        <f t="shared" si="362"/>
        <v>18.832564079982383</v>
      </c>
      <c r="W583">
        <f t="shared" si="370"/>
        <v>3.7665128159964767</v>
      </c>
      <c r="X583">
        <f t="shared" si="377"/>
        <v>0</v>
      </c>
      <c r="Y583">
        <f t="shared" si="378"/>
        <v>2.1426667082000002</v>
      </c>
      <c r="Z583">
        <f t="shared" si="379"/>
        <v>3.167156172660069E-2</v>
      </c>
      <c r="AA583">
        <f t="shared" ref="AA583:AA646" si="384">MAX(0,AB582+Y583-Z583-$AA$2)</f>
        <v>2.1109951464733996</v>
      </c>
      <c r="AB583">
        <f t="shared" si="374"/>
        <v>12.425912736790421</v>
      </c>
      <c r="AC583">
        <f t="shared" si="375"/>
        <v>23.151680807721508</v>
      </c>
      <c r="AD583">
        <f t="shared" si="380"/>
        <v>0.21518306079140828</v>
      </c>
      <c r="AE583">
        <f t="shared" si="371"/>
        <v>0.21518306079140828</v>
      </c>
      <c r="AF583" s="1">
        <f t="shared" ref="AF583:AF646" si="385">AE583*$AF$1*5280*5280/(2.54*12*24*60*60)</f>
        <v>2233.9897345139766</v>
      </c>
      <c r="AG583">
        <v>578</v>
      </c>
      <c r="AH583" s="1">
        <f t="shared" ref="AH583:AH646" si="386">AE583*595*5280*5280/(2.54*12*24*60*60)</f>
        <v>1355.3897166821905</v>
      </c>
      <c r="AI583">
        <v>95.3</v>
      </c>
      <c r="AJ583">
        <f t="shared" ref="AJ583:AJ646" si="387">AI583*35.31</f>
        <v>3365.0430000000001</v>
      </c>
      <c r="AK583">
        <f t="shared" ref="AK583:AK646" si="388">AN583*35.31</f>
        <v>47.383792671306367</v>
      </c>
      <c r="AL583" s="1">
        <f t="shared" ref="AL583:AL646" si="389">AF583+AW583</f>
        <v>2281.3735271852829</v>
      </c>
      <c r="AM583">
        <f t="shared" ref="AM583:AM646" si="390">(9.5+AU583)^3</f>
        <v>469.67792225877167</v>
      </c>
      <c r="AN583">
        <f t="shared" ref="AN583:AN646" si="391">1/(31.5*10^3)*AM583*$AH$1</f>
        <v>1.3419369207393477</v>
      </c>
      <c r="AO583">
        <v>66.999999990000006</v>
      </c>
      <c r="AP583">
        <v>46.333333330000002</v>
      </c>
      <c r="AQ583">
        <f t="shared" ref="AQ583:AQ646" si="392">(AO583+AP583)/2</f>
        <v>56.666666660000004</v>
      </c>
      <c r="AR583" s="3">
        <f t="shared" ref="AR583:AR646" si="393">(AQ583-32)*5/9</f>
        <v>13.703703700000002</v>
      </c>
      <c r="AS583">
        <f t="shared" ref="AS583:AS646" si="394">(AO583-32)*5/9-($AP$3-1250)/1000*AV583</f>
        <v>3.163444438888888</v>
      </c>
      <c r="AT583">
        <f t="shared" ref="AT583:AT646" si="395">(AP583-32)*5/9-($AP$3-1250)/1000*$AV$6</f>
        <v>-6.6170370388888893</v>
      </c>
      <c r="AU583">
        <f t="shared" ref="AU583:AU646" si="396">(AS583+AT583)/2</f>
        <v>-1.7267963000000006</v>
      </c>
      <c r="AV583">
        <v>6.7</v>
      </c>
      <c r="AW583">
        <f t="shared" ref="AW583:AW646" si="397">IF(AK583&lt;0,0,AK583)</f>
        <v>47.383792671306367</v>
      </c>
    </row>
    <row r="584" spans="1:49" x14ac:dyDescent="0.2">
      <c r="A584">
        <v>2014</v>
      </c>
      <c r="B584">
        <v>5</v>
      </c>
      <c r="C584">
        <v>2</v>
      </c>
      <c r="D584">
        <v>0</v>
      </c>
      <c r="E584">
        <f t="shared" si="363"/>
        <v>59.583999990000002</v>
      </c>
      <c r="F584">
        <f t="shared" si="363"/>
        <v>31.250666669999998</v>
      </c>
      <c r="G584">
        <f t="shared" si="381"/>
        <v>45.417333329999998</v>
      </c>
      <c r="H584" s="3">
        <f t="shared" si="382"/>
        <v>7.4540740722222205</v>
      </c>
      <c r="I584">
        <v>9</v>
      </c>
      <c r="J584">
        <f t="shared" si="364"/>
        <v>10.33528221364306</v>
      </c>
      <c r="K584">
        <f t="shared" si="365"/>
        <v>3.8237961823783473E-2</v>
      </c>
      <c r="L584">
        <f t="shared" si="372"/>
        <v>6.268518331767782E-2</v>
      </c>
      <c r="M584">
        <v>92</v>
      </c>
      <c r="N584">
        <f t="shared" si="383"/>
        <v>0</v>
      </c>
      <c r="O584">
        <f t="shared" si="366"/>
        <v>0</v>
      </c>
      <c r="P584">
        <f t="shared" si="367"/>
        <v>3.3543333324999991</v>
      </c>
      <c r="Q584">
        <f t="shared" si="368"/>
        <v>0</v>
      </c>
      <c r="R584">
        <f t="shared" si="373"/>
        <v>46.767037274550006</v>
      </c>
      <c r="S584">
        <f t="shared" si="369"/>
        <v>3.3543333324999991</v>
      </c>
      <c r="T584">
        <f t="shared" ref="T584:T647" si="398">SUM(S579:S583)</f>
        <v>11.156668695399999</v>
      </c>
      <c r="U584">
        <f t="shared" si="376"/>
        <v>57.423756746434847</v>
      </c>
      <c r="V584">
        <f t="shared" si="362"/>
        <v>18.832564079982383</v>
      </c>
      <c r="W584">
        <f t="shared" si="370"/>
        <v>3.7665128159964767</v>
      </c>
      <c r="X584">
        <f t="shared" si="377"/>
        <v>0</v>
      </c>
      <c r="Y584">
        <f t="shared" si="378"/>
        <v>3.3543333324999991</v>
      </c>
      <c r="Z584">
        <f t="shared" si="379"/>
        <v>3.8237961823783473E-2</v>
      </c>
      <c r="AA584">
        <f t="shared" si="384"/>
        <v>3.3160953706762157</v>
      </c>
      <c r="AB584">
        <f t="shared" si="374"/>
        <v>12.425912736790421</v>
      </c>
      <c r="AC584">
        <f t="shared" si="375"/>
        <v>26.233400928728173</v>
      </c>
      <c r="AD584">
        <f t="shared" si="380"/>
        <v>0.23437524966955131</v>
      </c>
      <c r="AE584">
        <f t="shared" si="371"/>
        <v>0.23437524966955131</v>
      </c>
      <c r="AF584" s="1">
        <f t="shared" si="385"/>
        <v>2433.239400258748</v>
      </c>
      <c r="AG584">
        <v>579</v>
      </c>
      <c r="AH584" s="1">
        <f t="shared" si="386"/>
        <v>1476.2769991215528</v>
      </c>
      <c r="AI584">
        <v>99.7</v>
      </c>
      <c r="AJ584">
        <f t="shared" si="387"/>
        <v>3520.4070000000002</v>
      </c>
      <c r="AK584">
        <f t="shared" si="388"/>
        <v>121.64440372797752</v>
      </c>
      <c r="AL584" s="1">
        <f t="shared" si="389"/>
        <v>2554.8838039867255</v>
      </c>
      <c r="AM584">
        <f t="shared" si="390"/>
        <v>1205.7644096514339</v>
      </c>
      <c r="AN584">
        <f t="shared" si="391"/>
        <v>3.4450411704326682</v>
      </c>
      <c r="AO584">
        <v>75.999999990000006</v>
      </c>
      <c r="AP584">
        <v>47.666666669999998</v>
      </c>
      <c r="AQ584">
        <f t="shared" si="392"/>
        <v>61.833333330000002</v>
      </c>
      <c r="AR584" s="3">
        <f t="shared" si="393"/>
        <v>16.574074072222224</v>
      </c>
      <c r="AS584">
        <f t="shared" si="394"/>
        <v>8.163444438888888</v>
      </c>
      <c r="AT584">
        <f t="shared" si="395"/>
        <v>-5.8762962944444475</v>
      </c>
      <c r="AU584">
        <f t="shared" si="396"/>
        <v>1.1435740722222203</v>
      </c>
      <c r="AV584">
        <v>6.7</v>
      </c>
      <c r="AW584">
        <f t="shared" si="397"/>
        <v>121.64440372797752</v>
      </c>
    </row>
    <row r="585" spans="1:49" x14ac:dyDescent="0.2">
      <c r="A585">
        <v>2014</v>
      </c>
      <c r="B585">
        <v>5</v>
      </c>
      <c r="C585">
        <v>3</v>
      </c>
      <c r="D585">
        <v>0</v>
      </c>
      <c r="E585">
        <f t="shared" si="363"/>
        <v>61.584000009999997</v>
      </c>
      <c r="F585">
        <f t="shared" si="363"/>
        <v>32.583999999999996</v>
      </c>
      <c r="G585">
        <f t="shared" si="381"/>
        <v>47.084000004999993</v>
      </c>
      <c r="H585" s="3">
        <f t="shared" si="382"/>
        <v>8.3800000027777735</v>
      </c>
      <c r="I585">
        <v>9</v>
      </c>
      <c r="J585">
        <f t="shared" si="364"/>
        <v>11.008513289496255</v>
      </c>
      <c r="K585">
        <f t="shared" si="365"/>
        <v>4.05947241246764E-2</v>
      </c>
      <c r="L585">
        <f t="shared" si="372"/>
        <v>6.6548728073239999E-2</v>
      </c>
      <c r="M585">
        <v>92</v>
      </c>
      <c r="N585">
        <f t="shared" si="383"/>
        <v>0</v>
      </c>
      <c r="O585">
        <f t="shared" si="366"/>
        <v>0</v>
      </c>
      <c r="P585">
        <f t="shared" si="367"/>
        <v>3.7710000012499982</v>
      </c>
      <c r="Q585">
        <f t="shared" si="368"/>
        <v>0</v>
      </c>
      <c r="R585">
        <f t="shared" si="373"/>
        <v>42.996037273300004</v>
      </c>
      <c r="S585">
        <f t="shared" si="369"/>
        <v>3.7710000012499982</v>
      </c>
      <c r="T585">
        <f t="shared" si="398"/>
        <v>13.825002007549998</v>
      </c>
      <c r="U585">
        <f t="shared" si="376"/>
        <v>57.423756746434847</v>
      </c>
      <c r="V585">
        <f t="shared" si="362"/>
        <v>18.832564079982383</v>
      </c>
      <c r="W585">
        <f t="shared" si="370"/>
        <v>3.7665128159964767</v>
      </c>
      <c r="X585">
        <f t="shared" si="377"/>
        <v>1.0688950842630211E-6</v>
      </c>
      <c r="Y585">
        <f t="shared" si="378"/>
        <v>3.7709989323549138</v>
      </c>
      <c r="Z585">
        <f t="shared" si="379"/>
        <v>4.05947241246764E-2</v>
      </c>
      <c r="AA585">
        <f t="shared" si="384"/>
        <v>3.7304042082302384</v>
      </c>
      <c r="AB585">
        <f t="shared" si="374"/>
        <v>12.425912736790421</v>
      </c>
      <c r="AC585">
        <f t="shared" si="375"/>
        <v>29.698232198932182</v>
      </c>
      <c r="AD585">
        <f t="shared" si="380"/>
        <v>0.26557293802623094</v>
      </c>
      <c r="AE585">
        <f t="shared" si="371"/>
        <v>0.26557400692131522</v>
      </c>
      <c r="AF585" s="1">
        <f t="shared" si="385"/>
        <v>2757.1389821946927</v>
      </c>
      <c r="AG585">
        <v>580</v>
      </c>
      <c r="AH585" s="1">
        <f t="shared" si="386"/>
        <v>1672.7909561067445</v>
      </c>
      <c r="AI585">
        <v>106</v>
      </c>
      <c r="AJ585">
        <f t="shared" si="387"/>
        <v>3742.86</v>
      </c>
      <c r="AK585">
        <f t="shared" si="388"/>
        <v>156.23324195195977</v>
      </c>
      <c r="AL585" s="1">
        <f t="shared" si="389"/>
        <v>2913.3722241466526</v>
      </c>
      <c r="AM585">
        <f t="shared" si="390"/>
        <v>1548.6161054428187</v>
      </c>
      <c r="AN585">
        <f t="shared" si="391"/>
        <v>4.4246174441223385</v>
      </c>
      <c r="AO585">
        <v>78.000000009999994</v>
      </c>
      <c r="AP585">
        <v>49</v>
      </c>
      <c r="AQ585">
        <f t="shared" si="392"/>
        <v>63.500000004999997</v>
      </c>
      <c r="AR585" s="3">
        <f t="shared" si="393"/>
        <v>17.500000002777778</v>
      </c>
      <c r="AS585">
        <f t="shared" si="394"/>
        <v>9.2745555611111072</v>
      </c>
      <c r="AT585">
        <f t="shared" si="395"/>
        <v>-5.1355555555555572</v>
      </c>
      <c r="AU585">
        <f t="shared" si="396"/>
        <v>2.069500002777775</v>
      </c>
      <c r="AV585">
        <v>6.7</v>
      </c>
      <c r="AW585">
        <f t="shared" si="397"/>
        <v>156.23324195195977</v>
      </c>
    </row>
    <row r="586" spans="1:49" x14ac:dyDescent="0.2">
      <c r="A586">
        <v>2014</v>
      </c>
      <c r="B586">
        <v>5</v>
      </c>
      <c r="C586">
        <v>4</v>
      </c>
      <c r="D586">
        <v>0</v>
      </c>
      <c r="E586">
        <f t="shared" ref="E586:F605" si="399">E1688*9/5+32</f>
        <v>64.584000000000003</v>
      </c>
      <c r="F586">
        <f t="shared" si="399"/>
        <v>34.584000010000004</v>
      </c>
      <c r="G586">
        <f t="shared" si="381"/>
        <v>49.584000005000007</v>
      </c>
      <c r="H586" s="3">
        <f t="shared" si="382"/>
        <v>9.7688888916666698</v>
      </c>
      <c r="I586">
        <v>9</v>
      </c>
      <c r="J586">
        <f t="shared" si="364"/>
        <v>12.090743510345847</v>
      </c>
      <c r="K586">
        <f t="shared" si="365"/>
        <v>4.4366537008165452E-2</v>
      </c>
      <c r="L586">
        <f t="shared" si="372"/>
        <v>7.2732027882238454E-2</v>
      </c>
      <c r="M586">
        <v>92</v>
      </c>
      <c r="N586">
        <f t="shared" si="383"/>
        <v>0</v>
      </c>
      <c r="O586">
        <f t="shared" si="366"/>
        <v>0</v>
      </c>
      <c r="P586">
        <f t="shared" si="367"/>
        <v>4.3960000012500018</v>
      </c>
      <c r="Q586">
        <f t="shared" si="368"/>
        <v>0</v>
      </c>
      <c r="R586">
        <f t="shared" si="373"/>
        <v>38.600037272050002</v>
      </c>
      <c r="S586">
        <f t="shared" si="369"/>
        <v>4.3960000012500018</v>
      </c>
      <c r="T586">
        <f t="shared" si="398"/>
        <v>14.110000203949996</v>
      </c>
      <c r="U586">
        <f t="shared" si="376"/>
        <v>57.423756746434847</v>
      </c>
      <c r="V586">
        <f t="shared" si="362"/>
        <v>18.832564079982383</v>
      </c>
      <c r="W586">
        <f t="shared" si="370"/>
        <v>3.7665128159964767</v>
      </c>
      <c r="X586">
        <f t="shared" si="377"/>
        <v>2.0360346964362116E-2</v>
      </c>
      <c r="Y586">
        <f t="shared" si="378"/>
        <v>4.3756396542856395</v>
      </c>
      <c r="Z586">
        <f t="shared" si="379"/>
        <v>4.4366537008165452E-2</v>
      </c>
      <c r="AA586">
        <f t="shared" si="384"/>
        <v>4.3312731172774743</v>
      </c>
      <c r="AB586">
        <f t="shared" si="374"/>
        <v>12.425912736790421</v>
      </c>
      <c r="AC586">
        <f t="shared" si="375"/>
        <v>33.728856277197011</v>
      </c>
      <c r="AD586">
        <f t="shared" si="380"/>
        <v>0.300649039012648</v>
      </c>
      <c r="AE586">
        <f t="shared" si="371"/>
        <v>0.32100938597701012</v>
      </c>
      <c r="AF586" s="1">
        <f t="shared" si="385"/>
        <v>3332.6585759947002</v>
      </c>
      <c r="AG586">
        <v>581</v>
      </c>
      <c r="AH586" s="1">
        <f t="shared" si="386"/>
        <v>2021.9659443057608</v>
      </c>
      <c r="AI586">
        <v>110</v>
      </c>
      <c r="AJ586">
        <f t="shared" si="387"/>
        <v>3884.1000000000004</v>
      </c>
      <c r="AK586">
        <f t="shared" si="388"/>
        <v>219.52435065841121</v>
      </c>
      <c r="AL586" s="1">
        <f t="shared" si="389"/>
        <v>3552.1829266531113</v>
      </c>
      <c r="AM586">
        <f t="shared" si="390"/>
        <v>2175.9706239151492</v>
      </c>
      <c r="AN586">
        <f t="shared" si="391"/>
        <v>6.2170589254718545</v>
      </c>
      <c r="AO586">
        <v>81</v>
      </c>
      <c r="AP586">
        <v>51.000000010000001</v>
      </c>
      <c r="AQ586">
        <f t="shared" si="392"/>
        <v>66.000000005000004</v>
      </c>
      <c r="AR586" s="3">
        <f t="shared" si="393"/>
        <v>18.888888891666667</v>
      </c>
      <c r="AS586">
        <f t="shared" si="394"/>
        <v>10.941222222222219</v>
      </c>
      <c r="AT586">
        <f t="shared" si="395"/>
        <v>-4.0244444388888887</v>
      </c>
      <c r="AU586">
        <f t="shared" si="396"/>
        <v>3.4583888916666652</v>
      </c>
      <c r="AV586">
        <v>6.7</v>
      </c>
      <c r="AW586">
        <f t="shared" si="397"/>
        <v>219.52435065841121</v>
      </c>
    </row>
    <row r="587" spans="1:49" x14ac:dyDescent="0.2">
      <c r="A587">
        <v>2014</v>
      </c>
      <c r="B587">
        <v>5</v>
      </c>
      <c r="C587">
        <v>5</v>
      </c>
      <c r="D587">
        <v>0</v>
      </c>
      <c r="E587">
        <f t="shared" si="399"/>
        <v>62.583999999999996</v>
      </c>
      <c r="F587">
        <f t="shared" si="399"/>
        <v>36.584000010000004</v>
      </c>
      <c r="G587">
        <f t="shared" si="381"/>
        <v>49.584000005</v>
      </c>
      <c r="H587" s="3">
        <f t="shared" si="382"/>
        <v>9.7688888916666681</v>
      </c>
      <c r="I587">
        <v>9</v>
      </c>
      <c r="J587">
        <f t="shared" si="364"/>
        <v>12.090743510345845</v>
      </c>
      <c r="K587">
        <f t="shared" si="365"/>
        <v>4.4366537008165438E-2</v>
      </c>
      <c r="L587">
        <f t="shared" si="372"/>
        <v>7.2732027882238426E-2</v>
      </c>
      <c r="M587">
        <v>92</v>
      </c>
      <c r="N587">
        <f t="shared" si="383"/>
        <v>0</v>
      </c>
      <c r="O587">
        <f t="shared" si="366"/>
        <v>0</v>
      </c>
      <c r="P587">
        <f t="shared" si="367"/>
        <v>4.3960000012500009</v>
      </c>
      <c r="Q587">
        <f t="shared" si="368"/>
        <v>0</v>
      </c>
      <c r="R587">
        <f t="shared" si="373"/>
        <v>34.204037270800001</v>
      </c>
      <c r="S587">
        <f t="shared" si="369"/>
        <v>4.3960000012500009</v>
      </c>
      <c r="T587">
        <f t="shared" si="398"/>
        <v>16.560000043199999</v>
      </c>
      <c r="U587">
        <f t="shared" si="376"/>
        <v>57.423756746434847</v>
      </c>
      <c r="V587">
        <f t="shared" si="362"/>
        <v>18.832564079982383</v>
      </c>
      <c r="W587">
        <f t="shared" si="370"/>
        <v>3.7665128159964767</v>
      </c>
      <c r="X587">
        <f t="shared" si="377"/>
        <v>2.036034696436206E-2</v>
      </c>
      <c r="Y587">
        <f t="shared" si="378"/>
        <v>4.3756396542856386</v>
      </c>
      <c r="Z587">
        <f t="shared" si="379"/>
        <v>4.4366537008165438E-2</v>
      </c>
      <c r="AA587">
        <f t="shared" si="384"/>
        <v>4.3312731172774708</v>
      </c>
      <c r="AB587">
        <f t="shared" si="374"/>
        <v>12.425912736790421</v>
      </c>
      <c r="AC587">
        <f t="shared" si="375"/>
        <v>37.718676470313575</v>
      </c>
      <c r="AD587">
        <f t="shared" si="380"/>
        <v>0.34145292416090717</v>
      </c>
      <c r="AE587">
        <f t="shared" si="371"/>
        <v>0.36181327112526923</v>
      </c>
      <c r="AF587" s="1">
        <f t="shared" si="385"/>
        <v>3756.2767744450939</v>
      </c>
      <c r="AG587" s="2">
        <v>582</v>
      </c>
      <c r="AH587" s="1">
        <f t="shared" si="386"/>
        <v>2278.9804422278003</v>
      </c>
      <c r="AI587">
        <v>113</v>
      </c>
      <c r="AJ587">
        <f t="shared" si="387"/>
        <v>3990.03</v>
      </c>
      <c r="AK587">
        <f t="shared" si="388"/>
        <v>219.52435065841121</v>
      </c>
      <c r="AL587" s="1">
        <f t="shared" si="389"/>
        <v>3975.801125103505</v>
      </c>
      <c r="AM587">
        <f t="shared" si="390"/>
        <v>2175.9706239151492</v>
      </c>
      <c r="AN587">
        <f t="shared" si="391"/>
        <v>6.2170589254718545</v>
      </c>
      <c r="AO587">
        <v>79</v>
      </c>
      <c r="AP587">
        <v>53.000000010000001</v>
      </c>
      <c r="AQ587">
        <f t="shared" si="392"/>
        <v>66.000000005000004</v>
      </c>
      <c r="AR587" s="3">
        <f t="shared" si="393"/>
        <v>18.888888891666667</v>
      </c>
      <c r="AS587">
        <f t="shared" si="394"/>
        <v>9.8301111111111084</v>
      </c>
      <c r="AT587">
        <f t="shared" si="395"/>
        <v>-2.913333327777778</v>
      </c>
      <c r="AU587">
        <f t="shared" si="396"/>
        <v>3.4583888916666652</v>
      </c>
      <c r="AV587">
        <v>6.7</v>
      </c>
      <c r="AW587">
        <f t="shared" si="397"/>
        <v>219.52435065841121</v>
      </c>
    </row>
    <row r="588" spans="1:49" x14ac:dyDescent="0.2">
      <c r="A588">
        <v>2014</v>
      </c>
      <c r="B588">
        <v>5</v>
      </c>
      <c r="C588">
        <v>6</v>
      </c>
      <c r="D588">
        <v>0</v>
      </c>
      <c r="E588">
        <f t="shared" si="399"/>
        <v>61.584000009999997</v>
      </c>
      <c r="F588">
        <f t="shared" si="399"/>
        <v>38.584000000000003</v>
      </c>
      <c r="G588">
        <f t="shared" si="381"/>
        <v>50.084000005</v>
      </c>
      <c r="H588" s="3">
        <f t="shared" si="382"/>
        <v>10.046666669444445</v>
      </c>
      <c r="I588">
        <v>9</v>
      </c>
      <c r="J588">
        <f t="shared" si="364"/>
        <v>12.318079257451451</v>
      </c>
      <c r="K588">
        <f t="shared" si="365"/>
        <v>4.5156377811192847E-2</v>
      </c>
      <c r="L588">
        <f t="shared" si="372"/>
        <v>7.4026848870807946E-2</v>
      </c>
      <c r="M588">
        <v>92</v>
      </c>
      <c r="N588">
        <f t="shared" si="383"/>
        <v>0</v>
      </c>
      <c r="O588">
        <f t="shared" si="366"/>
        <v>0</v>
      </c>
      <c r="P588">
        <f t="shared" si="367"/>
        <v>4.52100000125</v>
      </c>
      <c r="Q588">
        <f t="shared" si="368"/>
        <v>0</v>
      </c>
      <c r="R588">
        <f t="shared" si="373"/>
        <v>29.683037269549999</v>
      </c>
      <c r="S588">
        <f t="shared" si="369"/>
        <v>4.52100000125</v>
      </c>
      <c r="T588">
        <f t="shared" si="398"/>
        <v>18.06000004445</v>
      </c>
      <c r="U588">
        <f t="shared" si="376"/>
        <v>57.423756746434847</v>
      </c>
      <c r="V588">
        <f t="shared" si="362"/>
        <v>18.832564079982383</v>
      </c>
      <c r="W588">
        <f t="shared" si="370"/>
        <v>3.7665128159964767</v>
      </c>
      <c r="X588">
        <f t="shared" si="377"/>
        <v>2.9062614122122601E-2</v>
      </c>
      <c r="Y588">
        <f t="shared" si="378"/>
        <v>4.4919373871278774</v>
      </c>
      <c r="Z588">
        <f t="shared" si="379"/>
        <v>4.5156377811192847E-2</v>
      </c>
      <c r="AA588">
        <f t="shared" si="384"/>
        <v>4.4467810093166857</v>
      </c>
      <c r="AB588">
        <f t="shared" si="374"/>
        <v>12.425912736790421</v>
      </c>
      <c r="AC588">
        <f t="shared" si="375"/>
        <v>41.783613747058311</v>
      </c>
      <c r="AD588">
        <f t="shared" si="380"/>
        <v>0.38184373257195064</v>
      </c>
      <c r="AE588">
        <f t="shared" si="371"/>
        <v>0.41090634669407322</v>
      </c>
      <c r="AF588" s="1">
        <f t="shared" si="385"/>
        <v>4265.9517760603048</v>
      </c>
      <c r="AG588" s="2">
        <v>583</v>
      </c>
      <c r="AH588" s="1">
        <f t="shared" si="386"/>
        <v>2588.206686810131</v>
      </c>
      <c r="AI588">
        <v>118</v>
      </c>
      <c r="AJ588">
        <f t="shared" si="387"/>
        <v>4166.58</v>
      </c>
      <c r="AK588">
        <f t="shared" si="388"/>
        <v>233.9463935663164</v>
      </c>
      <c r="AL588" s="1">
        <f t="shared" si="389"/>
        <v>4499.898169626621</v>
      </c>
      <c r="AM588">
        <f t="shared" si="390"/>
        <v>2318.9248866669709</v>
      </c>
      <c r="AN588">
        <f t="shared" si="391"/>
        <v>6.6254996761913452</v>
      </c>
      <c r="AO588">
        <v>78.000000009999994</v>
      </c>
      <c r="AP588">
        <v>55</v>
      </c>
      <c r="AQ588">
        <f t="shared" si="392"/>
        <v>66.500000005000004</v>
      </c>
      <c r="AR588" s="3">
        <f t="shared" si="393"/>
        <v>19.166666669444446</v>
      </c>
      <c r="AS588">
        <f t="shared" si="394"/>
        <v>9.2745555611111072</v>
      </c>
      <c r="AT588">
        <f t="shared" si="395"/>
        <v>-1.8022222222222233</v>
      </c>
      <c r="AU588">
        <f t="shared" si="396"/>
        <v>3.736166669444442</v>
      </c>
      <c r="AV588">
        <v>6.7</v>
      </c>
      <c r="AW588">
        <f t="shared" si="397"/>
        <v>233.9463935663164</v>
      </c>
    </row>
    <row r="589" spans="1:49" x14ac:dyDescent="0.2">
      <c r="A589">
        <v>2014</v>
      </c>
      <c r="B589">
        <v>5</v>
      </c>
      <c r="C589">
        <v>7</v>
      </c>
      <c r="D589">
        <v>0</v>
      </c>
      <c r="E589">
        <f t="shared" si="399"/>
        <v>64.584000000000003</v>
      </c>
      <c r="F589">
        <f t="shared" si="399"/>
        <v>38.584000000000003</v>
      </c>
      <c r="G589">
        <f t="shared" si="381"/>
        <v>51.584000000000003</v>
      </c>
      <c r="H589" s="3">
        <f t="shared" si="382"/>
        <v>10.880000000000003</v>
      </c>
      <c r="I589">
        <v>9</v>
      </c>
      <c r="J589">
        <f t="shared" si="364"/>
        <v>13.02279769816014</v>
      </c>
      <c r="K589">
        <f t="shared" si="365"/>
        <v>4.7599637591897781E-2</v>
      </c>
      <c r="L589">
        <f t="shared" si="372"/>
        <v>7.8032192773602918E-2</v>
      </c>
      <c r="M589">
        <v>92</v>
      </c>
      <c r="N589">
        <f t="shared" si="383"/>
        <v>0</v>
      </c>
      <c r="O589">
        <f t="shared" si="366"/>
        <v>0</v>
      </c>
      <c r="P589">
        <f t="shared" si="367"/>
        <v>4.8960000000000017</v>
      </c>
      <c r="Q589">
        <f t="shared" si="368"/>
        <v>0</v>
      </c>
      <c r="R589">
        <f t="shared" si="373"/>
        <v>24.787037269549998</v>
      </c>
      <c r="S589">
        <f t="shared" si="369"/>
        <v>4.8960000000000017</v>
      </c>
      <c r="T589">
        <f t="shared" si="398"/>
        <v>20.438333337499998</v>
      </c>
      <c r="U589">
        <f t="shared" si="376"/>
        <v>57.423756746434847</v>
      </c>
      <c r="V589">
        <f t="shared" si="362"/>
        <v>18.832564079982383</v>
      </c>
      <c r="W589">
        <f t="shared" si="370"/>
        <v>3.7665128159964767</v>
      </c>
      <c r="X589">
        <f t="shared" si="377"/>
        <v>6.3908326952842417E-2</v>
      </c>
      <c r="Y589">
        <f t="shared" si="378"/>
        <v>4.8320916730471595</v>
      </c>
      <c r="Z589">
        <f t="shared" si="379"/>
        <v>4.7599637591897781E-2</v>
      </c>
      <c r="AA589">
        <f t="shared" si="384"/>
        <v>4.7844920354552638</v>
      </c>
      <c r="AB589">
        <f t="shared" si="374"/>
        <v>12.425912736790421</v>
      </c>
      <c r="AC589">
        <f t="shared" si="375"/>
        <v>46.145110796300884</v>
      </c>
      <c r="AD589">
        <f t="shared" si="380"/>
        <v>0.42299498621269555</v>
      </c>
      <c r="AE589">
        <f t="shared" si="371"/>
        <v>0.48690331316553798</v>
      </c>
      <c r="AF589" s="1">
        <f t="shared" si="385"/>
        <v>5054.9378715598541</v>
      </c>
      <c r="AG589" s="2">
        <v>584</v>
      </c>
      <c r="AH589" s="1">
        <f t="shared" si="386"/>
        <v>3066.8944909320126</v>
      </c>
      <c r="AI589">
        <v>128</v>
      </c>
      <c r="AJ589">
        <f t="shared" si="387"/>
        <v>4519.68</v>
      </c>
      <c r="AK589">
        <f t="shared" si="388"/>
        <v>280.97369620287373</v>
      </c>
      <c r="AL589" s="1">
        <f t="shared" si="389"/>
        <v>5335.9115677627278</v>
      </c>
      <c r="AM589">
        <f t="shared" si="390"/>
        <v>2785.0692062023736</v>
      </c>
      <c r="AN589">
        <f t="shared" si="391"/>
        <v>7.9573405891496378</v>
      </c>
      <c r="AO589">
        <v>81</v>
      </c>
      <c r="AP589">
        <v>55</v>
      </c>
      <c r="AQ589">
        <f t="shared" si="392"/>
        <v>68</v>
      </c>
      <c r="AR589" s="3">
        <f t="shared" si="393"/>
        <v>20</v>
      </c>
      <c r="AS589">
        <f t="shared" si="394"/>
        <v>10.941222222222219</v>
      </c>
      <c r="AT589">
        <f t="shared" si="395"/>
        <v>-1.8022222222222233</v>
      </c>
      <c r="AU589">
        <f t="shared" si="396"/>
        <v>4.5694999999999979</v>
      </c>
      <c r="AV589">
        <v>6.7</v>
      </c>
      <c r="AW589">
        <f t="shared" si="397"/>
        <v>280.97369620287373</v>
      </c>
    </row>
    <row r="590" spans="1:49" x14ac:dyDescent="0.2">
      <c r="A590">
        <v>2014</v>
      </c>
      <c r="B590">
        <v>5</v>
      </c>
      <c r="C590">
        <v>8</v>
      </c>
      <c r="D590">
        <v>0</v>
      </c>
      <c r="E590">
        <f t="shared" si="399"/>
        <v>66.583999989999995</v>
      </c>
      <c r="F590">
        <f t="shared" si="399"/>
        <v>38.584000000000003</v>
      </c>
      <c r="G590">
        <f t="shared" si="381"/>
        <v>52.583999994999999</v>
      </c>
      <c r="H590" s="3">
        <f t="shared" si="382"/>
        <v>11.435555552777778</v>
      </c>
      <c r="I590">
        <v>9</v>
      </c>
      <c r="J590">
        <f t="shared" si="364"/>
        <v>13.512069991470012</v>
      </c>
      <c r="K590">
        <f t="shared" si="365"/>
        <v>4.9291513209739006E-2</v>
      </c>
      <c r="L590">
        <f t="shared" si="372"/>
        <v>8.080575936022788E-2</v>
      </c>
      <c r="M590">
        <v>92</v>
      </c>
      <c r="N590">
        <f t="shared" si="383"/>
        <v>0</v>
      </c>
      <c r="O590">
        <f t="shared" si="366"/>
        <v>0</v>
      </c>
      <c r="P590">
        <f t="shared" si="367"/>
        <v>5.1459999987500007</v>
      </c>
      <c r="Q590">
        <f t="shared" si="368"/>
        <v>0</v>
      </c>
      <c r="R590">
        <f t="shared" si="373"/>
        <v>19.641037270799998</v>
      </c>
      <c r="S590">
        <f t="shared" si="369"/>
        <v>5.1459999987500007</v>
      </c>
      <c r="T590">
        <f t="shared" si="398"/>
        <v>21.980000005000001</v>
      </c>
      <c r="U590">
        <f t="shared" si="376"/>
        <v>57.423756746434847</v>
      </c>
      <c r="V590">
        <f t="shared" si="362"/>
        <v>18.832564079982383</v>
      </c>
      <c r="W590">
        <f t="shared" si="370"/>
        <v>3.7665128159964767</v>
      </c>
      <c r="X590">
        <f t="shared" si="377"/>
        <v>9.4151002421496238E-2</v>
      </c>
      <c r="Y590">
        <f t="shared" si="378"/>
        <v>5.0518489963285047</v>
      </c>
      <c r="Z590">
        <f t="shared" si="379"/>
        <v>4.9291513209739006E-2</v>
      </c>
      <c r="AA590">
        <f t="shared" si="384"/>
        <v>5.0025574831187658</v>
      </c>
      <c r="AB590">
        <f t="shared" si="374"/>
        <v>12.425912736790421</v>
      </c>
      <c r="AC590">
        <f t="shared" si="375"/>
        <v>50.680519826841419</v>
      </c>
      <c r="AD590">
        <f t="shared" si="380"/>
        <v>0.46714845257822646</v>
      </c>
      <c r="AE590">
        <f t="shared" si="371"/>
        <v>0.56129945499972267</v>
      </c>
      <c r="AF590" s="1">
        <f t="shared" si="385"/>
        <v>5827.3045092206303</v>
      </c>
      <c r="AG590" s="2">
        <v>585</v>
      </c>
      <c r="AH590" s="1">
        <f t="shared" si="386"/>
        <v>3535.4990606041156</v>
      </c>
      <c r="AI590">
        <v>137</v>
      </c>
      <c r="AJ590">
        <f t="shared" si="387"/>
        <v>4837.47</v>
      </c>
      <c r="AK590">
        <f t="shared" si="388"/>
        <v>315.58928280325893</v>
      </c>
      <c r="AL590" s="1">
        <f t="shared" si="389"/>
        <v>6142.8937920238895</v>
      </c>
      <c r="AM590">
        <f t="shared" si="390"/>
        <v>3128.1860374154808</v>
      </c>
      <c r="AN590">
        <f t="shared" si="391"/>
        <v>8.9376743926156585</v>
      </c>
      <c r="AO590">
        <v>82.999999990000006</v>
      </c>
      <c r="AP590">
        <v>55</v>
      </c>
      <c r="AQ590">
        <f t="shared" si="392"/>
        <v>68.999999994999996</v>
      </c>
      <c r="AR590" s="3">
        <f t="shared" si="393"/>
        <v>20.555555552777776</v>
      </c>
      <c r="AS590">
        <f t="shared" si="394"/>
        <v>12.052333327777777</v>
      </c>
      <c r="AT590">
        <f t="shared" si="395"/>
        <v>-1.8022222222222233</v>
      </c>
      <c r="AU590">
        <f t="shared" si="396"/>
        <v>5.125055552777777</v>
      </c>
      <c r="AV590">
        <v>6.7</v>
      </c>
      <c r="AW590">
        <f t="shared" si="397"/>
        <v>315.58928280325893</v>
      </c>
    </row>
    <row r="591" spans="1:49" x14ac:dyDescent="0.2">
      <c r="A591">
        <v>2014</v>
      </c>
      <c r="B591">
        <v>5</v>
      </c>
      <c r="C591">
        <v>9</v>
      </c>
      <c r="D591">
        <v>0</v>
      </c>
      <c r="E591">
        <f t="shared" si="399"/>
        <v>65.584000000000003</v>
      </c>
      <c r="F591">
        <f t="shared" si="399"/>
        <v>36.584000010000004</v>
      </c>
      <c r="G591">
        <f t="shared" si="381"/>
        <v>51.084000005000007</v>
      </c>
      <c r="H591" s="3">
        <f t="shared" si="382"/>
        <v>10.602222225000004</v>
      </c>
      <c r="I591">
        <v>9</v>
      </c>
      <c r="J591">
        <f t="shared" si="364"/>
        <v>12.784053404062655</v>
      </c>
      <c r="K591">
        <f t="shared" si="365"/>
        <v>4.6772770497071695E-2</v>
      </c>
      <c r="L591">
        <f t="shared" si="372"/>
        <v>7.6676672946019167E-2</v>
      </c>
      <c r="M591">
        <v>92</v>
      </c>
      <c r="N591">
        <f t="shared" si="383"/>
        <v>0</v>
      </c>
      <c r="O591">
        <f t="shared" si="366"/>
        <v>0</v>
      </c>
      <c r="P591">
        <f t="shared" si="367"/>
        <v>4.7710000012500018</v>
      </c>
      <c r="Q591">
        <f t="shared" si="368"/>
        <v>0</v>
      </c>
      <c r="R591">
        <f t="shared" si="373"/>
        <v>14.870037269549996</v>
      </c>
      <c r="S591">
        <f t="shared" si="369"/>
        <v>4.7710000012500018</v>
      </c>
      <c r="T591">
        <f t="shared" si="398"/>
        <v>23.355000002500006</v>
      </c>
      <c r="U591">
        <f t="shared" si="376"/>
        <v>57.423756746434847</v>
      </c>
      <c r="V591">
        <f t="shared" si="362"/>
        <v>18.832564079982383</v>
      </c>
      <c r="W591">
        <f t="shared" si="370"/>
        <v>3.7665128159964767</v>
      </c>
      <c r="X591">
        <f t="shared" si="377"/>
        <v>5.0864137610351155E-2</v>
      </c>
      <c r="Y591">
        <f t="shared" si="378"/>
        <v>4.7201358636396504</v>
      </c>
      <c r="Z591">
        <f t="shared" si="379"/>
        <v>4.6772770497071695E-2</v>
      </c>
      <c r="AA591">
        <f t="shared" si="384"/>
        <v>4.6733630931425783</v>
      </c>
      <c r="AB591">
        <f t="shared" si="374"/>
        <v>12.425912736790421</v>
      </c>
      <c r="AC591">
        <f t="shared" si="375"/>
        <v>54.840820409039345</v>
      </c>
      <c r="AD591">
        <f t="shared" si="380"/>
        <v>0.5130625109446475</v>
      </c>
      <c r="AE591">
        <f t="shared" si="371"/>
        <v>0.56392664855499863</v>
      </c>
      <c r="AF591" s="1">
        <f t="shared" si="385"/>
        <v>5854.5795345478191</v>
      </c>
      <c r="AG591" s="2">
        <v>586</v>
      </c>
      <c r="AH591" s="1">
        <f t="shared" si="386"/>
        <v>3552.0471620924868</v>
      </c>
      <c r="AI591">
        <v>141</v>
      </c>
      <c r="AJ591">
        <f t="shared" si="387"/>
        <v>4978.71</v>
      </c>
      <c r="AK591">
        <f t="shared" si="388"/>
        <v>264.65809243586716</v>
      </c>
      <c r="AL591" s="1">
        <f t="shared" si="389"/>
        <v>6119.2376269836859</v>
      </c>
      <c r="AM591">
        <f t="shared" si="390"/>
        <v>2623.3455778123339</v>
      </c>
      <c r="AN591">
        <f t="shared" si="391"/>
        <v>7.4952730794638107</v>
      </c>
      <c r="AO591">
        <v>82</v>
      </c>
      <c r="AP591">
        <v>53.000000010000001</v>
      </c>
      <c r="AQ591">
        <f t="shared" si="392"/>
        <v>67.500000005000004</v>
      </c>
      <c r="AR591" s="3">
        <f t="shared" si="393"/>
        <v>19.722222225000003</v>
      </c>
      <c r="AS591">
        <f t="shared" si="394"/>
        <v>11.496777777777776</v>
      </c>
      <c r="AT591">
        <f t="shared" si="395"/>
        <v>-2.913333327777778</v>
      </c>
      <c r="AU591">
        <f t="shared" si="396"/>
        <v>4.2917222249999991</v>
      </c>
      <c r="AV591">
        <v>6.7</v>
      </c>
      <c r="AW591">
        <f t="shared" si="397"/>
        <v>264.65809243586716</v>
      </c>
    </row>
    <row r="592" spans="1:49" x14ac:dyDescent="0.2">
      <c r="A592">
        <v>2014</v>
      </c>
      <c r="B592">
        <v>5</v>
      </c>
      <c r="C592">
        <v>10</v>
      </c>
      <c r="D592">
        <v>0</v>
      </c>
      <c r="E592">
        <f t="shared" si="399"/>
        <v>61.584000009999997</v>
      </c>
      <c r="F592">
        <f t="shared" si="399"/>
        <v>37.583999999999996</v>
      </c>
      <c r="G592">
        <f t="shared" si="381"/>
        <v>49.584000004999993</v>
      </c>
      <c r="H592" s="3">
        <f t="shared" si="382"/>
        <v>9.7688888916666627</v>
      </c>
      <c r="I592">
        <v>9</v>
      </c>
      <c r="J592">
        <f t="shared" si="364"/>
        <v>12.090743510345842</v>
      </c>
      <c r="K592">
        <f t="shared" si="365"/>
        <v>4.4366537008165424E-2</v>
      </c>
      <c r="L592">
        <f t="shared" si="372"/>
        <v>7.2732027882238398E-2</v>
      </c>
      <c r="M592">
        <v>92</v>
      </c>
      <c r="N592">
        <f t="shared" si="383"/>
        <v>0</v>
      </c>
      <c r="O592">
        <f t="shared" si="366"/>
        <v>0</v>
      </c>
      <c r="P592">
        <f t="shared" si="367"/>
        <v>4.3960000012499982</v>
      </c>
      <c r="Q592">
        <f t="shared" si="368"/>
        <v>0</v>
      </c>
      <c r="R592">
        <f t="shared" si="373"/>
        <v>10.474037268299998</v>
      </c>
      <c r="S592">
        <f t="shared" si="369"/>
        <v>4.3960000012499982</v>
      </c>
      <c r="T592">
        <f t="shared" si="398"/>
        <v>23.730000002500002</v>
      </c>
      <c r="U592">
        <f t="shared" si="376"/>
        <v>57.423756746434847</v>
      </c>
      <c r="V592">
        <f t="shared" si="362"/>
        <v>18.832564079982383</v>
      </c>
      <c r="W592">
        <f t="shared" si="370"/>
        <v>3.7665128159964767</v>
      </c>
      <c r="X592">
        <f t="shared" si="377"/>
        <v>2.036034696436189E-2</v>
      </c>
      <c r="Y592">
        <f t="shared" si="378"/>
        <v>4.3756396542856359</v>
      </c>
      <c r="Z592">
        <f t="shared" si="379"/>
        <v>4.4366537008165424E-2</v>
      </c>
      <c r="AA592">
        <f t="shared" si="384"/>
        <v>4.3312731172774708</v>
      </c>
      <c r="AB592">
        <f t="shared" si="374"/>
        <v>12.425912736790421</v>
      </c>
      <c r="AC592">
        <f t="shared" si="375"/>
        <v>58.616914354566795</v>
      </c>
      <c r="AD592">
        <f t="shared" si="380"/>
        <v>0.5551791717500183</v>
      </c>
      <c r="AE592">
        <f t="shared" si="371"/>
        <v>0.57553951871438014</v>
      </c>
      <c r="AF592" s="1">
        <f t="shared" si="385"/>
        <v>5975.1421505311027</v>
      </c>
      <c r="AG592" s="2">
        <v>587</v>
      </c>
      <c r="AH592" s="1">
        <f t="shared" si="386"/>
        <v>3625.1940201086445</v>
      </c>
      <c r="AI592">
        <v>142</v>
      </c>
      <c r="AJ592">
        <f t="shared" si="387"/>
        <v>5014.0200000000004</v>
      </c>
      <c r="AK592">
        <f t="shared" si="388"/>
        <v>219.52435065841109</v>
      </c>
      <c r="AL592" s="1">
        <f t="shared" si="389"/>
        <v>6194.6665011895138</v>
      </c>
      <c r="AM592">
        <f t="shared" si="390"/>
        <v>2175.9706239151483</v>
      </c>
      <c r="AN592">
        <f t="shared" si="391"/>
        <v>6.2170589254718518</v>
      </c>
      <c r="AO592">
        <v>78.000000009999994</v>
      </c>
      <c r="AP592">
        <v>54</v>
      </c>
      <c r="AQ592">
        <f t="shared" si="392"/>
        <v>66.000000005000004</v>
      </c>
      <c r="AR592" s="3">
        <f t="shared" si="393"/>
        <v>18.888888891666667</v>
      </c>
      <c r="AS592">
        <f t="shared" si="394"/>
        <v>9.2745555611111072</v>
      </c>
      <c r="AT592">
        <f t="shared" si="395"/>
        <v>-2.3577777777777804</v>
      </c>
      <c r="AU592">
        <f t="shared" si="396"/>
        <v>3.4583888916666634</v>
      </c>
      <c r="AV592">
        <v>6.7</v>
      </c>
      <c r="AW592">
        <f t="shared" si="397"/>
        <v>219.52435065841109</v>
      </c>
    </row>
    <row r="593" spans="1:49" x14ac:dyDescent="0.2">
      <c r="A593">
        <v>2014</v>
      </c>
      <c r="B593">
        <v>5</v>
      </c>
      <c r="C593">
        <v>11</v>
      </c>
      <c r="D593">
        <v>0</v>
      </c>
      <c r="E593">
        <f t="shared" si="399"/>
        <v>52.584000009999997</v>
      </c>
      <c r="F593">
        <f t="shared" si="399"/>
        <v>31.584</v>
      </c>
      <c r="G593">
        <f t="shared" si="381"/>
        <v>42.084000005</v>
      </c>
      <c r="H593" s="3">
        <f t="shared" si="382"/>
        <v>5.6022222250000002</v>
      </c>
      <c r="I593">
        <v>9</v>
      </c>
      <c r="J593">
        <f t="shared" si="364"/>
        <v>9.0966786318123116</v>
      </c>
      <c r="K593">
        <f t="shared" si="365"/>
        <v>3.3879143675788648E-2</v>
      </c>
      <c r="L593">
        <f t="shared" si="372"/>
        <v>5.5539579796374833E-2</v>
      </c>
      <c r="M593">
        <v>92</v>
      </c>
      <c r="N593">
        <f t="shared" si="383"/>
        <v>0</v>
      </c>
      <c r="O593">
        <f t="shared" si="366"/>
        <v>0</v>
      </c>
      <c r="P593">
        <f t="shared" si="367"/>
        <v>2.52100000125</v>
      </c>
      <c r="Q593">
        <f t="shared" si="368"/>
        <v>0</v>
      </c>
      <c r="R593">
        <f t="shared" si="373"/>
        <v>7.9530372670499982</v>
      </c>
      <c r="S593">
        <f t="shared" si="369"/>
        <v>2.52100000125</v>
      </c>
      <c r="T593">
        <f t="shared" si="398"/>
        <v>23.730000002500002</v>
      </c>
      <c r="U593">
        <f t="shared" si="376"/>
        <v>57.423756746434847</v>
      </c>
      <c r="V593">
        <f t="shared" si="362"/>
        <v>18.832564079982383</v>
      </c>
      <c r="W593">
        <f t="shared" si="370"/>
        <v>3.7665128159964767</v>
      </c>
      <c r="X593">
        <f t="shared" si="377"/>
        <v>0</v>
      </c>
      <c r="Y593">
        <f t="shared" si="378"/>
        <v>2.52100000125</v>
      </c>
      <c r="Z593">
        <f t="shared" si="379"/>
        <v>3.3879143675788648E-2</v>
      </c>
      <c r="AA593">
        <f t="shared" si="384"/>
        <v>2.4871208575742116</v>
      </c>
      <c r="AB593">
        <f t="shared" si="374"/>
        <v>12.425912736790421</v>
      </c>
      <c r="AC593">
        <f t="shared" si="375"/>
        <v>60.510628882345358</v>
      </c>
      <c r="AD593">
        <f t="shared" si="380"/>
        <v>0.59340632979564523</v>
      </c>
      <c r="AE593">
        <f t="shared" si="371"/>
        <v>0.59340632979564523</v>
      </c>
      <c r="AF593" s="1">
        <f t="shared" si="385"/>
        <v>6160.6319953044249</v>
      </c>
      <c r="AG593">
        <v>588</v>
      </c>
      <c r="AH593" s="1">
        <f t="shared" si="386"/>
        <v>3737.733045812553</v>
      </c>
      <c r="AI593">
        <v>138</v>
      </c>
      <c r="AJ593">
        <f t="shared" si="387"/>
        <v>4872.7800000000007</v>
      </c>
      <c r="AK593">
        <f t="shared" si="388"/>
        <v>68.556959348170167</v>
      </c>
      <c r="AL593" s="1">
        <f t="shared" si="389"/>
        <v>6229.1889546525954</v>
      </c>
      <c r="AM593">
        <f t="shared" si="390"/>
        <v>679.55071571394967</v>
      </c>
      <c r="AN593">
        <f t="shared" si="391"/>
        <v>1.9415734734684273</v>
      </c>
      <c r="AO593">
        <v>69.000000009999994</v>
      </c>
      <c r="AP593">
        <v>48</v>
      </c>
      <c r="AQ593">
        <f t="shared" si="392"/>
        <v>58.500000004999997</v>
      </c>
      <c r="AR593" s="3">
        <f t="shared" si="393"/>
        <v>14.722222224999999</v>
      </c>
      <c r="AS593">
        <f t="shared" si="394"/>
        <v>4.2745555611111072</v>
      </c>
      <c r="AT593">
        <f t="shared" si="395"/>
        <v>-5.6911111111111126</v>
      </c>
      <c r="AU593">
        <f t="shared" si="396"/>
        <v>-0.70827777500000266</v>
      </c>
      <c r="AV593">
        <v>6.7</v>
      </c>
      <c r="AW593">
        <f t="shared" si="397"/>
        <v>68.556959348170167</v>
      </c>
    </row>
    <row r="594" spans="1:49" x14ac:dyDescent="0.2">
      <c r="A594">
        <v>2014</v>
      </c>
      <c r="B594">
        <v>5</v>
      </c>
      <c r="C594">
        <v>12</v>
      </c>
      <c r="D594">
        <v>0</v>
      </c>
      <c r="E594">
        <f t="shared" si="399"/>
        <v>54.584000009999997</v>
      </c>
      <c r="F594">
        <f t="shared" si="399"/>
        <v>27.584</v>
      </c>
      <c r="G594">
        <f t="shared" si="381"/>
        <v>41.084000005</v>
      </c>
      <c r="H594" s="3">
        <f t="shared" si="382"/>
        <v>5.0466666694444449</v>
      </c>
      <c r="I594">
        <v>9</v>
      </c>
      <c r="J594">
        <f t="shared" si="364"/>
        <v>8.7515663450221322</v>
      </c>
      <c r="K594">
        <f t="shared" si="365"/>
        <v>3.2658952053016381E-2</v>
      </c>
      <c r="L594">
        <f t="shared" si="372"/>
        <v>5.3539265660682595E-2</v>
      </c>
      <c r="M594">
        <v>92</v>
      </c>
      <c r="N594">
        <f t="shared" si="383"/>
        <v>0</v>
      </c>
      <c r="O594">
        <f t="shared" si="366"/>
        <v>0</v>
      </c>
      <c r="P594">
        <f t="shared" si="367"/>
        <v>2.2710000012500005</v>
      </c>
      <c r="Q594">
        <f t="shared" si="368"/>
        <v>0</v>
      </c>
      <c r="R594">
        <f t="shared" si="373"/>
        <v>5.6820372657999982</v>
      </c>
      <c r="S594">
        <f t="shared" si="369"/>
        <v>2.2710000012500005</v>
      </c>
      <c r="T594">
        <f t="shared" si="398"/>
        <v>21.730000002500006</v>
      </c>
      <c r="U594">
        <f t="shared" si="376"/>
        <v>57.423756746434847</v>
      </c>
      <c r="V594">
        <f t="shared" si="362"/>
        <v>18.832564079982383</v>
      </c>
      <c r="W594">
        <f t="shared" si="370"/>
        <v>3.7665128159964767</v>
      </c>
      <c r="X594">
        <f t="shared" si="377"/>
        <v>0</v>
      </c>
      <c r="Y594">
        <f t="shared" si="378"/>
        <v>2.2710000012500005</v>
      </c>
      <c r="Z594">
        <f t="shared" si="379"/>
        <v>3.2658952053016381E-2</v>
      </c>
      <c r="AA594">
        <f t="shared" si="384"/>
        <v>2.2383410491969844</v>
      </c>
      <c r="AB594">
        <f t="shared" si="374"/>
        <v>12.425912736790421</v>
      </c>
      <c r="AC594">
        <f t="shared" si="375"/>
        <v>62.136392647424323</v>
      </c>
      <c r="AD594">
        <f t="shared" si="380"/>
        <v>0.61257728411801682</v>
      </c>
      <c r="AE594">
        <f t="shared" si="371"/>
        <v>0.61257728411801682</v>
      </c>
      <c r="AF594" s="1">
        <f t="shared" si="385"/>
        <v>6359.6612079176339</v>
      </c>
      <c r="AG594">
        <v>589</v>
      </c>
      <c r="AH594" s="1">
        <f t="shared" si="386"/>
        <v>3858.4865765596342</v>
      </c>
      <c r="AI594">
        <v>133</v>
      </c>
      <c r="AJ594">
        <f t="shared" si="387"/>
        <v>4696.2300000000005</v>
      </c>
      <c r="AK594">
        <f t="shared" si="388"/>
        <v>56.364421356306003</v>
      </c>
      <c r="AL594" s="1">
        <f t="shared" si="389"/>
        <v>6416.0256292739396</v>
      </c>
      <c r="AM594">
        <f t="shared" si="390"/>
        <v>558.69576535562453</v>
      </c>
      <c r="AN594">
        <f t="shared" si="391"/>
        <v>1.5962736153017842</v>
      </c>
      <c r="AO594">
        <v>71.000000009999994</v>
      </c>
      <c r="AP594">
        <v>44</v>
      </c>
      <c r="AQ594">
        <f t="shared" si="392"/>
        <v>57.500000004999997</v>
      </c>
      <c r="AR594" s="3">
        <f t="shared" si="393"/>
        <v>14.166666669444444</v>
      </c>
      <c r="AS594">
        <f t="shared" si="394"/>
        <v>5.385666672222218</v>
      </c>
      <c r="AT594">
        <f t="shared" si="395"/>
        <v>-7.9133333333333349</v>
      </c>
      <c r="AU594">
        <f t="shared" si="396"/>
        <v>-1.2638333305555585</v>
      </c>
      <c r="AV594">
        <v>6.7</v>
      </c>
      <c r="AW594">
        <f t="shared" si="397"/>
        <v>56.364421356306003</v>
      </c>
    </row>
    <row r="595" spans="1:49" x14ac:dyDescent="0.2">
      <c r="A595">
        <v>2014</v>
      </c>
      <c r="B595">
        <v>5</v>
      </c>
      <c r="C595">
        <v>13</v>
      </c>
      <c r="D595">
        <v>0</v>
      </c>
      <c r="E595">
        <f t="shared" si="399"/>
        <v>57.583999990000002</v>
      </c>
      <c r="F595">
        <f t="shared" si="399"/>
        <v>23.584</v>
      </c>
      <c r="G595">
        <f t="shared" si="381"/>
        <v>40.583999994999999</v>
      </c>
      <c r="H595" s="3">
        <f t="shared" si="382"/>
        <v>4.7688888861111103</v>
      </c>
      <c r="I595">
        <v>9</v>
      </c>
      <c r="J595">
        <f t="shared" si="364"/>
        <v>8.5833801142207733</v>
      </c>
      <c r="K595">
        <f t="shared" si="365"/>
        <v>3.2063349772653175E-2</v>
      </c>
      <c r="L595">
        <f t="shared" si="372"/>
        <v>5.2562868479759307E-2</v>
      </c>
      <c r="M595">
        <v>92</v>
      </c>
      <c r="N595">
        <f t="shared" si="383"/>
        <v>0</v>
      </c>
      <c r="O595">
        <f t="shared" si="366"/>
        <v>0</v>
      </c>
      <c r="P595">
        <f t="shared" si="367"/>
        <v>2.1459999987499998</v>
      </c>
      <c r="Q595">
        <f t="shared" si="368"/>
        <v>0</v>
      </c>
      <c r="R595">
        <f t="shared" si="373"/>
        <v>3.5360372670499984</v>
      </c>
      <c r="S595">
        <f t="shared" si="369"/>
        <v>2.1459999987499998</v>
      </c>
      <c r="T595">
        <f t="shared" si="398"/>
        <v>19.10500000375</v>
      </c>
      <c r="U595">
        <f t="shared" si="376"/>
        <v>57.423756746434847</v>
      </c>
      <c r="V595">
        <f t="shared" si="362"/>
        <v>18.832564079982383</v>
      </c>
      <c r="W595">
        <f t="shared" si="370"/>
        <v>3.7665128159964767</v>
      </c>
      <c r="X595">
        <f t="shared" si="377"/>
        <v>0</v>
      </c>
      <c r="Y595">
        <f t="shared" si="378"/>
        <v>2.1459999987499998</v>
      </c>
      <c r="Z595">
        <f t="shared" si="379"/>
        <v>3.2063349772653175E-2</v>
      </c>
      <c r="AA595">
        <f t="shared" si="384"/>
        <v>2.1139366489773472</v>
      </c>
      <c r="AB595">
        <f t="shared" si="374"/>
        <v>12.425912736790421</v>
      </c>
      <c r="AC595">
        <f t="shared" si="375"/>
        <v>63.621293648352818</v>
      </c>
      <c r="AD595">
        <f t="shared" si="380"/>
        <v>0.62903564804885548</v>
      </c>
      <c r="AE595">
        <f t="shared" si="371"/>
        <v>0.62903564804885548</v>
      </c>
      <c r="AF595" s="1">
        <f t="shared" si="385"/>
        <v>6530.528821442429</v>
      </c>
      <c r="AG595">
        <v>590</v>
      </c>
      <c r="AH595" s="1">
        <f t="shared" si="386"/>
        <v>3962.1541103479749</v>
      </c>
      <c r="AI595">
        <v>128</v>
      </c>
      <c r="AJ595">
        <f t="shared" si="387"/>
        <v>4519.68</v>
      </c>
      <c r="AK595">
        <f t="shared" si="388"/>
        <v>50.851661161701529</v>
      </c>
      <c r="AL595" s="1">
        <f t="shared" si="389"/>
        <v>6581.3804826041305</v>
      </c>
      <c r="AM595">
        <f t="shared" si="390"/>
        <v>504.05214971949971</v>
      </c>
      <c r="AN595">
        <f t="shared" si="391"/>
        <v>1.4401489991985705</v>
      </c>
      <c r="AO595">
        <v>73.999999990000006</v>
      </c>
      <c r="AP595">
        <v>40</v>
      </c>
      <c r="AQ595">
        <f t="shared" si="392"/>
        <v>56.999999995000003</v>
      </c>
      <c r="AR595" s="3">
        <f t="shared" si="393"/>
        <v>13.888888886111111</v>
      </c>
      <c r="AS595">
        <f t="shared" si="394"/>
        <v>7.0523333277777773</v>
      </c>
      <c r="AT595">
        <f t="shared" si="395"/>
        <v>-10.135555555555557</v>
      </c>
      <c r="AU595">
        <f t="shared" si="396"/>
        <v>-1.5416111138888899</v>
      </c>
      <c r="AV595">
        <v>6.7</v>
      </c>
      <c r="AW595">
        <f t="shared" si="397"/>
        <v>50.851661161701529</v>
      </c>
    </row>
    <row r="596" spans="1:49" x14ac:dyDescent="0.2">
      <c r="A596">
        <v>2014</v>
      </c>
      <c r="B596">
        <v>5</v>
      </c>
      <c r="C596">
        <v>14</v>
      </c>
      <c r="D596">
        <v>0</v>
      </c>
      <c r="E596">
        <f t="shared" si="399"/>
        <v>62.583999999999996</v>
      </c>
      <c r="F596">
        <f t="shared" si="399"/>
        <v>28.584</v>
      </c>
      <c r="G596">
        <f t="shared" si="381"/>
        <v>45.583999999999996</v>
      </c>
      <c r="H596" s="3">
        <f t="shared" si="382"/>
        <v>7.5466666666666651</v>
      </c>
      <c r="I596">
        <v>9</v>
      </c>
      <c r="J596">
        <f t="shared" si="364"/>
        <v>10.400933047909817</v>
      </c>
      <c r="K596">
        <f t="shared" si="365"/>
        <v>3.846815315280299E-2</v>
      </c>
      <c r="L596">
        <f t="shared" si="372"/>
        <v>6.3062546152136051E-2</v>
      </c>
      <c r="M596">
        <v>92</v>
      </c>
      <c r="N596">
        <f t="shared" si="383"/>
        <v>0</v>
      </c>
      <c r="O596">
        <f t="shared" si="366"/>
        <v>0</v>
      </c>
      <c r="P596">
        <f t="shared" si="367"/>
        <v>3.3959999999999995</v>
      </c>
      <c r="Q596">
        <f t="shared" si="368"/>
        <v>0</v>
      </c>
      <c r="R596">
        <f t="shared" si="373"/>
        <v>0.14003726704999897</v>
      </c>
      <c r="S596">
        <f t="shared" si="369"/>
        <v>3.3959999999999995</v>
      </c>
      <c r="T596">
        <f t="shared" si="398"/>
        <v>16.10500000375</v>
      </c>
      <c r="U596">
        <f t="shared" si="376"/>
        <v>57.423756746434847</v>
      </c>
      <c r="V596">
        <f t="shared" si="362"/>
        <v>18.832564079982383</v>
      </c>
      <c r="W596">
        <f t="shared" si="370"/>
        <v>3.7665128159964767</v>
      </c>
      <c r="X596">
        <f t="shared" si="377"/>
        <v>0</v>
      </c>
      <c r="Y596">
        <f t="shared" si="378"/>
        <v>3.3959999999999995</v>
      </c>
      <c r="Z596">
        <f t="shared" si="379"/>
        <v>3.846815315280299E-2</v>
      </c>
      <c r="AA596">
        <f t="shared" si="384"/>
        <v>3.3575318468471966</v>
      </c>
      <c r="AB596">
        <f t="shared" si="374"/>
        <v>12.425912736790421</v>
      </c>
      <c r="AC596">
        <f t="shared" si="375"/>
        <v>66.334757502600567</v>
      </c>
      <c r="AD596">
        <f t="shared" si="380"/>
        <v>0.64406799259945546</v>
      </c>
      <c r="AE596">
        <f t="shared" si="371"/>
        <v>0.64406799259945546</v>
      </c>
      <c r="AF596" s="1">
        <f t="shared" si="385"/>
        <v>6686.5917721607993</v>
      </c>
      <c r="AG596">
        <v>591</v>
      </c>
      <c r="AH596" s="1">
        <f t="shared" si="386"/>
        <v>4056.8394686962201</v>
      </c>
      <c r="AI596">
        <v>126</v>
      </c>
      <c r="AJ596">
        <f t="shared" si="387"/>
        <v>4449.0600000000004</v>
      </c>
      <c r="AK596">
        <f t="shared" si="388"/>
        <v>124.84679780558015</v>
      </c>
      <c r="AL596" s="1">
        <f t="shared" si="389"/>
        <v>6811.4385699663799</v>
      </c>
      <c r="AM596">
        <f t="shared" si="390"/>
        <v>1237.5071999986703</v>
      </c>
      <c r="AN596">
        <f t="shared" si="391"/>
        <v>3.5357348571390581</v>
      </c>
      <c r="AO596">
        <v>79</v>
      </c>
      <c r="AP596">
        <v>45</v>
      </c>
      <c r="AQ596">
        <f t="shared" si="392"/>
        <v>62</v>
      </c>
      <c r="AR596" s="3">
        <f t="shared" si="393"/>
        <v>16.666666666666668</v>
      </c>
      <c r="AS596">
        <f t="shared" si="394"/>
        <v>9.8301111111111084</v>
      </c>
      <c r="AT596">
        <f t="shared" si="395"/>
        <v>-7.3577777777777795</v>
      </c>
      <c r="AU596">
        <f t="shared" si="396"/>
        <v>1.2361666666666644</v>
      </c>
      <c r="AV596">
        <v>6.7</v>
      </c>
      <c r="AW596">
        <f t="shared" si="397"/>
        <v>124.84679780558015</v>
      </c>
    </row>
    <row r="597" spans="1:49" x14ac:dyDescent="0.2">
      <c r="A597">
        <v>2014</v>
      </c>
      <c r="B597">
        <v>5</v>
      </c>
      <c r="C597">
        <v>15</v>
      </c>
      <c r="D597">
        <v>0</v>
      </c>
      <c r="E597">
        <f t="shared" si="399"/>
        <v>62.583999999999996</v>
      </c>
      <c r="F597">
        <f t="shared" si="399"/>
        <v>34.584000010000004</v>
      </c>
      <c r="G597">
        <f t="shared" si="381"/>
        <v>48.584000005</v>
      </c>
      <c r="H597" s="3">
        <f t="shared" si="382"/>
        <v>9.2133333361111127</v>
      </c>
      <c r="I597">
        <v>9</v>
      </c>
      <c r="J597">
        <f t="shared" si="364"/>
        <v>11.647114380790454</v>
      </c>
      <c r="K597">
        <f t="shared" si="365"/>
        <v>4.282279015590934E-2</v>
      </c>
      <c r="L597">
        <f t="shared" si="372"/>
        <v>7.0201295337556299E-2</v>
      </c>
      <c r="M597">
        <v>92</v>
      </c>
      <c r="N597">
        <f t="shared" si="383"/>
        <v>0</v>
      </c>
      <c r="O597">
        <f t="shared" si="366"/>
        <v>0</v>
      </c>
      <c r="P597">
        <f t="shared" si="367"/>
        <v>0.14003726704999897</v>
      </c>
      <c r="Q597">
        <f t="shared" si="368"/>
        <v>0</v>
      </c>
      <c r="R597">
        <f t="shared" si="373"/>
        <v>0</v>
      </c>
      <c r="S597">
        <f t="shared" si="369"/>
        <v>0.14003726704999897</v>
      </c>
      <c r="T597">
        <f t="shared" si="398"/>
        <v>14.730000002499997</v>
      </c>
      <c r="U597">
        <f t="shared" si="376"/>
        <v>57.423756746434847</v>
      </c>
      <c r="V597">
        <f t="shared" si="362"/>
        <v>18.832564079982383</v>
      </c>
      <c r="W597">
        <f t="shared" si="370"/>
        <v>3.7665128159964767</v>
      </c>
      <c r="X597">
        <f t="shared" si="377"/>
        <v>0</v>
      </c>
      <c r="Y597">
        <f t="shared" si="378"/>
        <v>0.14003726704999897</v>
      </c>
      <c r="Z597">
        <f t="shared" si="379"/>
        <v>4.282279015590934E-2</v>
      </c>
      <c r="AA597">
        <f t="shared" si="384"/>
        <v>9.7214476894089685E-2</v>
      </c>
      <c r="AB597">
        <f t="shared" si="374"/>
        <v>12.425912736790421</v>
      </c>
      <c r="AC597">
        <f t="shared" si="375"/>
        <v>65.760434328273419</v>
      </c>
      <c r="AD597">
        <f t="shared" si="380"/>
        <v>0.67153765122123943</v>
      </c>
      <c r="AE597">
        <f t="shared" si="371"/>
        <v>0.67153765122123943</v>
      </c>
      <c r="AF597" s="1">
        <f t="shared" si="385"/>
        <v>6971.7765592252217</v>
      </c>
      <c r="AG597" s="2">
        <v>592</v>
      </c>
      <c r="AH597" s="1">
        <f t="shared" si="386"/>
        <v>4229.8646718874134</v>
      </c>
      <c r="AI597">
        <v>129</v>
      </c>
      <c r="AJ597">
        <f t="shared" si="387"/>
        <v>4554.9900000000007</v>
      </c>
      <c r="AK597">
        <f t="shared" si="388"/>
        <v>192.48300796688767</v>
      </c>
      <c r="AL597" s="1">
        <f t="shared" si="389"/>
        <v>7164.259567192109</v>
      </c>
      <c r="AM597">
        <f t="shared" si="390"/>
        <v>1907.9312599379971</v>
      </c>
      <c r="AN597">
        <f t="shared" si="391"/>
        <v>5.4512321712514202</v>
      </c>
      <c r="AO597">
        <v>79</v>
      </c>
      <c r="AP597">
        <v>51.000000010000001</v>
      </c>
      <c r="AQ597">
        <f t="shared" si="392"/>
        <v>65.000000005000004</v>
      </c>
      <c r="AR597" s="3">
        <f t="shared" si="393"/>
        <v>18.333333336111114</v>
      </c>
      <c r="AS597">
        <f t="shared" si="394"/>
        <v>9.8301111111111084</v>
      </c>
      <c r="AT597">
        <f t="shared" si="395"/>
        <v>-4.0244444388888887</v>
      </c>
      <c r="AU597">
        <f t="shared" si="396"/>
        <v>2.9028333361111098</v>
      </c>
      <c r="AV597">
        <v>6.7</v>
      </c>
      <c r="AW597">
        <f t="shared" si="397"/>
        <v>192.48300796688767</v>
      </c>
    </row>
    <row r="598" spans="1:49" x14ac:dyDescent="0.2">
      <c r="A598">
        <v>2014</v>
      </c>
      <c r="B598">
        <v>5</v>
      </c>
      <c r="C598">
        <v>16</v>
      </c>
      <c r="D598">
        <v>0</v>
      </c>
      <c r="E598">
        <f t="shared" si="399"/>
        <v>64.584000000000003</v>
      </c>
      <c r="F598">
        <f t="shared" si="399"/>
        <v>34.584000010000004</v>
      </c>
      <c r="G598">
        <f t="shared" si="381"/>
        <v>49.584000005000007</v>
      </c>
      <c r="H598" s="3">
        <f t="shared" si="382"/>
        <v>9.7688888916666698</v>
      </c>
      <c r="I598">
        <v>9</v>
      </c>
      <c r="J598">
        <f t="shared" si="364"/>
        <v>12.090743510345847</v>
      </c>
      <c r="K598">
        <f t="shared" si="365"/>
        <v>4.4366537008165452E-2</v>
      </c>
      <c r="L598">
        <f t="shared" si="372"/>
        <v>7.2732027882238454E-2</v>
      </c>
      <c r="M598">
        <v>92</v>
      </c>
      <c r="N598">
        <f t="shared" si="383"/>
        <v>0</v>
      </c>
      <c r="O598">
        <f t="shared" si="366"/>
        <v>0</v>
      </c>
      <c r="P598">
        <f t="shared" si="367"/>
        <v>0</v>
      </c>
      <c r="Q598">
        <f t="shared" si="368"/>
        <v>0</v>
      </c>
      <c r="R598">
        <f t="shared" si="373"/>
        <v>0</v>
      </c>
      <c r="S598">
        <f t="shared" si="369"/>
        <v>0</v>
      </c>
      <c r="T598">
        <f t="shared" si="398"/>
        <v>10.474037268299998</v>
      </c>
      <c r="U598">
        <f t="shared" si="376"/>
        <v>57.423756746434847</v>
      </c>
      <c r="V598">
        <f t="shared" si="362"/>
        <v>18.832564079982383</v>
      </c>
      <c r="W598">
        <f t="shared" si="370"/>
        <v>3.7665128159964767</v>
      </c>
      <c r="X598">
        <f t="shared" si="377"/>
        <v>0</v>
      </c>
      <c r="Y598">
        <f t="shared" si="378"/>
        <v>0</v>
      </c>
      <c r="Z598">
        <f t="shared" si="379"/>
        <v>4.4366537008165452E-2</v>
      </c>
      <c r="AA598">
        <f t="shared" si="384"/>
        <v>0</v>
      </c>
      <c r="AB598">
        <f t="shared" si="374"/>
        <v>12.381546199782255</v>
      </c>
      <c r="AC598">
        <f t="shared" si="375"/>
        <v>65.094710818085474</v>
      </c>
      <c r="AD598">
        <f t="shared" si="380"/>
        <v>0.66572351018794396</v>
      </c>
      <c r="AE598">
        <f t="shared" si="371"/>
        <v>0.66572351018794396</v>
      </c>
      <c r="AF598" s="1">
        <f t="shared" si="385"/>
        <v>6911.4152494844466</v>
      </c>
      <c r="AG598" s="2">
        <v>593</v>
      </c>
      <c r="AH598" s="1">
        <f t="shared" si="386"/>
        <v>4193.2427048102381</v>
      </c>
      <c r="AI598">
        <v>133</v>
      </c>
      <c r="AJ598">
        <f t="shared" si="387"/>
        <v>4696.2300000000005</v>
      </c>
      <c r="AK598">
        <f t="shared" si="388"/>
        <v>219.52435065841121</v>
      </c>
      <c r="AL598" s="1">
        <f t="shared" si="389"/>
        <v>7130.9396001428577</v>
      </c>
      <c r="AM598">
        <f t="shared" si="390"/>
        <v>2175.9706239151492</v>
      </c>
      <c r="AN598">
        <f t="shared" si="391"/>
        <v>6.2170589254718545</v>
      </c>
      <c r="AO598">
        <v>81</v>
      </c>
      <c r="AP598">
        <v>51.000000010000001</v>
      </c>
      <c r="AQ598">
        <f t="shared" si="392"/>
        <v>66.000000005000004</v>
      </c>
      <c r="AR598" s="3">
        <f t="shared" si="393"/>
        <v>18.888888891666667</v>
      </c>
      <c r="AS598">
        <f t="shared" si="394"/>
        <v>10.941222222222219</v>
      </c>
      <c r="AT598">
        <f t="shared" si="395"/>
        <v>-4.0244444388888887</v>
      </c>
      <c r="AU598">
        <f t="shared" si="396"/>
        <v>3.4583888916666652</v>
      </c>
      <c r="AV598">
        <v>6.7</v>
      </c>
      <c r="AW598">
        <f t="shared" si="397"/>
        <v>219.52435065841121</v>
      </c>
    </row>
    <row r="599" spans="1:49" x14ac:dyDescent="0.2">
      <c r="A599">
        <v>2014</v>
      </c>
      <c r="B599">
        <v>5</v>
      </c>
      <c r="C599">
        <v>17</v>
      </c>
      <c r="D599">
        <v>0</v>
      </c>
      <c r="E599">
        <f t="shared" si="399"/>
        <v>67.584000000000003</v>
      </c>
      <c r="F599">
        <f t="shared" si="399"/>
        <v>35.583999999999996</v>
      </c>
      <c r="G599">
        <f t="shared" si="381"/>
        <v>51.584000000000003</v>
      </c>
      <c r="H599" s="3">
        <f t="shared" si="382"/>
        <v>10.880000000000003</v>
      </c>
      <c r="I599">
        <v>9</v>
      </c>
      <c r="J599">
        <f t="shared" si="364"/>
        <v>13.02279769816014</v>
      </c>
      <c r="K599">
        <f t="shared" si="365"/>
        <v>4.7599637591897781E-2</v>
      </c>
      <c r="L599">
        <f t="shared" si="372"/>
        <v>7.8032192773602918E-2</v>
      </c>
      <c r="M599">
        <v>92</v>
      </c>
      <c r="N599">
        <f t="shared" si="383"/>
        <v>0</v>
      </c>
      <c r="O599">
        <f t="shared" si="366"/>
        <v>0</v>
      </c>
      <c r="P599">
        <f t="shared" si="367"/>
        <v>0</v>
      </c>
      <c r="Q599">
        <f t="shared" si="368"/>
        <v>0</v>
      </c>
      <c r="R599">
        <f t="shared" si="373"/>
        <v>0</v>
      </c>
      <c r="S599">
        <f t="shared" si="369"/>
        <v>0</v>
      </c>
      <c r="T599">
        <f t="shared" si="398"/>
        <v>7.9530372670499982</v>
      </c>
      <c r="U599">
        <f t="shared" si="376"/>
        <v>57.423756746434847</v>
      </c>
      <c r="V599">
        <f t="shared" si="362"/>
        <v>18.832564079982383</v>
      </c>
      <c r="W599">
        <f t="shared" si="370"/>
        <v>3.7665128159964767</v>
      </c>
      <c r="X599">
        <f t="shared" si="377"/>
        <v>0</v>
      </c>
      <c r="Y599">
        <f t="shared" si="378"/>
        <v>0</v>
      </c>
      <c r="Z599">
        <f t="shared" si="379"/>
        <v>4.7599637591897781E-2</v>
      </c>
      <c r="AA599">
        <f t="shared" si="384"/>
        <v>0</v>
      </c>
      <c r="AB599">
        <f t="shared" si="374"/>
        <v>12.333946562190357</v>
      </c>
      <c r="AC599">
        <f t="shared" si="375"/>
        <v>64.435726737108183</v>
      </c>
      <c r="AD599">
        <f t="shared" si="380"/>
        <v>0.65898408097729455</v>
      </c>
      <c r="AE599">
        <f t="shared" si="371"/>
        <v>0.65898408097729455</v>
      </c>
      <c r="AF599" s="1">
        <f t="shared" si="385"/>
        <v>6841.4477733378499</v>
      </c>
      <c r="AG599" s="2">
        <v>594</v>
      </c>
      <c r="AH599" s="1">
        <f t="shared" si="386"/>
        <v>4150.7925555520842</v>
      </c>
      <c r="AI599">
        <v>137</v>
      </c>
      <c r="AJ599">
        <f t="shared" si="387"/>
        <v>4837.47</v>
      </c>
      <c r="AK599">
        <f t="shared" si="388"/>
        <v>280.97369620287373</v>
      </c>
      <c r="AL599" s="1">
        <f t="shared" si="389"/>
        <v>7122.4214695407236</v>
      </c>
      <c r="AM599">
        <f t="shared" si="390"/>
        <v>2785.0692062023736</v>
      </c>
      <c r="AN599">
        <f t="shared" si="391"/>
        <v>7.9573405891496378</v>
      </c>
      <c r="AO599">
        <v>84</v>
      </c>
      <c r="AP599">
        <v>52</v>
      </c>
      <c r="AQ599">
        <f t="shared" si="392"/>
        <v>68</v>
      </c>
      <c r="AR599" s="3">
        <f t="shared" si="393"/>
        <v>20</v>
      </c>
      <c r="AS599">
        <f t="shared" si="394"/>
        <v>12.607888888888887</v>
      </c>
      <c r="AT599">
        <f t="shared" si="395"/>
        <v>-3.4688888888888911</v>
      </c>
      <c r="AU599">
        <f t="shared" si="396"/>
        <v>4.5694999999999979</v>
      </c>
      <c r="AV599">
        <v>6.7</v>
      </c>
      <c r="AW599">
        <f t="shared" si="397"/>
        <v>280.97369620287373</v>
      </c>
    </row>
    <row r="600" spans="1:49" x14ac:dyDescent="0.2">
      <c r="A600">
        <v>2014</v>
      </c>
      <c r="B600">
        <v>5</v>
      </c>
      <c r="C600">
        <v>18</v>
      </c>
      <c r="D600">
        <v>0</v>
      </c>
      <c r="E600">
        <f t="shared" si="399"/>
        <v>66.583999989999995</v>
      </c>
      <c r="F600">
        <f t="shared" si="399"/>
        <v>38.584000000000003</v>
      </c>
      <c r="G600">
        <f t="shared" si="381"/>
        <v>52.583999994999999</v>
      </c>
      <c r="H600" s="3">
        <f t="shared" si="382"/>
        <v>11.435555552777778</v>
      </c>
      <c r="I600">
        <v>9</v>
      </c>
      <c r="J600">
        <f t="shared" si="364"/>
        <v>13.512069991470012</v>
      </c>
      <c r="K600">
        <f t="shared" si="365"/>
        <v>4.9291513209739006E-2</v>
      </c>
      <c r="L600">
        <f t="shared" si="372"/>
        <v>8.080575936022788E-2</v>
      </c>
      <c r="M600">
        <v>92</v>
      </c>
      <c r="N600">
        <f t="shared" si="383"/>
        <v>0</v>
      </c>
      <c r="O600">
        <f t="shared" si="366"/>
        <v>0</v>
      </c>
      <c r="P600">
        <f t="shared" si="367"/>
        <v>0</v>
      </c>
      <c r="Q600">
        <f t="shared" si="368"/>
        <v>0</v>
      </c>
      <c r="R600">
        <f t="shared" si="373"/>
        <v>0</v>
      </c>
      <c r="S600">
        <f t="shared" si="369"/>
        <v>0</v>
      </c>
      <c r="T600">
        <f t="shared" si="398"/>
        <v>5.6820372657999982</v>
      </c>
      <c r="U600">
        <f t="shared" si="376"/>
        <v>57.423756746434847</v>
      </c>
      <c r="V600">
        <f t="shared" si="362"/>
        <v>18.832564079982383</v>
      </c>
      <c r="W600">
        <f t="shared" si="370"/>
        <v>3.7665128159964767</v>
      </c>
      <c r="X600">
        <f t="shared" si="377"/>
        <v>0</v>
      </c>
      <c r="Y600">
        <f t="shared" si="378"/>
        <v>0</v>
      </c>
      <c r="Z600">
        <f t="shared" si="379"/>
        <v>4.9291513209739006E-2</v>
      </c>
      <c r="AA600">
        <f t="shared" si="384"/>
        <v>0</v>
      </c>
      <c r="AB600">
        <f t="shared" si="374"/>
        <v>12.284655048980618</v>
      </c>
      <c r="AC600">
        <f t="shared" si="375"/>
        <v>63.783413858960181</v>
      </c>
      <c r="AD600">
        <f t="shared" si="380"/>
        <v>0.65231287814800354</v>
      </c>
      <c r="AE600">
        <f t="shared" si="371"/>
        <v>0.65231287814800354</v>
      </c>
      <c r="AF600" s="1">
        <f t="shared" si="385"/>
        <v>6772.1886105455533</v>
      </c>
      <c r="AG600" s="2">
        <v>595</v>
      </c>
      <c r="AH600" s="1">
        <f t="shared" si="386"/>
        <v>4108.7721489296164</v>
      </c>
      <c r="AI600">
        <v>142</v>
      </c>
      <c r="AJ600">
        <f t="shared" si="387"/>
        <v>5014.0200000000004</v>
      </c>
      <c r="AK600">
        <f t="shared" si="388"/>
        <v>315.58928280325893</v>
      </c>
      <c r="AL600" s="1">
        <f t="shared" si="389"/>
        <v>7087.7778933488125</v>
      </c>
      <c r="AM600">
        <f t="shared" si="390"/>
        <v>3128.1860374154808</v>
      </c>
      <c r="AN600">
        <f t="shared" si="391"/>
        <v>8.9376743926156585</v>
      </c>
      <c r="AO600">
        <v>82.999999990000006</v>
      </c>
      <c r="AP600">
        <v>55</v>
      </c>
      <c r="AQ600">
        <f t="shared" si="392"/>
        <v>68.999999994999996</v>
      </c>
      <c r="AR600" s="3">
        <f t="shared" si="393"/>
        <v>20.555555552777776</v>
      </c>
      <c r="AS600">
        <f t="shared" si="394"/>
        <v>12.052333327777777</v>
      </c>
      <c r="AT600">
        <f t="shared" si="395"/>
        <v>-1.8022222222222233</v>
      </c>
      <c r="AU600">
        <f t="shared" si="396"/>
        <v>5.125055552777777</v>
      </c>
      <c r="AV600">
        <v>6.7</v>
      </c>
      <c r="AW600">
        <f t="shared" si="397"/>
        <v>315.58928280325893</v>
      </c>
    </row>
    <row r="601" spans="1:49" x14ac:dyDescent="0.2">
      <c r="A601">
        <v>2014</v>
      </c>
      <c r="B601">
        <v>5</v>
      </c>
      <c r="C601">
        <v>19</v>
      </c>
      <c r="D601">
        <v>0</v>
      </c>
      <c r="E601">
        <f t="shared" si="399"/>
        <v>60.583999999999996</v>
      </c>
      <c r="F601">
        <f t="shared" si="399"/>
        <v>33.917333339999999</v>
      </c>
      <c r="G601">
        <f t="shared" si="381"/>
        <v>47.250666670000001</v>
      </c>
      <c r="H601" s="3">
        <f t="shared" si="382"/>
        <v>8.4725925944444445</v>
      </c>
      <c r="I601">
        <v>9</v>
      </c>
      <c r="J601">
        <f t="shared" si="364"/>
        <v>11.077912908331873</v>
      </c>
      <c r="K601">
        <f t="shared" si="365"/>
        <v>4.0837202325329017E-2</v>
      </c>
      <c r="L601">
        <f t="shared" si="372"/>
        <v>6.6946233320211504E-2</v>
      </c>
      <c r="M601">
        <v>92</v>
      </c>
      <c r="N601">
        <f t="shared" si="383"/>
        <v>0</v>
      </c>
      <c r="O601">
        <f t="shared" si="366"/>
        <v>0</v>
      </c>
      <c r="P601">
        <f t="shared" si="367"/>
        <v>0</v>
      </c>
      <c r="Q601">
        <f t="shared" si="368"/>
        <v>0</v>
      </c>
      <c r="R601">
        <f t="shared" si="373"/>
        <v>0</v>
      </c>
      <c r="S601">
        <f t="shared" si="369"/>
        <v>0</v>
      </c>
      <c r="T601">
        <f t="shared" si="398"/>
        <v>3.5360372670499984</v>
      </c>
      <c r="U601">
        <f t="shared" si="376"/>
        <v>57.423756746434847</v>
      </c>
      <c r="V601">
        <f t="shared" si="362"/>
        <v>18.832564079982383</v>
      </c>
      <c r="W601">
        <f t="shared" si="370"/>
        <v>3.7665128159964767</v>
      </c>
      <c r="X601">
        <f t="shared" si="377"/>
        <v>0</v>
      </c>
      <c r="Y601">
        <f t="shared" si="378"/>
        <v>0</v>
      </c>
      <c r="Z601">
        <f t="shared" si="379"/>
        <v>4.0837202325329017E-2</v>
      </c>
      <c r="AA601">
        <f t="shared" si="384"/>
        <v>0</v>
      </c>
      <c r="AB601">
        <f t="shared" si="374"/>
        <v>12.243817846655288</v>
      </c>
      <c r="AC601">
        <f t="shared" si="375"/>
        <v>63.137704647947551</v>
      </c>
      <c r="AD601">
        <f t="shared" si="380"/>
        <v>0.64570921101263035</v>
      </c>
      <c r="AE601">
        <f t="shared" si="371"/>
        <v>0.64570921101263035</v>
      </c>
      <c r="AF601" s="1">
        <f t="shared" si="385"/>
        <v>6703.6305905215158</v>
      </c>
      <c r="AG601" s="2">
        <v>596</v>
      </c>
      <c r="AH601" s="1">
        <f t="shared" si="386"/>
        <v>4067.1771344579461</v>
      </c>
      <c r="AI601">
        <v>149</v>
      </c>
      <c r="AJ601">
        <f t="shared" si="387"/>
        <v>5261.1900000000005</v>
      </c>
      <c r="AK601">
        <f t="shared" si="388"/>
        <v>160.01442273899323</v>
      </c>
      <c r="AL601" s="1">
        <f t="shared" si="389"/>
        <v>6863.6450132605087</v>
      </c>
      <c r="AM601">
        <f t="shared" si="390"/>
        <v>1586.0959489846396</v>
      </c>
      <c r="AN601">
        <f t="shared" si="391"/>
        <v>4.5317027113846846</v>
      </c>
      <c r="AO601">
        <v>77</v>
      </c>
      <c r="AP601">
        <v>50.333333340000003</v>
      </c>
      <c r="AQ601">
        <f t="shared" si="392"/>
        <v>63.666666669999998</v>
      </c>
      <c r="AR601" s="3">
        <f t="shared" si="393"/>
        <v>17.59259259444444</v>
      </c>
      <c r="AS601">
        <f t="shared" si="394"/>
        <v>8.7189999999999976</v>
      </c>
      <c r="AT601">
        <f t="shared" si="395"/>
        <v>-4.3948148111111127</v>
      </c>
      <c r="AU601">
        <f t="shared" si="396"/>
        <v>2.1620925944444425</v>
      </c>
      <c r="AV601">
        <v>6.7</v>
      </c>
      <c r="AW601">
        <f t="shared" si="397"/>
        <v>160.01442273899323</v>
      </c>
    </row>
    <row r="602" spans="1:49" x14ac:dyDescent="0.2">
      <c r="A602">
        <v>2014</v>
      </c>
      <c r="B602">
        <v>5</v>
      </c>
      <c r="C602">
        <v>20</v>
      </c>
      <c r="D602">
        <v>0.10629927</v>
      </c>
      <c r="E602">
        <f t="shared" si="399"/>
        <v>53.583999999999996</v>
      </c>
      <c r="F602">
        <f t="shared" si="399"/>
        <v>29.250666669999998</v>
      </c>
      <c r="G602">
        <f t="shared" si="381"/>
        <v>41.417333334999995</v>
      </c>
      <c r="H602" s="3">
        <f t="shared" si="382"/>
        <v>5.2318518527777753</v>
      </c>
      <c r="I602">
        <v>9</v>
      </c>
      <c r="J602">
        <f t="shared" si="364"/>
        <v>8.8652984481139114</v>
      </c>
      <c r="K602">
        <f t="shared" si="365"/>
        <v>3.3061356065066348E-2</v>
      </c>
      <c r="L602">
        <f t="shared" si="372"/>
        <v>5.4198944368961229E-2</v>
      </c>
      <c r="M602">
        <v>92</v>
      </c>
      <c r="N602">
        <f t="shared" si="383"/>
        <v>0.27000014579999998</v>
      </c>
      <c r="O602">
        <f t="shared" si="366"/>
        <v>0.27000014579999998</v>
      </c>
      <c r="P602">
        <f t="shared" si="367"/>
        <v>0</v>
      </c>
      <c r="Q602">
        <f t="shared" si="368"/>
        <v>0</v>
      </c>
      <c r="R602">
        <f t="shared" si="373"/>
        <v>0</v>
      </c>
      <c r="S602">
        <f t="shared" si="369"/>
        <v>0.27000014579999998</v>
      </c>
      <c r="T602">
        <f t="shared" si="398"/>
        <v>0.14003726704999897</v>
      </c>
      <c r="U602">
        <f t="shared" si="376"/>
        <v>20.533102497155141</v>
      </c>
      <c r="V602">
        <f t="shared" si="362"/>
        <v>98.302689369612636</v>
      </c>
      <c r="W602">
        <f t="shared" si="370"/>
        <v>19.660537873922529</v>
      </c>
      <c r="X602">
        <f t="shared" si="377"/>
        <v>0</v>
      </c>
      <c r="Y602">
        <f t="shared" si="378"/>
        <v>0.27000014579999998</v>
      </c>
      <c r="Z602">
        <f t="shared" si="379"/>
        <v>3.3061356065066348E-2</v>
      </c>
      <c r="AA602">
        <f t="shared" si="384"/>
        <v>5.4843899599799073E-2</v>
      </c>
      <c r="AB602">
        <f t="shared" si="374"/>
        <v>12.425912736790421</v>
      </c>
      <c r="AC602">
        <f t="shared" si="375"/>
        <v>62.553376151671472</v>
      </c>
      <c r="AD602">
        <f t="shared" si="380"/>
        <v>0.63917239587588481</v>
      </c>
      <c r="AE602">
        <f t="shared" si="371"/>
        <v>0.63917239587588481</v>
      </c>
      <c r="AF602" s="1">
        <f t="shared" si="385"/>
        <v>6635.7666152708771</v>
      </c>
      <c r="AG602" s="2">
        <v>597</v>
      </c>
      <c r="AH602" s="1">
        <f t="shared" si="386"/>
        <v>4026.0032056941664</v>
      </c>
      <c r="AI602">
        <v>152</v>
      </c>
      <c r="AJ602">
        <f t="shared" si="387"/>
        <v>5367.1200000000008</v>
      </c>
      <c r="AK602">
        <f t="shared" si="388"/>
        <v>60.25250566562886</v>
      </c>
      <c r="AL602" s="1">
        <f t="shared" si="389"/>
        <v>6696.0191209365057</v>
      </c>
      <c r="AM602">
        <f t="shared" si="390"/>
        <v>597.2352586510932</v>
      </c>
      <c r="AN602">
        <f t="shared" si="391"/>
        <v>1.7063864532888375</v>
      </c>
      <c r="AO602">
        <v>70</v>
      </c>
      <c r="AP602">
        <v>45.666666669999998</v>
      </c>
      <c r="AQ602">
        <f t="shared" si="392"/>
        <v>57.833333334999999</v>
      </c>
      <c r="AR602" s="3">
        <f t="shared" si="393"/>
        <v>14.351851852777777</v>
      </c>
      <c r="AS602">
        <f t="shared" si="394"/>
        <v>4.8301111111111084</v>
      </c>
      <c r="AT602">
        <f t="shared" si="395"/>
        <v>-6.9874074055555582</v>
      </c>
      <c r="AU602">
        <f t="shared" si="396"/>
        <v>-1.0786481472222249</v>
      </c>
      <c r="AV602">
        <v>6.7</v>
      </c>
      <c r="AW602">
        <f t="shared" si="397"/>
        <v>60.25250566562886</v>
      </c>
    </row>
    <row r="603" spans="1:49" x14ac:dyDescent="0.2">
      <c r="A603">
        <v>2014</v>
      </c>
      <c r="B603">
        <v>5</v>
      </c>
      <c r="C603">
        <v>21</v>
      </c>
      <c r="D603">
        <v>0</v>
      </c>
      <c r="E603">
        <f t="shared" si="399"/>
        <v>48.583999990000002</v>
      </c>
      <c r="F603">
        <f t="shared" si="399"/>
        <v>24.583999999999996</v>
      </c>
      <c r="G603">
        <f t="shared" si="381"/>
        <v>36.583999994999999</v>
      </c>
      <c r="H603" s="3">
        <f t="shared" si="382"/>
        <v>2.5466666638888884</v>
      </c>
      <c r="I603">
        <v>9</v>
      </c>
      <c r="J603">
        <f t="shared" si="364"/>
        <v>7.3372963476876221</v>
      </c>
      <c r="K603">
        <f t="shared" si="365"/>
        <v>2.7629628605200213E-2</v>
      </c>
      <c r="L603">
        <f t="shared" si="372"/>
        <v>4.5294473123279042E-2</v>
      </c>
      <c r="M603">
        <v>92</v>
      </c>
      <c r="N603">
        <f t="shared" si="383"/>
        <v>0</v>
      </c>
      <c r="O603">
        <f t="shared" si="366"/>
        <v>0</v>
      </c>
      <c r="P603">
        <f t="shared" si="367"/>
        <v>0</v>
      </c>
      <c r="Q603">
        <f t="shared" si="368"/>
        <v>0</v>
      </c>
      <c r="R603">
        <f t="shared" si="373"/>
        <v>0</v>
      </c>
      <c r="S603">
        <f t="shared" si="369"/>
        <v>0</v>
      </c>
      <c r="T603">
        <f t="shared" si="398"/>
        <v>0.27000014579999998</v>
      </c>
      <c r="U603">
        <f t="shared" si="376"/>
        <v>22.159782814662748</v>
      </c>
      <c r="V603">
        <f t="shared" si="362"/>
        <v>89.222062014043104</v>
      </c>
      <c r="W603">
        <f t="shared" si="370"/>
        <v>17.844412402808622</v>
      </c>
      <c r="X603">
        <f t="shared" si="377"/>
        <v>0</v>
      </c>
      <c r="Y603">
        <f t="shared" si="378"/>
        <v>0</v>
      </c>
      <c r="Z603">
        <f t="shared" si="379"/>
        <v>2.7629628605200213E-2</v>
      </c>
      <c r="AA603">
        <f t="shared" si="384"/>
        <v>0</v>
      </c>
      <c r="AB603">
        <f t="shared" si="374"/>
        <v>12.39828310818522</v>
      </c>
      <c r="AC603">
        <f t="shared" si="375"/>
        <v>61.920119185363795</v>
      </c>
      <c r="AD603">
        <f t="shared" si="380"/>
        <v>0.63325696630767558</v>
      </c>
      <c r="AE603">
        <f t="shared" si="371"/>
        <v>0.63325696630767558</v>
      </c>
      <c r="AF603" s="1">
        <f t="shared" si="385"/>
        <v>6574.3537471667732</v>
      </c>
      <c r="AG603">
        <v>598</v>
      </c>
      <c r="AH603" s="1">
        <f t="shared" si="386"/>
        <v>3988.7432449099833</v>
      </c>
      <c r="AI603">
        <v>147</v>
      </c>
      <c r="AJ603">
        <f t="shared" si="387"/>
        <v>5190.5700000000006</v>
      </c>
      <c r="AK603">
        <f t="shared" si="388"/>
        <v>19.041228158167694</v>
      </c>
      <c r="AL603" s="1">
        <f t="shared" si="389"/>
        <v>6593.3949753249408</v>
      </c>
      <c r="AM603">
        <f t="shared" si="390"/>
        <v>188.74057930780779</v>
      </c>
      <c r="AN603">
        <f t="shared" si="391"/>
        <v>0.53925879802230792</v>
      </c>
      <c r="AO603">
        <v>64.999999990000006</v>
      </c>
      <c r="AP603">
        <v>41</v>
      </c>
      <c r="AQ603">
        <f t="shared" si="392"/>
        <v>52.999999995000003</v>
      </c>
      <c r="AR603" s="3">
        <f t="shared" si="393"/>
        <v>11.66666666388889</v>
      </c>
      <c r="AS603">
        <f t="shared" si="394"/>
        <v>2.0523333277777773</v>
      </c>
      <c r="AT603">
        <f t="shared" si="395"/>
        <v>-9.5800000000000018</v>
      </c>
      <c r="AU603">
        <f t="shared" si="396"/>
        <v>-3.7638333361111123</v>
      </c>
      <c r="AV603">
        <v>6.7</v>
      </c>
      <c r="AW603">
        <f t="shared" si="397"/>
        <v>19.041228158167694</v>
      </c>
    </row>
    <row r="604" spans="1:49" x14ac:dyDescent="0.2">
      <c r="A604">
        <v>2014</v>
      </c>
      <c r="B604">
        <v>5</v>
      </c>
      <c r="C604">
        <v>22</v>
      </c>
      <c r="D604">
        <v>0</v>
      </c>
      <c r="E604">
        <f t="shared" si="399"/>
        <v>52.584000009999997</v>
      </c>
      <c r="F604">
        <f t="shared" si="399"/>
        <v>19.584</v>
      </c>
      <c r="G604">
        <f t="shared" si="381"/>
        <v>36.084000005</v>
      </c>
      <c r="H604" s="3">
        <f t="shared" si="382"/>
        <v>2.2688888916666667</v>
      </c>
      <c r="I604">
        <v>9</v>
      </c>
      <c r="J604">
        <f t="shared" si="364"/>
        <v>7.1933619646964546</v>
      </c>
      <c r="K604">
        <f t="shared" si="365"/>
        <v>2.7114957808131165E-2</v>
      </c>
      <c r="L604">
        <f t="shared" si="372"/>
        <v>4.4450750505133058E-2</v>
      </c>
      <c r="M604">
        <v>92</v>
      </c>
      <c r="N604">
        <f t="shared" si="383"/>
        <v>0</v>
      </c>
      <c r="O604">
        <f t="shared" si="366"/>
        <v>0</v>
      </c>
      <c r="P604">
        <f t="shared" si="367"/>
        <v>0</v>
      </c>
      <c r="Q604">
        <f t="shared" si="368"/>
        <v>0</v>
      </c>
      <c r="R604">
        <f t="shared" si="373"/>
        <v>0</v>
      </c>
      <c r="S604">
        <f t="shared" si="369"/>
        <v>0</v>
      </c>
      <c r="T604">
        <f t="shared" si="398"/>
        <v>0.27000014579999998</v>
      </c>
      <c r="U604">
        <f t="shared" si="376"/>
        <v>22.159782814662748</v>
      </c>
      <c r="V604">
        <f t="shared" si="362"/>
        <v>89.222062014043104</v>
      </c>
      <c r="W604">
        <f t="shared" si="370"/>
        <v>17.844412402808622</v>
      </c>
      <c r="X604">
        <f t="shared" si="377"/>
        <v>0</v>
      </c>
      <c r="Y604">
        <f t="shared" si="378"/>
        <v>0</v>
      </c>
      <c r="Z604">
        <f t="shared" si="379"/>
        <v>2.7114957808131165E-2</v>
      </c>
      <c r="AA604">
        <f t="shared" si="384"/>
        <v>0</v>
      </c>
      <c r="AB604">
        <f t="shared" si="374"/>
        <v>12.371168150377089</v>
      </c>
      <c r="AC604">
        <f t="shared" si="375"/>
        <v>61.293272974319031</v>
      </c>
      <c r="AD604">
        <f t="shared" si="380"/>
        <v>0.62684621104476423</v>
      </c>
      <c r="AE604">
        <f t="shared" si="371"/>
        <v>0.62684621104476423</v>
      </c>
      <c r="AF604" s="1">
        <f t="shared" si="385"/>
        <v>6507.798501623035</v>
      </c>
      <c r="AG604">
        <v>599</v>
      </c>
      <c r="AH604" s="1">
        <f t="shared" si="386"/>
        <v>3948.3633389473143</v>
      </c>
      <c r="AI604">
        <v>134</v>
      </c>
      <c r="AJ604">
        <f t="shared" si="387"/>
        <v>4731.54</v>
      </c>
      <c r="AK604">
        <f t="shared" si="388"/>
        <v>16.406770249566655</v>
      </c>
      <c r="AL604" s="1">
        <f t="shared" si="389"/>
        <v>6524.2052718726018</v>
      </c>
      <c r="AM604">
        <f t="shared" si="390"/>
        <v>162.62728936132342</v>
      </c>
      <c r="AN604">
        <f t="shared" si="391"/>
        <v>0.46464939817520973</v>
      </c>
      <c r="AO604">
        <v>69.000000009999994</v>
      </c>
      <c r="AP604">
        <v>36</v>
      </c>
      <c r="AQ604">
        <f t="shared" si="392"/>
        <v>52.500000004999997</v>
      </c>
      <c r="AR604" s="3">
        <f t="shared" si="393"/>
        <v>11.388888891666666</v>
      </c>
      <c r="AS604">
        <f t="shared" si="394"/>
        <v>4.2745555611111072</v>
      </c>
      <c r="AT604">
        <f t="shared" si="395"/>
        <v>-12.35777777777778</v>
      </c>
      <c r="AU604">
        <f t="shared" si="396"/>
        <v>-4.0416111083333366</v>
      </c>
      <c r="AV604">
        <v>6.7</v>
      </c>
      <c r="AW604">
        <f t="shared" si="397"/>
        <v>16.406770249566655</v>
      </c>
    </row>
    <row r="605" spans="1:49" x14ac:dyDescent="0.2">
      <c r="A605">
        <v>2014</v>
      </c>
      <c r="B605">
        <v>5</v>
      </c>
      <c r="C605">
        <v>23</v>
      </c>
      <c r="D605">
        <v>0</v>
      </c>
      <c r="E605">
        <f t="shared" si="399"/>
        <v>54.584000009999997</v>
      </c>
      <c r="F605">
        <f t="shared" si="399"/>
        <v>24.583999999999996</v>
      </c>
      <c r="G605">
        <f t="shared" si="381"/>
        <v>39.584000004999993</v>
      </c>
      <c r="H605" s="3">
        <f t="shared" si="382"/>
        <v>4.2133333361111074</v>
      </c>
      <c r="I605">
        <v>9</v>
      </c>
      <c r="J605">
        <f t="shared" si="364"/>
        <v>8.2555364880390876</v>
      </c>
      <c r="K605">
        <f t="shared" si="365"/>
        <v>3.0900487766106977E-2</v>
      </c>
      <c r="L605">
        <f t="shared" si="372"/>
        <v>5.0656537321486853E-2</v>
      </c>
      <c r="M605">
        <v>92</v>
      </c>
      <c r="N605">
        <f t="shared" si="383"/>
        <v>0</v>
      </c>
      <c r="O605">
        <f t="shared" si="366"/>
        <v>0</v>
      </c>
      <c r="P605">
        <f t="shared" si="367"/>
        <v>0</v>
      </c>
      <c r="Q605">
        <f t="shared" si="368"/>
        <v>0</v>
      </c>
      <c r="R605">
        <f t="shared" si="373"/>
        <v>0</v>
      </c>
      <c r="S605">
        <f t="shared" si="369"/>
        <v>0</v>
      </c>
      <c r="T605">
        <f t="shared" si="398"/>
        <v>0.27000014579999998</v>
      </c>
      <c r="U605">
        <f t="shared" si="376"/>
        <v>22.159782814662748</v>
      </c>
      <c r="V605">
        <f t="shared" si="362"/>
        <v>89.222062014043104</v>
      </c>
      <c r="W605">
        <f t="shared" si="370"/>
        <v>17.844412402808622</v>
      </c>
      <c r="X605">
        <f t="shared" si="377"/>
        <v>0</v>
      </c>
      <c r="Y605">
        <f t="shared" si="378"/>
        <v>0</v>
      </c>
      <c r="Z605">
        <f t="shared" si="379"/>
        <v>3.0900487766106977E-2</v>
      </c>
      <c r="AA605">
        <f t="shared" si="384"/>
        <v>0</v>
      </c>
      <c r="AB605">
        <f t="shared" si="374"/>
        <v>12.340267662610982</v>
      </c>
      <c r="AC605">
        <f t="shared" si="375"/>
        <v>60.672772619475303</v>
      </c>
      <c r="AD605">
        <f t="shared" si="380"/>
        <v>0.62050035484373067</v>
      </c>
      <c r="AE605">
        <f t="shared" si="371"/>
        <v>0.62050035484373067</v>
      </c>
      <c r="AF605" s="1">
        <f t="shared" si="385"/>
        <v>6441.917025833669</v>
      </c>
      <c r="AG605">
        <v>600</v>
      </c>
      <c r="AH605" s="1">
        <f t="shared" si="386"/>
        <v>3908.3922175830612</v>
      </c>
      <c r="AI605">
        <v>127</v>
      </c>
      <c r="AJ605">
        <f t="shared" si="387"/>
        <v>4484.37</v>
      </c>
      <c r="AK605">
        <f t="shared" si="388"/>
        <v>40.92828897816883</v>
      </c>
      <c r="AL605" s="1">
        <f t="shared" si="389"/>
        <v>6482.8453148118379</v>
      </c>
      <c r="AM605">
        <f t="shared" si="390"/>
        <v>405.68963869609433</v>
      </c>
      <c r="AN605">
        <f t="shared" si="391"/>
        <v>1.1591132534174122</v>
      </c>
      <c r="AO605">
        <v>71.000000009999994</v>
      </c>
      <c r="AP605">
        <v>41</v>
      </c>
      <c r="AQ605">
        <f t="shared" si="392"/>
        <v>56.000000004999997</v>
      </c>
      <c r="AR605" s="3">
        <f t="shared" si="393"/>
        <v>13.33333333611111</v>
      </c>
      <c r="AS605">
        <f t="shared" si="394"/>
        <v>5.385666672222218</v>
      </c>
      <c r="AT605">
        <f t="shared" si="395"/>
        <v>-9.5800000000000018</v>
      </c>
      <c r="AU605">
        <f t="shared" si="396"/>
        <v>-2.0971666638888919</v>
      </c>
      <c r="AV605">
        <v>6.7</v>
      </c>
      <c r="AW605">
        <f t="shared" si="397"/>
        <v>40.92828897816883</v>
      </c>
    </row>
    <row r="606" spans="1:49" x14ac:dyDescent="0.2">
      <c r="A606">
        <v>2014</v>
      </c>
      <c r="B606">
        <v>5</v>
      </c>
      <c r="C606">
        <v>24</v>
      </c>
      <c r="D606">
        <v>0</v>
      </c>
      <c r="E606">
        <f t="shared" ref="E606:F625" si="400">E1708*9/5+32</f>
        <v>60.583999999999996</v>
      </c>
      <c r="F606">
        <f t="shared" si="400"/>
        <v>31.584</v>
      </c>
      <c r="G606">
        <f t="shared" si="381"/>
        <v>46.083999999999996</v>
      </c>
      <c r="H606" s="3">
        <f t="shared" si="382"/>
        <v>7.8244444444444428</v>
      </c>
      <c r="I606">
        <v>9</v>
      </c>
      <c r="J606">
        <f t="shared" si="364"/>
        <v>10.600094037810699</v>
      </c>
      <c r="K606">
        <f t="shared" si="365"/>
        <v>3.9165976438880284E-2</v>
      </c>
      <c r="L606">
        <f t="shared" si="372"/>
        <v>6.4206518752262756E-2</v>
      </c>
      <c r="M606">
        <v>92</v>
      </c>
      <c r="N606">
        <f t="shared" si="383"/>
        <v>0</v>
      </c>
      <c r="O606">
        <f t="shared" si="366"/>
        <v>0</v>
      </c>
      <c r="P606">
        <f t="shared" si="367"/>
        <v>0</v>
      </c>
      <c r="Q606">
        <f t="shared" si="368"/>
        <v>0</v>
      </c>
      <c r="R606">
        <f t="shared" si="373"/>
        <v>0</v>
      </c>
      <c r="S606">
        <f t="shared" si="369"/>
        <v>0</v>
      </c>
      <c r="T606">
        <f t="shared" si="398"/>
        <v>0.27000014579999998</v>
      </c>
      <c r="U606">
        <f t="shared" si="376"/>
        <v>22.159782814662748</v>
      </c>
      <c r="V606">
        <f t="shared" si="362"/>
        <v>89.222062014043104</v>
      </c>
      <c r="W606">
        <f t="shared" si="370"/>
        <v>17.844412402808622</v>
      </c>
      <c r="X606">
        <f t="shared" si="377"/>
        <v>0</v>
      </c>
      <c r="Y606">
        <f t="shared" si="378"/>
        <v>0</v>
      </c>
      <c r="Z606">
        <f t="shared" si="379"/>
        <v>3.9165976438880284E-2</v>
      </c>
      <c r="AA606">
        <f t="shared" si="384"/>
        <v>0</v>
      </c>
      <c r="AB606">
        <f t="shared" si="374"/>
        <v>12.301101686172101</v>
      </c>
      <c r="AC606">
        <f t="shared" si="375"/>
        <v>60.058553878774163</v>
      </c>
      <c r="AD606">
        <f t="shared" si="380"/>
        <v>0.61421874070113935</v>
      </c>
      <c r="AE606">
        <f t="shared" si="371"/>
        <v>0.61421874070113935</v>
      </c>
      <c r="AF606" s="1">
        <f t="shared" si="385"/>
        <v>6376.702498913588</v>
      </c>
      <c r="AG606">
        <v>601</v>
      </c>
      <c r="AH606" s="1">
        <f t="shared" si="386"/>
        <v>3868.8257425003085</v>
      </c>
      <c r="AI606">
        <v>128</v>
      </c>
      <c r="AJ606">
        <f t="shared" si="387"/>
        <v>4519.68</v>
      </c>
      <c r="AK606">
        <f t="shared" si="388"/>
        <v>134.79020001953748</v>
      </c>
      <c r="AL606" s="1">
        <f t="shared" si="389"/>
        <v>6511.4926989331252</v>
      </c>
      <c r="AM606">
        <f t="shared" si="390"/>
        <v>1336.0682528133138</v>
      </c>
      <c r="AN606">
        <f t="shared" si="391"/>
        <v>3.8173378651808969</v>
      </c>
      <c r="AO606">
        <v>77</v>
      </c>
      <c r="AP606">
        <v>48</v>
      </c>
      <c r="AQ606">
        <f t="shared" si="392"/>
        <v>62.5</v>
      </c>
      <c r="AR606" s="3">
        <f t="shared" si="393"/>
        <v>16.944444444444443</v>
      </c>
      <c r="AS606">
        <f t="shared" si="394"/>
        <v>8.7189999999999976</v>
      </c>
      <c r="AT606">
        <f t="shared" si="395"/>
        <v>-5.6911111111111126</v>
      </c>
      <c r="AU606">
        <f t="shared" si="396"/>
        <v>1.5139444444444425</v>
      </c>
      <c r="AV606">
        <v>6.7</v>
      </c>
      <c r="AW606">
        <f t="shared" si="397"/>
        <v>134.79020001953748</v>
      </c>
    </row>
    <row r="607" spans="1:49" x14ac:dyDescent="0.2">
      <c r="A607">
        <v>2014</v>
      </c>
      <c r="B607">
        <v>5</v>
      </c>
      <c r="C607">
        <v>25</v>
      </c>
      <c r="D607">
        <v>0</v>
      </c>
      <c r="E607">
        <f t="shared" si="400"/>
        <v>64.584000000000003</v>
      </c>
      <c r="F607">
        <f t="shared" si="400"/>
        <v>34.584000010000004</v>
      </c>
      <c r="G607">
        <f t="shared" si="381"/>
        <v>49.584000005000007</v>
      </c>
      <c r="H607" s="3">
        <f t="shared" si="382"/>
        <v>9.7688888916666698</v>
      </c>
      <c r="I607">
        <v>9</v>
      </c>
      <c r="J607">
        <f t="shared" si="364"/>
        <v>12.090743510345847</v>
      </c>
      <c r="K607">
        <f t="shared" si="365"/>
        <v>4.4366537008165452E-2</v>
      </c>
      <c r="L607">
        <f t="shared" si="372"/>
        <v>7.2732027882238454E-2</v>
      </c>
      <c r="M607">
        <v>92</v>
      </c>
      <c r="N607">
        <f t="shared" si="383"/>
        <v>0</v>
      </c>
      <c r="O607">
        <f t="shared" si="366"/>
        <v>0</v>
      </c>
      <c r="P607">
        <f t="shared" si="367"/>
        <v>0</v>
      </c>
      <c r="Q607">
        <f t="shared" si="368"/>
        <v>0</v>
      </c>
      <c r="R607">
        <f t="shared" si="373"/>
        <v>0</v>
      </c>
      <c r="S607">
        <f t="shared" si="369"/>
        <v>0</v>
      </c>
      <c r="T607">
        <f t="shared" si="398"/>
        <v>0.27000014579999998</v>
      </c>
      <c r="U607">
        <f t="shared" si="376"/>
        <v>22.159782814662748</v>
      </c>
      <c r="V607">
        <f t="shared" si="362"/>
        <v>89.222062014043104</v>
      </c>
      <c r="W607">
        <f t="shared" si="370"/>
        <v>17.844412402808622</v>
      </c>
      <c r="X607">
        <f t="shared" si="377"/>
        <v>0</v>
      </c>
      <c r="Y607">
        <f t="shared" si="378"/>
        <v>0</v>
      </c>
      <c r="Z607">
        <f t="shared" si="379"/>
        <v>4.4366537008165452E-2</v>
      </c>
      <c r="AA607">
        <f t="shared" si="384"/>
        <v>0</v>
      </c>
      <c r="AB607">
        <f t="shared" si="374"/>
        <v>12.256735149163935</v>
      </c>
      <c r="AC607">
        <f t="shared" si="375"/>
        <v>59.450553160509457</v>
      </c>
      <c r="AD607">
        <f t="shared" si="380"/>
        <v>0.60800071826470636</v>
      </c>
      <c r="AE607">
        <f t="shared" si="371"/>
        <v>0.60800071826470636</v>
      </c>
      <c r="AF607" s="1">
        <f t="shared" si="385"/>
        <v>6312.1481690286982</v>
      </c>
      <c r="AG607" s="2">
        <v>602</v>
      </c>
      <c r="AH607" s="1">
        <f t="shared" si="386"/>
        <v>3829.6598172762501</v>
      </c>
      <c r="AI607">
        <v>133</v>
      </c>
      <c r="AJ607">
        <f t="shared" si="387"/>
        <v>4696.2300000000005</v>
      </c>
      <c r="AK607">
        <f t="shared" si="388"/>
        <v>219.52435065841121</v>
      </c>
      <c r="AL607" s="1">
        <f t="shared" si="389"/>
        <v>6531.6725196871093</v>
      </c>
      <c r="AM607">
        <f t="shared" si="390"/>
        <v>2175.9706239151492</v>
      </c>
      <c r="AN607">
        <f t="shared" si="391"/>
        <v>6.2170589254718545</v>
      </c>
      <c r="AO607">
        <v>81</v>
      </c>
      <c r="AP607">
        <v>51.000000010000001</v>
      </c>
      <c r="AQ607">
        <f t="shared" si="392"/>
        <v>66.000000005000004</v>
      </c>
      <c r="AR607" s="3">
        <f t="shared" si="393"/>
        <v>18.888888891666667</v>
      </c>
      <c r="AS607">
        <f t="shared" si="394"/>
        <v>10.941222222222219</v>
      </c>
      <c r="AT607">
        <f t="shared" si="395"/>
        <v>-4.0244444388888887</v>
      </c>
      <c r="AU607">
        <f t="shared" si="396"/>
        <v>3.4583888916666652</v>
      </c>
      <c r="AV607">
        <v>6.7</v>
      </c>
      <c r="AW607">
        <f t="shared" si="397"/>
        <v>219.52435065841121</v>
      </c>
    </row>
    <row r="608" spans="1:49" x14ac:dyDescent="0.2">
      <c r="A608">
        <v>2014</v>
      </c>
      <c r="B608">
        <v>5</v>
      </c>
      <c r="C608">
        <v>26</v>
      </c>
      <c r="D608">
        <v>0</v>
      </c>
      <c r="E608">
        <f t="shared" si="400"/>
        <v>65.584000000000003</v>
      </c>
      <c r="F608">
        <f t="shared" si="400"/>
        <v>36.584000010000004</v>
      </c>
      <c r="G608">
        <f t="shared" si="381"/>
        <v>51.084000005000007</v>
      </c>
      <c r="H608" s="3">
        <f t="shared" si="382"/>
        <v>10.602222225000004</v>
      </c>
      <c r="I608">
        <v>9</v>
      </c>
      <c r="J608">
        <f t="shared" si="364"/>
        <v>12.784053404062655</v>
      </c>
      <c r="K608">
        <f t="shared" si="365"/>
        <v>4.6772770497071695E-2</v>
      </c>
      <c r="L608">
        <f t="shared" si="372"/>
        <v>7.6676672946019167E-2</v>
      </c>
      <c r="M608">
        <v>92</v>
      </c>
      <c r="N608">
        <f t="shared" si="383"/>
        <v>0</v>
      </c>
      <c r="O608">
        <f t="shared" si="366"/>
        <v>0</v>
      </c>
      <c r="P608">
        <f t="shared" si="367"/>
        <v>0</v>
      </c>
      <c r="Q608">
        <f t="shared" si="368"/>
        <v>0</v>
      </c>
      <c r="R608">
        <f t="shared" si="373"/>
        <v>0</v>
      </c>
      <c r="S608">
        <f t="shared" si="369"/>
        <v>0</v>
      </c>
      <c r="T608">
        <f t="shared" si="398"/>
        <v>0</v>
      </c>
      <c r="U608">
        <f t="shared" si="376"/>
        <v>18.780326102704979</v>
      </c>
      <c r="V608">
        <f t="shared" si="362"/>
        <v>109.84791774697442</v>
      </c>
      <c r="W608">
        <f t="shared" si="370"/>
        <v>21.969583549394883</v>
      </c>
      <c r="X608">
        <f t="shared" si="377"/>
        <v>0</v>
      </c>
      <c r="Y608">
        <f t="shared" si="378"/>
        <v>0</v>
      </c>
      <c r="Z608">
        <f t="shared" si="379"/>
        <v>4.6772770497071695E-2</v>
      </c>
      <c r="AA608">
        <f t="shared" si="384"/>
        <v>0</v>
      </c>
      <c r="AB608">
        <f t="shared" si="374"/>
        <v>12.209962378666864</v>
      </c>
      <c r="AC608">
        <f t="shared" si="375"/>
        <v>58.848707516743488</v>
      </c>
      <c r="AD608">
        <f t="shared" si="380"/>
        <v>0.60184564376596716</v>
      </c>
      <c r="AE608">
        <f t="shared" si="371"/>
        <v>0.60184564376596716</v>
      </c>
      <c r="AF608" s="1">
        <f t="shared" si="385"/>
        <v>6248.2473526968715</v>
      </c>
      <c r="AG608" s="2">
        <v>603</v>
      </c>
      <c r="AH608" s="1">
        <f t="shared" si="386"/>
        <v>3790.8903869580763</v>
      </c>
      <c r="AI608">
        <v>140</v>
      </c>
      <c r="AJ608">
        <f t="shared" si="387"/>
        <v>4943.4000000000005</v>
      </c>
      <c r="AK608">
        <f t="shared" si="388"/>
        <v>264.65809243586716</v>
      </c>
      <c r="AL608" s="1">
        <f t="shared" si="389"/>
        <v>6512.9054451327384</v>
      </c>
      <c r="AM608">
        <f t="shared" si="390"/>
        <v>2623.3455778123339</v>
      </c>
      <c r="AN608">
        <f t="shared" si="391"/>
        <v>7.4952730794638107</v>
      </c>
      <c r="AO608">
        <v>82</v>
      </c>
      <c r="AP608">
        <v>53.000000010000001</v>
      </c>
      <c r="AQ608">
        <f t="shared" si="392"/>
        <v>67.500000005000004</v>
      </c>
      <c r="AR608" s="3">
        <f t="shared" si="393"/>
        <v>19.722222225000003</v>
      </c>
      <c r="AS608">
        <f t="shared" si="394"/>
        <v>11.496777777777776</v>
      </c>
      <c r="AT608">
        <f t="shared" si="395"/>
        <v>-2.913333327777778</v>
      </c>
      <c r="AU608">
        <f t="shared" si="396"/>
        <v>4.2917222249999991</v>
      </c>
      <c r="AV608">
        <v>6.7</v>
      </c>
      <c r="AW608">
        <f t="shared" si="397"/>
        <v>264.65809243586716</v>
      </c>
    </row>
    <row r="609" spans="1:49" x14ac:dyDescent="0.2">
      <c r="A609">
        <v>2014</v>
      </c>
      <c r="B609">
        <v>5</v>
      </c>
      <c r="C609">
        <v>27</v>
      </c>
      <c r="D609">
        <v>0</v>
      </c>
      <c r="E609">
        <f t="shared" si="400"/>
        <v>62.583999999999996</v>
      </c>
      <c r="F609">
        <f t="shared" si="400"/>
        <v>37.083999989999995</v>
      </c>
      <c r="G609">
        <f t="shared" si="381"/>
        <v>49.833999994999999</v>
      </c>
      <c r="H609" s="3">
        <f t="shared" si="382"/>
        <v>9.9077777749999996</v>
      </c>
      <c r="I609">
        <v>9</v>
      </c>
      <c r="J609">
        <f t="shared" si="364"/>
        <v>12.203945896609028</v>
      </c>
      <c r="K609">
        <f t="shared" si="365"/>
        <v>4.4759944040320729E-2</v>
      </c>
      <c r="L609">
        <f t="shared" si="372"/>
        <v>7.3376957443148733E-2</v>
      </c>
      <c r="M609">
        <v>92</v>
      </c>
      <c r="N609">
        <f t="shared" si="383"/>
        <v>0</v>
      </c>
      <c r="O609">
        <f t="shared" si="366"/>
        <v>0</v>
      </c>
      <c r="P609">
        <f t="shared" si="367"/>
        <v>0</v>
      </c>
      <c r="Q609">
        <f t="shared" si="368"/>
        <v>0</v>
      </c>
      <c r="R609">
        <f t="shared" si="373"/>
        <v>0</v>
      </c>
      <c r="S609">
        <f t="shared" si="369"/>
        <v>0</v>
      </c>
      <c r="T609">
        <f t="shared" si="398"/>
        <v>0</v>
      </c>
      <c r="U609">
        <f t="shared" si="376"/>
        <v>18.780326102704979</v>
      </c>
      <c r="V609">
        <f t="shared" si="362"/>
        <v>109.84791774697442</v>
      </c>
      <c r="W609">
        <f t="shared" si="370"/>
        <v>21.969583549394883</v>
      </c>
      <c r="X609">
        <f t="shared" si="377"/>
        <v>0</v>
      </c>
      <c r="Y609">
        <f t="shared" si="378"/>
        <v>0</v>
      </c>
      <c r="Z609">
        <f t="shared" si="379"/>
        <v>4.4759944040320729E-2</v>
      </c>
      <c r="AA609">
        <f t="shared" si="384"/>
        <v>0</v>
      </c>
      <c r="AB609">
        <f t="shared" si="374"/>
        <v>12.165202434626543</v>
      </c>
      <c r="AC609">
        <f t="shared" si="375"/>
        <v>58.252954636789866</v>
      </c>
      <c r="AD609">
        <f t="shared" si="380"/>
        <v>0.59575287995362503</v>
      </c>
      <c r="AE609">
        <f t="shared" si="371"/>
        <v>0.59575287995362503</v>
      </c>
      <c r="AF609" s="1">
        <f t="shared" si="385"/>
        <v>6184.993434095978</v>
      </c>
      <c r="AG609" s="2">
        <v>604</v>
      </c>
      <c r="AH609" s="1">
        <f t="shared" si="386"/>
        <v>3752.5134376431524</v>
      </c>
      <c r="AI609">
        <v>147</v>
      </c>
      <c r="AJ609">
        <f t="shared" si="387"/>
        <v>5190.5700000000006</v>
      </c>
      <c r="AK609">
        <f t="shared" si="388"/>
        <v>226.65890607022482</v>
      </c>
      <c r="AL609" s="1">
        <f t="shared" si="389"/>
        <v>6411.6523401662025</v>
      </c>
      <c r="AM609">
        <f t="shared" si="390"/>
        <v>2246.6898081160771</v>
      </c>
      <c r="AN609">
        <f t="shared" si="391"/>
        <v>6.4191137374745058</v>
      </c>
      <c r="AO609">
        <v>79</v>
      </c>
      <c r="AP609">
        <v>53.499999989999999</v>
      </c>
      <c r="AQ609">
        <f t="shared" si="392"/>
        <v>66.249999994999996</v>
      </c>
      <c r="AR609" s="3">
        <f t="shared" si="393"/>
        <v>19.027777774999997</v>
      </c>
      <c r="AS609">
        <f t="shared" si="394"/>
        <v>9.8301111111111084</v>
      </c>
      <c r="AT609">
        <f t="shared" si="395"/>
        <v>-2.635555561111115</v>
      </c>
      <c r="AU609">
        <f t="shared" si="396"/>
        <v>3.5972777749999967</v>
      </c>
      <c r="AV609">
        <v>6.7</v>
      </c>
      <c r="AW609">
        <f t="shared" si="397"/>
        <v>226.65890607022482</v>
      </c>
    </row>
    <row r="610" spans="1:49" x14ac:dyDescent="0.2">
      <c r="A610">
        <v>2014</v>
      </c>
      <c r="B610">
        <v>5</v>
      </c>
      <c r="C610">
        <v>28</v>
      </c>
      <c r="D610">
        <v>0</v>
      </c>
      <c r="E610">
        <f t="shared" si="400"/>
        <v>65.584000000000003</v>
      </c>
      <c r="F610">
        <f t="shared" si="400"/>
        <v>37.583999999999996</v>
      </c>
      <c r="G610">
        <f t="shared" si="381"/>
        <v>51.584000000000003</v>
      </c>
      <c r="H610" s="3">
        <f t="shared" si="382"/>
        <v>10.880000000000003</v>
      </c>
      <c r="I610">
        <v>9</v>
      </c>
      <c r="J610">
        <f t="shared" si="364"/>
        <v>13.02279769816014</v>
      </c>
      <c r="K610">
        <f t="shared" si="365"/>
        <v>4.7599637591897781E-2</v>
      </c>
      <c r="L610">
        <f t="shared" si="372"/>
        <v>7.8032192773602918E-2</v>
      </c>
      <c r="M610">
        <v>92</v>
      </c>
      <c r="N610">
        <f t="shared" si="383"/>
        <v>0</v>
      </c>
      <c r="O610">
        <f t="shared" si="366"/>
        <v>0</v>
      </c>
      <c r="P610">
        <f t="shared" si="367"/>
        <v>0</v>
      </c>
      <c r="Q610">
        <f t="shared" si="368"/>
        <v>0</v>
      </c>
      <c r="R610">
        <f t="shared" si="373"/>
        <v>0</v>
      </c>
      <c r="S610">
        <f t="shared" si="369"/>
        <v>0</v>
      </c>
      <c r="T610">
        <f t="shared" si="398"/>
        <v>0</v>
      </c>
      <c r="U610">
        <f t="shared" si="376"/>
        <v>18.780326102704979</v>
      </c>
      <c r="V610">
        <f t="shared" si="362"/>
        <v>109.84791774697442</v>
      </c>
      <c r="W610">
        <f t="shared" si="370"/>
        <v>21.969583549394883</v>
      </c>
      <c r="X610">
        <f t="shared" si="377"/>
        <v>0</v>
      </c>
      <c r="Y610">
        <f t="shared" si="378"/>
        <v>0</v>
      </c>
      <c r="Z610">
        <f t="shared" si="379"/>
        <v>4.7599637591897781E-2</v>
      </c>
      <c r="AA610">
        <f t="shared" si="384"/>
        <v>0</v>
      </c>
      <c r="AB610">
        <f t="shared" si="374"/>
        <v>12.117602797034646</v>
      </c>
      <c r="AC610">
        <f t="shared" si="375"/>
        <v>57.663232840762291</v>
      </c>
      <c r="AD610">
        <f t="shared" si="380"/>
        <v>0.58972179602757524</v>
      </c>
      <c r="AE610">
        <f t="shared" si="371"/>
        <v>0.58972179602757524</v>
      </c>
      <c r="AF610" s="1">
        <f t="shared" si="385"/>
        <v>6122.3798643789441</v>
      </c>
      <c r="AG610" s="2">
        <v>605</v>
      </c>
      <c r="AH610" s="1">
        <f t="shared" si="386"/>
        <v>3714.5249960634537</v>
      </c>
      <c r="AI610">
        <v>145</v>
      </c>
      <c r="AJ610">
        <f t="shared" si="387"/>
        <v>5119.9500000000007</v>
      </c>
      <c r="AK610">
        <f t="shared" si="388"/>
        <v>280.97369620287373</v>
      </c>
      <c r="AL610" s="1">
        <f t="shared" si="389"/>
        <v>6403.3535605818179</v>
      </c>
      <c r="AM610">
        <f t="shared" si="390"/>
        <v>2785.0692062023736</v>
      </c>
      <c r="AN610">
        <f t="shared" si="391"/>
        <v>7.9573405891496378</v>
      </c>
      <c r="AO610">
        <v>82</v>
      </c>
      <c r="AP610">
        <v>54</v>
      </c>
      <c r="AQ610">
        <f t="shared" si="392"/>
        <v>68</v>
      </c>
      <c r="AR610" s="3">
        <f t="shared" si="393"/>
        <v>20</v>
      </c>
      <c r="AS610">
        <f t="shared" si="394"/>
        <v>11.496777777777776</v>
      </c>
      <c r="AT610">
        <f t="shared" si="395"/>
        <v>-2.3577777777777804</v>
      </c>
      <c r="AU610">
        <f t="shared" si="396"/>
        <v>4.5694999999999979</v>
      </c>
      <c r="AV610">
        <v>6.7</v>
      </c>
      <c r="AW610">
        <f t="shared" si="397"/>
        <v>280.97369620287373</v>
      </c>
    </row>
    <row r="611" spans="1:49" x14ac:dyDescent="0.2">
      <c r="A611">
        <v>2014</v>
      </c>
      <c r="B611">
        <v>5</v>
      </c>
      <c r="C611">
        <v>29</v>
      </c>
      <c r="D611">
        <v>7.0866180000000001E-2</v>
      </c>
      <c r="E611">
        <f t="shared" si="400"/>
        <v>51.583999999999996</v>
      </c>
      <c r="F611">
        <f t="shared" si="400"/>
        <v>27.584</v>
      </c>
      <c r="G611">
        <f t="shared" si="381"/>
        <v>39.583999999999996</v>
      </c>
      <c r="H611" s="3">
        <f t="shared" si="382"/>
        <v>4.2133333333333312</v>
      </c>
      <c r="I611">
        <v>9</v>
      </c>
      <c r="J611">
        <f t="shared" si="364"/>
        <v>8.255536486427884</v>
      </c>
      <c r="K611">
        <f t="shared" si="365"/>
        <v>3.0900487760385873E-2</v>
      </c>
      <c r="L611">
        <f t="shared" si="372"/>
        <v>5.0656537312107987E-2</v>
      </c>
      <c r="M611">
        <v>92</v>
      </c>
      <c r="N611">
        <f t="shared" si="383"/>
        <v>0.18000009720000001</v>
      </c>
      <c r="O611">
        <f t="shared" si="366"/>
        <v>0.18000009720000001</v>
      </c>
      <c r="P611">
        <f t="shared" si="367"/>
        <v>0</v>
      </c>
      <c r="Q611">
        <f t="shared" si="368"/>
        <v>0</v>
      </c>
      <c r="R611">
        <f t="shared" si="373"/>
        <v>0</v>
      </c>
      <c r="S611">
        <f t="shared" si="369"/>
        <v>0.18000009720000001</v>
      </c>
      <c r="T611">
        <f t="shared" si="398"/>
        <v>0</v>
      </c>
      <c r="U611">
        <f t="shared" si="376"/>
        <v>18.780326102704979</v>
      </c>
      <c r="V611">
        <f t="shared" si="362"/>
        <v>109.84791774697442</v>
      </c>
      <c r="W611">
        <f t="shared" si="370"/>
        <v>21.969583549394883</v>
      </c>
      <c r="X611">
        <f t="shared" si="377"/>
        <v>0</v>
      </c>
      <c r="Y611">
        <f t="shared" si="378"/>
        <v>0.18000009720000001</v>
      </c>
      <c r="Z611">
        <f t="shared" si="379"/>
        <v>3.0900487760385873E-2</v>
      </c>
      <c r="AA611">
        <f t="shared" si="384"/>
        <v>0</v>
      </c>
      <c r="AB611">
        <f t="shared" si="374"/>
        <v>12.266702406474261</v>
      </c>
      <c r="AC611">
        <f t="shared" si="375"/>
        <v>57.079481073188695</v>
      </c>
      <c r="AD611">
        <f t="shared" si="380"/>
        <v>0.58375176757359615</v>
      </c>
      <c r="AE611">
        <f t="shared" si="371"/>
        <v>0.58375176757359615</v>
      </c>
      <c r="AF611" s="1">
        <f t="shared" si="385"/>
        <v>6060.4001609957213</v>
      </c>
      <c r="AG611" s="2">
        <v>606</v>
      </c>
      <c r="AH611" s="1">
        <f t="shared" si="386"/>
        <v>3676.9211291741954</v>
      </c>
      <c r="AI611">
        <v>148</v>
      </c>
      <c r="AJ611">
        <f t="shared" si="387"/>
        <v>5225.88</v>
      </c>
      <c r="AK611">
        <f t="shared" si="388"/>
        <v>40.928288932096088</v>
      </c>
      <c r="AL611" s="1">
        <f t="shared" si="389"/>
        <v>6101.328449927817</v>
      </c>
      <c r="AM611">
        <f t="shared" si="390"/>
        <v>405.68963823941181</v>
      </c>
      <c r="AN611">
        <f t="shared" si="391"/>
        <v>1.1591132521126051</v>
      </c>
      <c r="AO611">
        <v>68</v>
      </c>
      <c r="AP611">
        <v>44</v>
      </c>
      <c r="AQ611">
        <f t="shared" si="392"/>
        <v>56</v>
      </c>
      <c r="AR611" s="3">
        <f t="shared" si="393"/>
        <v>13.333333333333334</v>
      </c>
      <c r="AS611">
        <f t="shared" si="394"/>
        <v>3.7189999999999976</v>
      </c>
      <c r="AT611">
        <f t="shared" si="395"/>
        <v>-7.9133333333333349</v>
      </c>
      <c r="AU611">
        <f t="shared" si="396"/>
        <v>-2.0971666666666686</v>
      </c>
      <c r="AV611">
        <v>6.7</v>
      </c>
      <c r="AW611">
        <f t="shared" si="397"/>
        <v>40.928288932096088</v>
      </c>
    </row>
    <row r="612" spans="1:49" x14ac:dyDescent="0.2">
      <c r="A612">
        <v>2014</v>
      </c>
      <c r="B612">
        <v>5</v>
      </c>
      <c r="C612">
        <v>30</v>
      </c>
      <c r="D612">
        <v>1.181103</v>
      </c>
      <c r="E612">
        <f t="shared" si="400"/>
        <v>40.584000000000003</v>
      </c>
      <c r="F612">
        <f t="shared" si="400"/>
        <v>17.583999999999996</v>
      </c>
      <c r="G612">
        <f t="shared" si="381"/>
        <v>29.084</v>
      </c>
      <c r="H612" s="3">
        <f t="shared" si="382"/>
        <v>-1.62</v>
      </c>
      <c r="I612">
        <v>9</v>
      </c>
      <c r="J612">
        <f t="shared" si="364"/>
        <v>5.4243068439025421</v>
      </c>
      <c r="K612">
        <f t="shared" si="365"/>
        <v>0</v>
      </c>
      <c r="L612">
        <f t="shared" si="372"/>
        <v>0</v>
      </c>
      <c r="M612">
        <v>92</v>
      </c>
      <c r="N612">
        <f t="shared" si="383"/>
        <v>3.0000016199999999</v>
      </c>
      <c r="O612">
        <f t="shared" si="366"/>
        <v>0</v>
      </c>
      <c r="P612">
        <f t="shared" si="367"/>
        <v>0</v>
      </c>
      <c r="Q612">
        <f t="shared" si="368"/>
        <v>3.0000016199999999</v>
      </c>
      <c r="R612">
        <f t="shared" si="373"/>
        <v>3.0000016199999999</v>
      </c>
      <c r="S612">
        <f t="shared" si="369"/>
        <v>0</v>
      </c>
      <c r="T612">
        <f t="shared" si="398"/>
        <v>0.18000009720000001</v>
      </c>
      <c r="U612">
        <f t="shared" si="376"/>
        <v>21.033297244010161</v>
      </c>
      <c r="V612">
        <f t="shared" si="362"/>
        <v>95.360904509317407</v>
      </c>
      <c r="W612">
        <f t="shared" si="370"/>
        <v>19.072180901863483</v>
      </c>
      <c r="X612">
        <f t="shared" si="377"/>
        <v>0</v>
      </c>
      <c r="Y612">
        <f t="shared" si="378"/>
        <v>0</v>
      </c>
      <c r="Z612">
        <f t="shared" si="379"/>
        <v>0</v>
      </c>
      <c r="AA612">
        <f t="shared" si="384"/>
        <v>0</v>
      </c>
      <c r="AB612">
        <f t="shared" si="374"/>
        <v>12.266702406474261</v>
      </c>
      <c r="AC612">
        <f t="shared" si="375"/>
        <v>56.501638896689997</v>
      </c>
      <c r="AD612">
        <f t="shared" si="380"/>
        <v>0.57784217649870229</v>
      </c>
      <c r="AE612">
        <f t="shared" si="371"/>
        <v>0.57784217649870229</v>
      </c>
      <c r="AF612" s="1">
        <f t="shared" si="385"/>
        <v>5999.0479070221345</v>
      </c>
      <c r="AG612" s="2">
        <v>607</v>
      </c>
      <c r="AH612" s="1">
        <f t="shared" si="386"/>
        <v>3639.6979437466375</v>
      </c>
      <c r="AI612">
        <v>152</v>
      </c>
      <c r="AJ612">
        <f t="shared" si="387"/>
        <v>5367.1200000000008</v>
      </c>
      <c r="AK612">
        <f t="shared" si="388"/>
        <v>0.39004402849888775</v>
      </c>
      <c r="AL612" s="1">
        <f t="shared" si="389"/>
        <v>5999.4379510506333</v>
      </c>
      <c r="AM612">
        <f t="shared" si="390"/>
        <v>3.8661968273749849</v>
      </c>
      <c r="AN612">
        <f t="shared" si="391"/>
        <v>1.1046276649642812E-2</v>
      </c>
      <c r="AO612">
        <v>57</v>
      </c>
      <c r="AP612">
        <v>34</v>
      </c>
      <c r="AQ612">
        <f t="shared" si="392"/>
        <v>45.5</v>
      </c>
      <c r="AR612" s="3">
        <f t="shared" si="393"/>
        <v>7.5</v>
      </c>
      <c r="AS612">
        <f t="shared" si="394"/>
        <v>-2.3921111111111131</v>
      </c>
      <c r="AT612">
        <f t="shared" si="395"/>
        <v>-13.468888888888891</v>
      </c>
      <c r="AU612">
        <f t="shared" si="396"/>
        <v>-7.9305000000000021</v>
      </c>
      <c r="AV612">
        <v>6.7</v>
      </c>
      <c r="AW612">
        <f t="shared" si="397"/>
        <v>0.39004402849888775</v>
      </c>
    </row>
    <row r="613" spans="1:49" x14ac:dyDescent="0.2">
      <c r="A613">
        <v>2014</v>
      </c>
      <c r="B613">
        <v>5</v>
      </c>
      <c r="C613">
        <v>31</v>
      </c>
      <c r="D613">
        <v>0</v>
      </c>
      <c r="E613">
        <f t="shared" si="400"/>
        <v>53.583999999999996</v>
      </c>
      <c r="F613">
        <f t="shared" si="400"/>
        <v>30.584</v>
      </c>
      <c r="G613">
        <f t="shared" si="381"/>
        <v>42.083999999999996</v>
      </c>
      <c r="H613" s="3">
        <f t="shared" si="382"/>
        <v>5.6022222222222204</v>
      </c>
      <c r="I613">
        <v>9</v>
      </c>
      <c r="J613">
        <f t="shared" si="364"/>
        <v>9.0966786300571876</v>
      </c>
      <c r="K613">
        <f t="shared" si="365"/>
        <v>3.3879143669589752E-2</v>
      </c>
      <c r="L613">
        <f t="shared" si="372"/>
        <v>5.5539579786212712E-2</v>
      </c>
      <c r="M613">
        <v>92</v>
      </c>
      <c r="N613">
        <f t="shared" si="383"/>
        <v>0</v>
      </c>
      <c r="O613">
        <f t="shared" si="366"/>
        <v>0</v>
      </c>
      <c r="P613">
        <f t="shared" si="367"/>
        <v>2.5209999999999995</v>
      </c>
      <c r="Q613">
        <f t="shared" si="368"/>
        <v>0</v>
      </c>
      <c r="R613">
        <f t="shared" si="373"/>
        <v>0.47900162000000046</v>
      </c>
      <c r="S613">
        <f t="shared" si="369"/>
        <v>2.5209999999999995</v>
      </c>
      <c r="T613">
        <f t="shared" si="398"/>
        <v>0.18000009720000001</v>
      </c>
      <c r="U613">
        <f t="shared" si="376"/>
        <v>57.423756746434847</v>
      </c>
      <c r="V613">
        <f t="shared" si="362"/>
        <v>18.832564079982383</v>
      </c>
      <c r="W613">
        <f t="shared" si="370"/>
        <v>3.7665128159964767</v>
      </c>
      <c r="X613">
        <f t="shared" si="377"/>
        <v>0</v>
      </c>
      <c r="Y613">
        <f t="shared" si="378"/>
        <v>2.5209999999999995</v>
      </c>
      <c r="Z613">
        <f t="shared" si="379"/>
        <v>3.3879143669589752E-2</v>
      </c>
      <c r="AA613">
        <f t="shared" si="384"/>
        <v>2.3279105260142501</v>
      </c>
      <c r="AB613">
        <f t="shared" si="374"/>
        <v>12.425912736790421</v>
      </c>
      <c r="AC613">
        <f t="shared" si="375"/>
        <v>58.257557011737099</v>
      </c>
      <c r="AD613">
        <f t="shared" si="380"/>
        <v>0.57199241096715125</v>
      </c>
      <c r="AE613">
        <f t="shared" si="371"/>
        <v>0.57199241096715125</v>
      </c>
      <c r="AF613" s="1">
        <f t="shared" si="385"/>
        <v>5938.3167504955218</v>
      </c>
      <c r="AG613">
        <v>608</v>
      </c>
      <c r="AH613" s="1">
        <f t="shared" si="386"/>
        <v>3602.8515859650092</v>
      </c>
      <c r="AI613">
        <v>155</v>
      </c>
      <c r="AJ613">
        <f t="shared" si="387"/>
        <v>5473.05</v>
      </c>
      <c r="AK613">
        <f t="shared" si="388"/>
        <v>68.55695928318768</v>
      </c>
      <c r="AL613" s="1">
        <f t="shared" si="389"/>
        <v>6006.8737097787098</v>
      </c>
      <c r="AM613">
        <f t="shared" si="390"/>
        <v>679.55071506982972</v>
      </c>
      <c r="AN613">
        <f t="shared" si="391"/>
        <v>1.9415734716280848</v>
      </c>
      <c r="AO613">
        <v>70</v>
      </c>
      <c r="AP613">
        <v>47</v>
      </c>
      <c r="AQ613">
        <f t="shared" si="392"/>
        <v>58.5</v>
      </c>
      <c r="AR613" s="3">
        <f t="shared" si="393"/>
        <v>14.722222222222221</v>
      </c>
      <c r="AS613">
        <f t="shared" si="394"/>
        <v>4.8301111111111084</v>
      </c>
      <c r="AT613">
        <f t="shared" si="395"/>
        <v>-6.2466666666666679</v>
      </c>
      <c r="AU613">
        <f t="shared" si="396"/>
        <v>-0.70827777777777978</v>
      </c>
      <c r="AV613">
        <v>6.7</v>
      </c>
      <c r="AW613">
        <f t="shared" si="397"/>
        <v>68.55695928318768</v>
      </c>
    </row>
    <row r="614" spans="1:49" x14ac:dyDescent="0.2">
      <c r="A614">
        <v>2014</v>
      </c>
      <c r="B614">
        <v>6</v>
      </c>
      <c r="C614">
        <v>1</v>
      </c>
      <c r="D614">
        <v>3.1496080000000003E-2</v>
      </c>
      <c r="E614">
        <f t="shared" si="400"/>
        <v>52.584000009999997</v>
      </c>
      <c r="F614">
        <f t="shared" si="400"/>
        <v>28.084</v>
      </c>
      <c r="G614">
        <f t="shared" si="381"/>
        <v>40.334000005</v>
      </c>
      <c r="H614" s="3">
        <f t="shared" si="382"/>
        <v>4.6300000027777779</v>
      </c>
      <c r="I614">
        <v>9</v>
      </c>
      <c r="J614">
        <f t="shared" si="364"/>
        <v>8.5003609369071249</v>
      </c>
      <c r="K614">
        <f t="shared" si="365"/>
        <v>3.176911541136028E-2</v>
      </c>
      <c r="L614">
        <f t="shared" si="372"/>
        <v>5.2080517067803742E-2</v>
      </c>
      <c r="M614">
        <v>92</v>
      </c>
      <c r="N614">
        <f t="shared" si="383"/>
        <v>8.0000043200000009E-2</v>
      </c>
      <c r="O614">
        <f t="shared" si="366"/>
        <v>8.0000043200000009E-2</v>
      </c>
      <c r="P614">
        <f t="shared" si="367"/>
        <v>0.47900162000000046</v>
      </c>
      <c r="Q614">
        <f t="shared" si="368"/>
        <v>0</v>
      </c>
      <c r="R614">
        <f t="shared" si="373"/>
        <v>0</v>
      </c>
      <c r="S614">
        <f t="shared" si="369"/>
        <v>0.55900166320000044</v>
      </c>
      <c r="T614">
        <f t="shared" si="398"/>
        <v>2.7010000971999997</v>
      </c>
      <c r="U614">
        <f t="shared" si="376"/>
        <v>57.423756746434847</v>
      </c>
      <c r="V614">
        <f t="shared" ref="V614:V677" si="401">2540/U614-25.4</f>
        <v>18.832564079982383</v>
      </c>
      <c r="W614">
        <f t="shared" si="370"/>
        <v>3.7665128159964767</v>
      </c>
      <c r="X614">
        <f t="shared" si="377"/>
        <v>0</v>
      </c>
      <c r="Y614">
        <f t="shared" si="378"/>
        <v>0.55900166320000044</v>
      </c>
      <c r="Z614">
        <f t="shared" si="379"/>
        <v>3.176911541136028E-2</v>
      </c>
      <c r="AA614">
        <f t="shared" si="384"/>
        <v>0.52723254778863904</v>
      </c>
      <c r="AB614">
        <f t="shared" si="374"/>
        <v>12.425912736790421</v>
      </c>
      <c r="AC614">
        <f t="shared" si="375"/>
        <v>58.195021171512622</v>
      </c>
      <c r="AD614">
        <f t="shared" si="380"/>
        <v>0.58976838801311138</v>
      </c>
      <c r="AE614">
        <f t="shared" si="371"/>
        <v>0.58976838801311138</v>
      </c>
      <c r="AF614" s="1">
        <f t="shared" si="385"/>
        <v>6122.8635735380922</v>
      </c>
      <c r="AG614">
        <v>609</v>
      </c>
      <c r="AH614" s="1">
        <f t="shared" si="386"/>
        <v>3714.8184685042825</v>
      </c>
      <c r="AI614">
        <v>142</v>
      </c>
      <c r="AJ614">
        <f t="shared" si="387"/>
        <v>5014.0200000000004</v>
      </c>
      <c r="AK614">
        <f t="shared" si="388"/>
        <v>52.873597006379555</v>
      </c>
      <c r="AL614" s="1">
        <f t="shared" si="389"/>
        <v>6175.7371705444721</v>
      </c>
      <c r="AM614">
        <f t="shared" si="390"/>
        <v>524.09399468232357</v>
      </c>
      <c r="AN614">
        <f t="shared" si="391"/>
        <v>1.4974114133780672</v>
      </c>
      <c r="AO614">
        <v>69.000000009999994</v>
      </c>
      <c r="AP614">
        <v>44.5</v>
      </c>
      <c r="AQ614">
        <f t="shared" si="392"/>
        <v>56.750000004999997</v>
      </c>
      <c r="AR614" s="3">
        <f t="shared" si="393"/>
        <v>13.750000002777776</v>
      </c>
      <c r="AS614">
        <f t="shared" si="394"/>
        <v>4.7605555611111079</v>
      </c>
      <c r="AT614">
        <f t="shared" si="395"/>
        <v>-7.6355555555555572</v>
      </c>
      <c r="AU614">
        <f t="shared" si="396"/>
        <v>-1.4374999972222247</v>
      </c>
      <c r="AV614">
        <v>6.5</v>
      </c>
      <c r="AW614">
        <f t="shared" si="397"/>
        <v>52.873597006379555</v>
      </c>
    </row>
    <row r="615" spans="1:49" x14ac:dyDescent="0.2">
      <c r="A615">
        <v>2014</v>
      </c>
      <c r="B615">
        <v>6</v>
      </c>
      <c r="C615">
        <v>2</v>
      </c>
      <c r="D615">
        <v>6.6929169999999996E-2</v>
      </c>
      <c r="E615">
        <f t="shared" si="400"/>
        <v>46.583999999999996</v>
      </c>
      <c r="F615">
        <f t="shared" si="400"/>
        <v>25.583999999999996</v>
      </c>
      <c r="G615">
        <f t="shared" si="381"/>
        <v>36.083999999999996</v>
      </c>
      <c r="H615" s="3">
        <f t="shared" si="382"/>
        <v>2.2688888888888865</v>
      </c>
      <c r="I615">
        <v>9</v>
      </c>
      <c r="J615">
        <f t="shared" si="364"/>
        <v>7.193361963269667</v>
      </c>
      <c r="K615">
        <f t="shared" si="365"/>
        <v>2.7114957803026592E-2</v>
      </c>
      <c r="L615">
        <f t="shared" si="372"/>
        <v>4.4450750496764904E-2</v>
      </c>
      <c r="M615">
        <v>92</v>
      </c>
      <c r="N615">
        <f t="shared" si="383"/>
        <v>0.1700000918</v>
      </c>
      <c r="O615">
        <f t="shared" si="366"/>
        <v>0.1700000918</v>
      </c>
      <c r="P615">
        <f t="shared" si="367"/>
        <v>0</v>
      </c>
      <c r="Q615">
        <f t="shared" si="368"/>
        <v>0</v>
      </c>
      <c r="R615">
        <f t="shared" si="373"/>
        <v>0</v>
      </c>
      <c r="S615">
        <f t="shared" si="369"/>
        <v>0.1700000918</v>
      </c>
      <c r="T615">
        <f t="shared" si="398"/>
        <v>3.2600017604000002</v>
      </c>
      <c r="U615">
        <f t="shared" si="376"/>
        <v>57.423756746434847</v>
      </c>
      <c r="V615">
        <f t="shared" si="401"/>
        <v>18.832564079982383</v>
      </c>
      <c r="W615">
        <f t="shared" si="370"/>
        <v>3.7665128159964767</v>
      </c>
      <c r="X615">
        <f t="shared" si="377"/>
        <v>0</v>
      </c>
      <c r="Y615">
        <f t="shared" si="378"/>
        <v>0.1700000918</v>
      </c>
      <c r="Z615">
        <f t="shared" si="379"/>
        <v>2.7114957803026592E-2</v>
      </c>
      <c r="AA615">
        <f t="shared" si="384"/>
        <v>0.14288513399697322</v>
      </c>
      <c r="AB615">
        <f t="shared" si="374"/>
        <v>12.425912736790421</v>
      </c>
      <c r="AC615">
        <f t="shared" si="375"/>
        <v>57.748770996938433</v>
      </c>
      <c r="AD615">
        <f t="shared" si="380"/>
        <v>0.58913530857116347</v>
      </c>
      <c r="AE615">
        <f t="shared" si="371"/>
        <v>0.58913530857116347</v>
      </c>
      <c r="AF615" s="1">
        <f t="shared" si="385"/>
        <v>6116.2910628151676</v>
      </c>
      <c r="AG615">
        <v>610</v>
      </c>
      <c r="AH615" s="1">
        <f t="shared" si="386"/>
        <v>3710.8308434453993</v>
      </c>
      <c r="AI615">
        <v>132</v>
      </c>
      <c r="AJ615">
        <f t="shared" si="387"/>
        <v>4660.92</v>
      </c>
      <c r="AK615">
        <f t="shared" si="388"/>
        <v>18.696988817383367</v>
      </c>
      <c r="AL615" s="1">
        <f t="shared" si="389"/>
        <v>6134.9880516325511</v>
      </c>
      <c r="AM615">
        <f t="shared" si="390"/>
        <v>185.32840798879008</v>
      </c>
      <c r="AN615">
        <f t="shared" si="391"/>
        <v>0.52950973711082883</v>
      </c>
      <c r="AO615">
        <v>63</v>
      </c>
      <c r="AP615">
        <v>42</v>
      </c>
      <c r="AQ615">
        <f t="shared" si="392"/>
        <v>52.5</v>
      </c>
      <c r="AR615" s="3">
        <f t="shared" si="393"/>
        <v>11.388888888888889</v>
      </c>
      <c r="AS615">
        <f t="shared" si="394"/>
        <v>1.4272222222222197</v>
      </c>
      <c r="AT615">
        <f t="shared" si="395"/>
        <v>-9.0244444444444465</v>
      </c>
      <c r="AU615">
        <f t="shared" si="396"/>
        <v>-3.7986111111111134</v>
      </c>
      <c r="AV615">
        <v>6.5</v>
      </c>
      <c r="AW615">
        <f t="shared" si="397"/>
        <v>18.696988817383367</v>
      </c>
    </row>
    <row r="616" spans="1:49" x14ac:dyDescent="0.2">
      <c r="A616">
        <v>2014</v>
      </c>
      <c r="B616">
        <v>6</v>
      </c>
      <c r="C616">
        <v>3</v>
      </c>
      <c r="D616">
        <v>0</v>
      </c>
      <c r="E616">
        <f t="shared" si="400"/>
        <v>52.584000009999997</v>
      </c>
      <c r="F616">
        <f t="shared" si="400"/>
        <v>28.584</v>
      </c>
      <c r="G616">
        <f t="shared" si="381"/>
        <v>40.584000005</v>
      </c>
      <c r="H616" s="3">
        <f t="shared" si="382"/>
        <v>4.7688888916666663</v>
      </c>
      <c r="I616">
        <v>9</v>
      </c>
      <c r="J616">
        <f t="shared" si="364"/>
        <v>8.5833801175557909</v>
      </c>
      <c r="K616">
        <f t="shared" si="365"/>
        <v>3.2063349784469897E-2</v>
      </c>
      <c r="L616">
        <f t="shared" si="372"/>
        <v>5.2562868499130978E-2</v>
      </c>
      <c r="M616">
        <v>92</v>
      </c>
      <c r="N616">
        <f t="shared" si="383"/>
        <v>0</v>
      </c>
      <c r="O616">
        <f t="shared" si="366"/>
        <v>0</v>
      </c>
      <c r="P616">
        <f t="shared" si="367"/>
        <v>0</v>
      </c>
      <c r="Q616">
        <f t="shared" si="368"/>
        <v>0</v>
      </c>
      <c r="R616">
        <f t="shared" si="373"/>
        <v>0</v>
      </c>
      <c r="S616">
        <f t="shared" si="369"/>
        <v>0</v>
      </c>
      <c r="T616">
        <f t="shared" si="398"/>
        <v>3.4300018522000002</v>
      </c>
      <c r="U616">
        <f t="shared" si="376"/>
        <v>57.423756746434847</v>
      </c>
      <c r="V616">
        <f t="shared" si="401"/>
        <v>18.832564079982383</v>
      </c>
      <c r="W616">
        <f t="shared" si="370"/>
        <v>3.7665128159964767</v>
      </c>
      <c r="X616">
        <f t="shared" si="377"/>
        <v>0</v>
      </c>
      <c r="Y616">
        <f t="shared" si="378"/>
        <v>0</v>
      </c>
      <c r="Z616">
        <f t="shared" si="379"/>
        <v>3.2063349784469897E-2</v>
      </c>
      <c r="AA616">
        <f t="shared" si="384"/>
        <v>0</v>
      </c>
      <c r="AB616">
        <f t="shared" si="374"/>
        <v>12.39384938700595</v>
      </c>
      <c r="AC616">
        <f t="shared" si="375"/>
        <v>57.164153286763238</v>
      </c>
      <c r="AD616">
        <f t="shared" si="380"/>
        <v>0.58461771017519637</v>
      </c>
      <c r="AE616">
        <f t="shared" si="371"/>
        <v>0.58461771017519637</v>
      </c>
      <c r="AF616" s="1">
        <f t="shared" si="385"/>
        <v>6069.3902128870668</v>
      </c>
      <c r="AG616">
        <v>611</v>
      </c>
      <c r="AH616" s="1">
        <f t="shared" si="386"/>
        <v>3682.3755069171707</v>
      </c>
      <c r="AI616">
        <v>126</v>
      </c>
      <c r="AJ616">
        <f t="shared" si="387"/>
        <v>4449.0600000000004</v>
      </c>
      <c r="AK616">
        <f t="shared" si="388"/>
        <v>55.65342417279124</v>
      </c>
      <c r="AL616" s="1">
        <f t="shared" si="389"/>
        <v>6125.0436370598582</v>
      </c>
      <c r="AM616">
        <f t="shared" si="390"/>
        <v>551.64821468357218</v>
      </c>
      <c r="AN616">
        <f t="shared" si="391"/>
        <v>1.5761377562387775</v>
      </c>
      <c r="AO616">
        <v>69.000000009999994</v>
      </c>
      <c r="AP616">
        <v>45</v>
      </c>
      <c r="AQ616">
        <f t="shared" si="392"/>
        <v>57.000000004999997</v>
      </c>
      <c r="AR616" s="3">
        <f t="shared" si="393"/>
        <v>13.888888891666666</v>
      </c>
      <c r="AS616">
        <f t="shared" si="394"/>
        <v>4.7605555611111079</v>
      </c>
      <c r="AT616">
        <f t="shared" si="395"/>
        <v>-7.3577777777777795</v>
      </c>
      <c r="AU616">
        <f t="shared" si="396"/>
        <v>-1.2986111083333358</v>
      </c>
      <c r="AV616">
        <v>6.5</v>
      </c>
      <c r="AW616">
        <f t="shared" si="397"/>
        <v>55.65342417279124</v>
      </c>
    </row>
    <row r="617" spans="1:49" x14ac:dyDescent="0.2">
      <c r="A617">
        <v>2014</v>
      </c>
      <c r="B617">
        <v>6</v>
      </c>
      <c r="C617">
        <v>4</v>
      </c>
      <c r="D617">
        <v>0</v>
      </c>
      <c r="E617">
        <f t="shared" si="400"/>
        <v>57.084000009999997</v>
      </c>
      <c r="F617">
        <f t="shared" si="400"/>
        <v>25.583999999999996</v>
      </c>
      <c r="G617">
        <f t="shared" si="381"/>
        <v>41.334000004999993</v>
      </c>
      <c r="H617" s="3">
        <f t="shared" si="382"/>
        <v>5.1855555583333297</v>
      </c>
      <c r="I617">
        <v>9</v>
      </c>
      <c r="J617">
        <f t="shared" si="364"/>
        <v>8.8367439418660307</v>
      </c>
      <c r="K617">
        <f t="shared" si="365"/>
        <v>3.2960352176146415E-2</v>
      </c>
      <c r="L617">
        <f t="shared" si="372"/>
        <v>5.4033364223190848E-2</v>
      </c>
      <c r="M617">
        <v>92</v>
      </c>
      <c r="N617">
        <f t="shared" si="383"/>
        <v>0</v>
      </c>
      <c r="O617">
        <f t="shared" si="366"/>
        <v>0</v>
      </c>
      <c r="P617">
        <f t="shared" si="367"/>
        <v>0</v>
      </c>
      <c r="Q617">
        <f t="shared" si="368"/>
        <v>0</v>
      </c>
      <c r="R617">
        <f t="shared" si="373"/>
        <v>0</v>
      </c>
      <c r="S617">
        <f t="shared" si="369"/>
        <v>0</v>
      </c>
      <c r="T617">
        <f t="shared" si="398"/>
        <v>3.250001755</v>
      </c>
      <c r="U617">
        <f t="shared" si="376"/>
        <v>57.423756746434847</v>
      </c>
      <c r="V617">
        <f t="shared" si="401"/>
        <v>18.832564079982383</v>
      </c>
      <c r="W617">
        <f t="shared" si="370"/>
        <v>3.7665128159964767</v>
      </c>
      <c r="X617">
        <f t="shared" si="377"/>
        <v>0</v>
      </c>
      <c r="Y617">
        <f t="shared" si="378"/>
        <v>0</v>
      </c>
      <c r="Z617">
        <f t="shared" si="379"/>
        <v>3.2960352176146415E-2</v>
      </c>
      <c r="AA617">
        <f t="shared" si="384"/>
        <v>0</v>
      </c>
      <c r="AB617">
        <f t="shared" si="374"/>
        <v>12.360889034829803</v>
      </c>
      <c r="AC617">
        <f t="shared" si="375"/>
        <v>56.585453934003276</v>
      </c>
      <c r="AD617">
        <f t="shared" si="380"/>
        <v>0.57869935275996043</v>
      </c>
      <c r="AE617">
        <f t="shared" si="371"/>
        <v>0.57869935275996043</v>
      </c>
      <c r="AF617" s="1">
        <f t="shared" si="385"/>
        <v>6007.9469484303054</v>
      </c>
      <c r="AG617" s="2">
        <v>612</v>
      </c>
      <c r="AH617" s="1">
        <f t="shared" si="386"/>
        <v>3645.0971042828833</v>
      </c>
      <c r="AI617">
        <v>122</v>
      </c>
      <c r="AJ617">
        <f t="shared" si="387"/>
        <v>4307.8200000000006</v>
      </c>
      <c r="AK617">
        <f t="shared" si="388"/>
        <v>64.573978065298476</v>
      </c>
      <c r="AL617" s="1">
        <f t="shared" si="389"/>
        <v>6072.5209264956038</v>
      </c>
      <c r="AM617">
        <f t="shared" si="390"/>
        <v>640.07058405138685</v>
      </c>
      <c r="AN617">
        <f t="shared" si="391"/>
        <v>1.8287730972896765</v>
      </c>
      <c r="AO617">
        <v>73.500000009999994</v>
      </c>
      <c r="AP617">
        <v>42</v>
      </c>
      <c r="AQ617">
        <f t="shared" si="392"/>
        <v>57.750000004999997</v>
      </c>
      <c r="AR617" s="3">
        <f t="shared" si="393"/>
        <v>14.305555558333332</v>
      </c>
      <c r="AS617">
        <f t="shared" si="394"/>
        <v>7.2605555611111079</v>
      </c>
      <c r="AT617">
        <f t="shared" si="395"/>
        <v>-9.0244444444444465</v>
      </c>
      <c r="AU617">
        <f t="shared" si="396"/>
        <v>-0.8819444416666693</v>
      </c>
      <c r="AV617">
        <v>6.5</v>
      </c>
      <c r="AW617">
        <f t="shared" si="397"/>
        <v>64.573978065298476</v>
      </c>
    </row>
    <row r="618" spans="1:49" x14ac:dyDescent="0.2">
      <c r="A618">
        <v>2014</v>
      </c>
      <c r="B618">
        <v>6</v>
      </c>
      <c r="C618">
        <v>5</v>
      </c>
      <c r="D618">
        <v>0</v>
      </c>
      <c r="E618">
        <f t="shared" si="400"/>
        <v>61.584000009999997</v>
      </c>
      <c r="F618">
        <f t="shared" si="400"/>
        <v>28.584</v>
      </c>
      <c r="G618">
        <f t="shared" si="381"/>
        <v>45.084000005</v>
      </c>
      <c r="H618" s="3">
        <f t="shared" si="382"/>
        <v>7.2688888916666672</v>
      </c>
      <c r="I618">
        <v>9</v>
      </c>
      <c r="J618">
        <f t="shared" si="364"/>
        <v>10.205074315181632</v>
      </c>
      <c r="K618">
        <f t="shared" si="365"/>
        <v>3.7781172223751783E-2</v>
      </c>
      <c r="L618">
        <f t="shared" si="372"/>
        <v>6.1936347907789811E-2</v>
      </c>
      <c r="M618">
        <v>92</v>
      </c>
      <c r="N618">
        <f t="shared" si="383"/>
        <v>0</v>
      </c>
      <c r="O618">
        <f t="shared" si="366"/>
        <v>0</v>
      </c>
      <c r="P618">
        <f t="shared" si="367"/>
        <v>0</v>
      </c>
      <c r="Q618">
        <f t="shared" si="368"/>
        <v>0</v>
      </c>
      <c r="R618">
        <f t="shared" si="373"/>
        <v>0</v>
      </c>
      <c r="S618">
        <f t="shared" si="369"/>
        <v>0</v>
      </c>
      <c r="T618">
        <f t="shared" si="398"/>
        <v>3.250001755</v>
      </c>
      <c r="U618">
        <f t="shared" si="376"/>
        <v>57.423756746434847</v>
      </c>
      <c r="V618">
        <f t="shared" si="401"/>
        <v>18.832564079982383</v>
      </c>
      <c r="W618">
        <f t="shared" si="370"/>
        <v>3.7665128159964767</v>
      </c>
      <c r="X618">
        <f t="shared" si="377"/>
        <v>0</v>
      </c>
      <c r="Y618">
        <f t="shared" si="378"/>
        <v>0</v>
      </c>
      <c r="Z618">
        <f t="shared" si="379"/>
        <v>3.7781172223751783E-2</v>
      </c>
      <c r="AA618">
        <f t="shared" si="384"/>
        <v>0</v>
      </c>
      <c r="AB618">
        <f t="shared" si="374"/>
        <v>12.323107862606051</v>
      </c>
      <c r="AC618">
        <f t="shared" si="375"/>
        <v>56.012613024369465</v>
      </c>
      <c r="AD618">
        <f t="shared" si="380"/>
        <v>0.5728409096338144</v>
      </c>
      <c r="AE618">
        <f t="shared" si="371"/>
        <v>0.5728409096338144</v>
      </c>
      <c r="AF618" s="1">
        <f t="shared" si="385"/>
        <v>5947.1257027620368</v>
      </c>
      <c r="AG618" s="2">
        <v>613</v>
      </c>
      <c r="AH618" s="1">
        <f t="shared" si="386"/>
        <v>3608.1960882840303</v>
      </c>
      <c r="AI618">
        <v>123</v>
      </c>
      <c r="AJ618">
        <f t="shared" si="387"/>
        <v>4343.13</v>
      </c>
      <c r="AK618">
        <f t="shared" si="388"/>
        <v>123.63747111852275</v>
      </c>
      <c r="AL618" s="1">
        <f t="shared" si="389"/>
        <v>6070.7631738805594</v>
      </c>
      <c r="AM618">
        <f t="shared" si="390"/>
        <v>1225.5201045449721</v>
      </c>
      <c r="AN618">
        <f t="shared" si="391"/>
        <v>3.5014860129856342</v>
      </c>
      <c r="AO618">
        <v>78.000000009999994</v>
      </c>
      <c r="AP618">
        <v>45</v>
      </c>
      <c r="AQ618">
        <f t="shared" si="392"/>
        <v>61.500000004999997</v>
      </c>
      <c r="AR618" s="3">
        <f t="shared" si="393"/>
        <v>16.388888891666667</v>
      </c>
      <c r="AS618">
        <f t="shared" si="394"/>
        <v>9.7605555611111079</v>
      </c>
      <c r="AT618">
        <f t="shared" si="395"/>
        <v>-7.3577777777777795</v>
      </c>
      <c r="AU618">
        <f t="shared" si="396"/>
        <v>1.2013888916666642</v>
      </c>
      <c r="AV618">
        <v>6.5</v>
      </c>
      <c r="AW618">
        <f t="shared" si="397"/>
        <v>123.63747111852275</v>
      </c>
    </row>
    <row r="619" spans="1:49" x14ac:dyDescent="0.2">
      <c r="A619">
        <v>2014</v>
      </c>
      <c r="B619">
        <v>6</v>
      </c>
      <c r="C619">
        <v>6</v>
      </c>
      <c r="D619">
        <v>0</v>
      </c>
      <c r="E619">
        <f t="shared" si="400"/>
        <v>57.583999990000002</v>
      </c>
      <c r="F619">
        <f t="shared" si="400"/>
        <v>35.583999999999996</v>
      </c>
      <c r="G619">
        <f t="shared" si="381"/>
        <v>46.583999994999999</v>
      </c>
      <c r="H619" s="3">
        <f t="shared" si="382"/>
        <v>8.1022222194444442</v>
      </c>
      <c r="I619">
        <v>9</v>
      </c>
      <c r="J619">
        <f t="shared" si="364"/>
        <v>10.802604768339776</v>
      </c>
      <c r="K619">
        <f t="shared" si="365"/>
        <v>3.9874785212216261E-2</v>
      </c>
      <c r="L619">
        <f t="shared" si="372"/>
        <v>6.5368500347895514E-2</v>
      </c>
      <c r="M619">
        <v>92</v>
      </c>
      <c r="N619">
        <f t="shared" si="383"/>
        <v>0</v>
      </c>
      <c r="O619">
        <f t="shared" si="366"/>
        <v>0</v>
      </c>
      <c r="P619">
        <f t="shared" si="367"/>
        <v>0</v>
      </c>
      <c r="Q619">
        <f t="shared" si="368"/>
        <v>0</v>
      </c>
      <c r="R619">
        <f t="shared" si="373"/>
        <v>0</v>
      </c>
      <c r="S619">
        <f t="shared" si="369"/>
        <v>0</v>
      </c>
      <c r="T619">
        <f t="shared" si="398"/>
        <v>0.72900175500000042</v>
      </c>
      <c r="U619">
        <f t="shared" si="376"/>
        <v>27.904876264202507</v>
      </c>
      <c r="V619">
        <f t="shared" si="401"/>
        <v>65.623517751928318</v>
      </c>
      <c r="W619">
        <f t="shared" si="370"/>
        <v>13.124703550385664</v>
      </c>
      <c r="X619">
        <f t="shared" si="377"/>
        <v>0</v>
      </c>
      <c r="Y619">
        <f t="shared" si="378"/>
        <v>0</v>
      </c>
      <c r="Z619">
        <f t="shared" si="379"/>
        <v>3.9874785212216261E-2</v>
      </c>
      <c r="AA619">
        <f t="shared" si="384"/>
        <v>0</v>
      </c>
      <c r="AB619">
        <f t="shared" si="374"/>
        <v>12.283233077393835</v>
      </c>
      <c r="AC619">
        <f t="shared" si="375"/>
        <v>55.445571250112963</v>
      </c>
      <c r="AD619">
        <f t="shared" si="380"/>
        <v>0.5670417742564996</v>
      </c>
      <c r="AE619">
        <f t="shared" si="371"/>
        <v>0.5670417742564996</v>
      </c>
      <c r="AF619" s="1">
        <f t="shared" si="385"/>
        <v>5886.9201788963064</v>
      </c>
      <c r="AG619" s="2">
        <v>614</v>
      </c>
      <c r="AH619" s="1">
        <f t="shared" si="386"/>
        <v>3571.6686384599029</v>
      </c>
      <c r="AI619">
        <v>127</v>
      </c>
      <c r="AJ619">
        <f t="shared" si="387"/>
        <v>4484.37</v>
      </c>
      <c r="AK619">
        <f t="shared" si="388"/>
        <v>154.82856690286442</v>
      </c>
      <c r="AL619" s="1">
        <f t="shared" si="389"/>
        <v>6041.748745799171</v>
      </c>
      <c r="AM619">
        <f t="shared" si="390"/>
        <v>1534.6926767488685</v>
      </c>
      <c r="AN619">
        <f t="shared" si="391"/>
        <v>4.384836219282481</v>
      </c>
      <c r="AO619">
        <v>73.999999990000006</v>
      </c>
      <c r="AP619">
        <v>52</v>
      </c>
      <c r="AQ619">
        <f t="shared" si="392"/>
        <v>62.999999995000003</v>
      </c>
      <c r="AR619" s="3">
        <f t="shared" si="393"/>
        <v>17.222222219444447</v>
      </c>
      <c r="AS619">
        <f t="shared" si="394"/>
        <v>7.538333327777778</v>
      </c>
      <c r="AT619">
        <f t="shared" si="395"/>
        <v>-3.4688888888888911</v>
      </c>
      <c r="AU619">
        <f t="shared" si="396"/>
        <v>2.0347222194444434</v>
      </c>
      <c r="AV619">
        <v>6.5</v>
      </c>
      <c r="AW619">
        <f t="shared" si="397"/>
        <v>154.82856690286442</v>
      </c>
    </row>
    <row r="620" spans="1:49" x14ac:dyDescent="0.2">
      <c r="A620">
        <v>2014</v>
      </c>
      <c r="B620">
        <v>6</v>
      </c>
      <c r="C620">
        <v>7</v>
      </c>
      <c r="D620">
        <v>0.79527601999999997</v>
      </c>
      <c r="E620">
        <f t="shared" si="400"/>
        <v>50.583999990000002</v>
      </c>
      <c r="F620">
        <f t="shared" si="400"/>
        <v>31.584</v>
      </c>
      <c r="G620">
        <f t="shared" si="381"/>
        <v>41.083999994999999</v>
      </c>
      <c r="H620" s="3">
        <f t="shared" si="382"/>
        <v>5.0466666638888888</v>
      </c>
      <c r="I620">
        <v>9</v>
      </c>
      <c r="J620">
        <f t="shared" si="364"/>
        <v>8.7515663416295588</v>
      </c>
      <c r="K620">
        <f t="shared" si="365"/>
        <v>3.265895204100857E-2</v>
      </c>
      <c r="L620">
        <f t="shared" si="372"/>
        <v>5.3539265640997653E-2</v>
      </c>
      <c r="M620">
        <v>92</v>
      </c>
      <c r="N620">
        <f t="shared" si="383"/>
        <v>2.0200010908000001</v>
      </c>
      <c r="O620">
        <f t="shared" si="366"/>
        <v>2.0200010908000001</v>
      </c>
      <c r="P620">
        <f t="shared" si="367"/>
        <v>0</v>
      </c>
      <c r="Q620">
        <f t="shared" si="368"/>
        <v>0</v>
      </c>
      <c r="R620">
        <f t="shared" si="373"/>
        <v>0</v>
      </c>
      <c r="S620">
        <f t="shared" si="369"/>
        <v>2.0200010908000001</v>
      </c>
      <c r="T620">
        <f t="shared" si="398"/>
        <v>0.1700000918</v>
      </c>
      <c r="U620">
        <f t="shared" si="376"/>
        <v>20.908132180604316</v>
      </c>
      <c r="V620">
        <f t="shared" si="401"/>
        <v>96.083831174372534</v>
      </c>
      <c r="W620">
        <f t="shared" si="370"/>
        <v>19.216766234874509</v>
      </c>
      <c r="X620">
        <f t="shared" si="377"/>
        <v>0</v>
      </c>
      <c r="Y620">
        <f t="shared" si="378"/>
        <v>2.0200010908000001</v>
      </c>
      <c r="Z620">
        <f t="shared" si="379"/>
        <v>3.265895204100857E-2</v>
      </c>
      <c r="AA620">
        <f t="shared" si="384"/>
        <v>1.8446624793624053</v>
      </c>
      <c r="AB620">
        <f t="shared" si="374"/>
        <v>12.425912736790421</v>
      </c>
      <c r="AC620">
        <f t="shared" si="375"/>
        <v>56.728932383247319</v>
      </c>
      <c r="AD620">
        <f t="shared" si="380"/>
        <v>0.56130134622804706</v>
      </c>
      <c r="AE620">
        <f t="shared" si="371"/>
        <v>0.56130134622804706</v>
      </c>
      <c r="AF620" s="1">
        <f t="shared" si="385"/>
        <v>5827.3241435944838</v>
      </c>
      <c r="AG620" s="2">
        <v>615</v>
      </c>
      <c r="AH620" s="1">
        <f t="shared" si="386"/>
        <v>3535.5109730260938</v>
      </c>
      <c r="AI620">
        <v>131</v>
      </c>
      <c r="AJ620">
        <f t="shared" si="387"/>
        <v>4625.6100000000006</v>
      </c>
      <c r="AK620">
        <f t="shared" si="388"/>
        <v>61.501992833125954</v>
      </c>
      <c r="AL620" s="1">
        <f t="shared" si="389"/>
        <v>5888.8261364276095</v>
      </c>
      <c r="AM620">
        <f t="shared" si="390"/>
        <v>609.62043306695227</v>
      </c>
      <c r="AN620">
        <f t="shared" si="391"/>
        <v>1.7417726659055777</v>
      </c>
      <c r="AO620">
        <v>66.999999990000006</v>
      </c>
      <c r="AP620">
        <v>48</v>
      </c>
      <c r="AQ620">
        <f t="shared" si="392"/>
        <v>57.499999995000003</v>
      </c>
      <c r="AR620" s="3">
        <f t="shared" si="393"/>
        <v>14.16666666388889</v>
      </c>
      <c r="AS620">
        <f t="shared" si="394"/>
        <v>3.6494444388888887</v>
      </c>
      <c r="AT620">
        <f t="shared" si="395"/>
        <v>-5.6911111111111126</v>
      </c>
      <c r="AU620">
        <f t="shared" si="396"/>
        <v>-1.0208333361111119</v>
      </c>
      <c r="AV620">
        <v>6.5</v>
      </c>
      <c r="AW620">
        <f t="shared" si="397"/>
        <v>61.501992833125954</v>
      </c>
    </row>
    <row r="621" spans="1:49" x14ac:dyDescent="0.2">
      <c r="A621">
        <v>2014</v>
      </c>
      <c r="B621">
        <v>6</v>
      </c>
      <c r="C621">
        <v>8</v>
      </c>
      <c r="D621">
        <v>0</v>
      </c>
      <c r="E621">
        <f t="shared" si="400"/>
        <v>58.583999999999996</v>
      </c>
      <c r="F621">
        <f t="shared" si="400"/>
        <v>33.583999999999996</v>
      </c>
      <c r="G621">
        <f t="shared" si="381"/>
        <v>46.083999999999996</v>
      </c>
      <c r="H621" s="3">
        <f t="shared" si="382"/>
        <v>7.8244444444444428</v>
      </c>
      <c r="I621">
        <v>9</v>
      </c>
      <c r="J621">
        <f t="shared" si="364"/>
        <v>10.600094037810699</v>
      </c>
      <c r="K621">
        <f t="shared" si="365"/>
        <v>3.9165976438880284E-2</v>
      </c>
      <c r="L621">
        <f t="shared" si="372"/>
        <v>6.4206518752262756E-2</v>
      </c>
      <c r="M621">
        <v>92</v>
      </c>
      <c r="N621">
        <f t="shared" si="383"/>
        <v>0</v>
      </c>
      <c r="O621">
        <f t="shared" si="366"/>
        <v>0</v>
      </c>
      <c r="P621">
        <f t="shared" si="367"/>
        <v>0</v>
      </c>
      <c r="Q621">
        <f t="shared" si="368"/>
        <v>0</v>
      </c>
      <c r="R621">
        <f t="shared" si="373"/>
        <v>0</v>
      </c>
      <c r="S621">
        <f t="shared" si="369"/>
        <v>0</v>
      </c>
      <c r="T621">
        <f t="shared" si="398"/>
        <v>2.0200010908000001</v>
      </c>
      <c r="U621">
        <f t="shared" si="376"/>
        <v>45.790342797812045</v>
      </c>
      <c r="V621">
        <f t="shared" si="401"/>
        <v>30.070211507596888</v>
      </c>
      <c r="W621">
        <f t="shared" si="370"/>
        <v>6.0140423015193782</v>
      </c>
      <c r="X621">
        <f t="shared" si="377"/>
        <v>0</v>
      </c>
      <c r="Y621">
        <f t="shared" si="378"/>
        <v>0</v>
      </c>
      <c r="Z621">
        <f t="shared" si="379"/>
        <v>3.9165976438880284E-2</v>
      </c>
      <c r="AA621">
        <f t="shared" si="384"/>
        <v>0</v>
      </c>
      <c r="AB621">
        <f t="shared" si="374"/>
        <v>12.38674676035154</v>
      </c>
      <c r="AC621">
        <f t="shared" si="375"/>
        <v>56.15463897443459</v>
      </c>
      <c r="AD621">
        <f t="shared" si="380"/>
        <v>0.57429340881273183</v>
      </c>
      <c r="AE621">
        <f t="shared" si="371"/>
        <v>0.57429340881273183</v>
      </c>
      <c r="AF621" s="1">
        <f t="shared" si="385"/>
        <v>5962.2052738172933</v>
      </c>
      <c r="AG621" s="2">
        <v>616</v>
      </c>
      <c r="AH621" s="1">
        <f t="shared" si="386"/>
        <v>3617.3450540221024</v>
      </c>
      <c r="AI621">
        <v>134</v>
      </c>
      <c r="AJ621">
        <f t="shared" si="387"/>
        <v>4731.54</v>
      </c>
      <c r="AK621">
        <f t="shared" si="388"/>
        <v>143.91008890097388</v>
      </c>
      <c r="AL621" s="1">
        <f t="shared" si="389"/>
        <v>6106.1153627182675</v>
      </c>
      <c r="AM621">
        <f t="shared" si="390"/>
        <v>1426.4664716890641</v>
      </c>
      <c r="AN621">
        <f t="shared" si="391"/>
        <v>4.0756184905401831</v>
      </c>
      <c r="AO621">
        <v>75</v>
      </c>
      <c r="AP621">
        <v>50</v>
      </c>
      <c r="AQ621">
        <f t="shared" si="392"/>
        <v>62.5</v>
      </c>
      <c r="AR621" s="3">
        <f t="shared" si="393"/>
        <v>16.944444444444443</v>
      </c>
      <c r="AS621">
        <f t="shared" si="394"/>
        <v>8.0938888888888876</v>
      </c>
      <c r="AT621">
        <f t="shared" si="395"/>
        <v>-4.5800000000000018</v>
      </c>
      <c r="AU621">
        <f t="shared" si="396"/>
        <v>1.7569444444444429</v>
      </c>
      <c r="AV621">
        <v>6.5</v>
      </c>
      <c r="AW621">
        <f t="shared" si="397"/>
        <v>143.91008890097388</v>
      </c>
    </row>
    <row r="622" spans="1:49" x14ac:dyDescent="0.2">
      <c r="A622">
        <v>2014</v>
      </c>
      <c r="B622">
        <v>6</v>
      </c>
      <c r="C622">
        <v>9</v>
      </c>
      <c r="D622">
        <v>0</v>
      </c>
      <c r="E622">
        <f t="shared" si="400"/>
        <v>54.584000009999997</v>
      </c>
      <c r="F622">
        <f t="shared" si="400"/>
        <v>32.583999999999996</v>
      </c>
      <c r="G622">
        <f t="shared" si="381"/>
        <v>43.584000004999993</v>
      </c>
      <c r="H622" s="3">
        <f t="shared" si="382"/>
        <v>6.4355555583333297</v>
      </c>
      <c r="I622">
        <v>9</v>
      </c>
      <c r="J622">
        <f t="shared" si="364"/>
        <v>9.6368449842388664</v>
      </c>
      <c r="K622">
        <f t="shared" si="365"/>
        <v>3.5783874046081077E-2</v>
      </c>
      <c r="L622">
        <f t="shared" si="372"/>
        <v>5.8662088600132917E-2</v>
      </c>
      <c r="M622">
        <v>92</v>
      </c>
      <c r="N622">
        <f t="shared" si="383"/>
        <v>0</v>
      </c>
      <c r="O622">
        <f t="shared" si="366"/>
        <v>0</v>
      </c>
      <c r="P622">
        <f t="shared" si="367"/>
        <v>0</v>
      </c>
      <c r="Q622">
        <f t="shared" si="368"/>
        <v>0</v>
      </c>
      <c r="R622">
        <f t="shared" si="373"/>
        <v>0</v>
      </c>
      <c r="S622">
        <f t="shared" si="369"/>
        <v>0</v>
      </c>
      <c r="T622">
        <f t="shared" si="398"/>
        <v>2.0200010908000001</v>
      </c>
      <c r="U622">
        <f t="shared" si="376"/>
        <v>45.790342797812045</v>
      </c>
      <c r="V622">
        <f t="shared" si="401"/>
        <v>30.070211507596888</v>
      </c>
      <c r="W622">
        <f t="shared" si="370"/>
        <v>6.0140423015193782</v>
      </c>
      <c r="X622">
        <f t="shared" si="377"/>
        <v>0</v>
      </c>
      <c r="Y622">
        <f t="shared" si="378"/>
        <v>0</v>
      </c>
      <c r="Z622">
        <f t="shared" si="379"/>
        <v>3.5783874046081077E-2</v>
      </c>
      <c r="AA622">
        <f t="shared" si="384"/>
        <v>0</v>
      </c>
      <c r="AB622">
        <f t="shared" si="374"/>
        <v>12.35096288630546</v>
      </c>
      <c r="AC622">
        <f t="shared" si="375"/>
        <v>55.586159405324985</v>
      </c>
      <c r="AD622">
        <f t="shared" si="380"/>
        <v>0.56847956910960451</v>
      </c>
      <c r="AE622">
        <f t="shared" si="371"/>
        <v>0.56847956910960451</v>
      </c>
      <c r="AF622" s="1">
        <f t="shared" si="385"/>
        <v>5901.8470924291851</v>
      </c>
      <c r="AG622" s="2">
        <v>617</v>
      </c>
      <c r="AH622" s="1">
        <f t="shared" si="386"/>
        <v>3580.7249849559034</v>
      </c>
      <c r="AI622">
        <v>131</v>
      </c>
      <c r="AJ622">
        <f t="shared" si="387"/>
        <v>4625.6100000000006</v>
      </c>
      <c r="AK622">
        <f t="shared" si="388"/>
        <v>96.944780369571617</v>
      </c>
      <c r="AL622" s="1">
        <f t="shared" si="389"/>
        <v>5998.7918727987562</v>
      </c>
      <c r="AM622">
        <f t="shared" si="390"/>
        <v>960.93665050552431</v>
      </c>
      <c r="AN622">
        <f t="shared" si="391"/>
        <v>2.7455332871586409</v>
      </c>
      <c r="AO622">
        <v>71.000000009999994</v>
      </c>
      <c r="AP622">
        <v>49</v>
      </c>
      <c r="AQ622">
        <f t="shared" si="392"/>
        <v>60.000000004999997</v>
      </c>
      <c r="AR622" s="3">
        <f t="shared" si="393"/>
        <v>15.555555558333332</v>
      </c>
      <c r="AS622">
        <f t="shared" si="394"/>
        <v>5.8716666722222186</v>
      </c>
      <c r="AT622">
        <f t="shared" si="395"/>
        <v>-5.1355555555555572</v>
      </c>
      <c r="AU622">
        <f t="shared" si="396"/>
        <v>0.3680555583333307</v>
      </c>
      <c r="AV622">
        <v>6.5</v>
      </c>
      <c r="AW622">
        <f t="shared" si="397"/>
        <v>96.944780369571617</v>
      </c>
    </row>
    <row r="623" spans="1:49" x14ac:dyDescent="0.2">
      <c r="A623">
        <v>2014</v>
      </c>
      <c r="B623">
        <v>6</v>
      </c>
      <c r="C623">
        <v>10</v>
      </c>
      <c r="D623">
        <v>0</v>
      </c>
      <c r="E623">
        <f t="shared" si="400"/>
        <v>63.584000009999997</v>
      </c>
      <c r="F623">
        <f t="shared" si="400"/>
        <v>31.584</v>
      </c>
      <c r="G623">
        <f t="shared" si="381"/>
        <v>47.584000005</v>
      </c>
      <c r="H623" s="3">
        <f t="shared" si="382"/>
        <v>8.6577777805555556</v>
      </c>
      <c r="I623">
        <v>9</v>
      </c>
      <c r="J623">
        <f t="shared" si="364"/>
        <v>11.217868191942422</v>
      </c>
      <c r="K623">
        <f t="shared" si="365"/>
        <v>4.1325939252812409E-2</v>
      </c>
      <c r="L623">
        <f t="shared" si="372"/>
        <v>6.7747441398053138E-2</v>
      </c>
      <c r="M623">
        <v>92</v>
      </c>
      <c r="N623">
        <f t="shared" si="383"/>
        <v>0</v>
      </c>
      <c r="O623">
        <f t="shared" si="366"/>
        <v>0</v>
      </c>
      <c r="P623">
        <f t="shared" si="367"/>
        <v>0</v>
      </c>
      <c r="Q623">
        <f t="shared" si="368"/>
        <v>0</v>
      </c>
      <c r="R623">
        <f t="shared" si="373"/>
        <v>0</v>
      </c>
      <c r="S623">
        <f t="shared" si="369"/>
        <v>0</v>
      </c>
      <c r="T623">
        <f t="shared" si="398"/>
        <v>2.0200010908000001</v>
      </c>
      <c r="U623">
        <f t="shared" si="376"/>
        <v>45.790342797812045</v>
      </c>
      <c r="V623">
        <f t="shared" si="401"/>
        <v>30.070211507596888</v>
      </c>
      <c r="W623">
        <f t="shared" si="370"/>
        <v>6.0140423015193782</v>
      </c>
      <c r="X623">
        <f t="shared" si="377"/>
        <v>0</v>
      </c>
      <c r="Y623">
        <f t="shared" si="378"/>
        <v>0</v>
      </c>
      <c r="Z623">
        <f t="shared" si="379"/>
        <v>4.1325939252812409E-2</v>
      </c>
      <c r="AA623">
        <f t="shared" si="384"/>
        <v>0</v>
      </c>
      <c r="AB623">
        <f t="shared" si="374"/>
        <v>12.309636947052647</v>
      </c>
      <c r="AC623">
        <f t="shared" si="375"/>
        <v>55.023434819710907</v>
      </c>
      <c r="AD623">
        <f t="shared" si="380"/>
        <v>0.56272458561407945</v>
      </c>
      <c r="AE623">
        <f t="shared" si="371"/>
        <v>0.56272458561407945</v>
      </c>
      <c r="AF623" s="1">
        <f t="shared" si="385"/>
        <v>5842.0999450281943</v>
      </c>
      <c r="AG623">
        <v>618</v>
      </c>
      <c r="AH623" s="1">
        <f t="shared" si="386"/>
        <v>3544.4756379077558</v>
      </c>
      <c r="AI623">
        <v>126</v>
      </c>
      <c r="AJ623">
        <f t="shared" si="387"/>
        <v>4449.0600000000004</v>
      </c>
      <c r="AK623">
        <f t="shared" si="388"/>
        <v>178.29473164332603</v>
      </c>
      <c r="AL623" s="1">
        <f t="shared" si="389"/>
        <v>6020.3946766715198</v>
      </c>
      <c r="AM623">
        <f t="shared" si="390"/>
        <v>1767.2941397667548</v>
      </c>
      <c r="AN623">
        <f t="shared" si="391"/>
        <v>5.0494118279050131</v>
      </c>
      <c r="AO623">
        <v>80.000000009999994</v>
      </c>
      <c r="AP623">
        <v>48</v>
      </c>
      <c r="AQ623">
        <f t="shared" si="392"/>
        <v>64.000000005000004</v>
      </c>
      <c r="AR623" s="3">
        <f t="shared" si="393"/>
        <v>17.777777780555557</v>
      </c>
      <c r="AS623">
        <f t="shared" si="394"/>
        <v>10.871666672222219</v>
      </c>
      <c r="AT623">
        <f t="shared" si="395"/>
        <v>-5.6911111111111126</v>
      </c>
      <c r="AU623">
        <f t="shared" si="396"/>
        <v>2.590277780555553</v>
      </c>
      <c r="AV623">
        <v>6.5</v>
      </c>
      <c r="AW623">
        <f t="shared" si="397"/>
        <v>178.29473164332603</v>
      </c>
    </row>
    <row r="624" spans="1:49" x14ac:dyDescent="0.2">
      <c r="A624">
        <v>2014</v>
      </c>
      <c r="B624">
        <v>6</v>
      </c>
      <c r="C624">
        <v>11</v>
      </c>
      <c r="D624">
        <v>0</v>
      </c>
      <c r="E624">
        <f t="shared" si="400"/>
        <v>63.584000009999997</v>
      </c>
      <c r="F624">
        <f t="shared" si="400"/>
        <v>37.583999999999996</v>
      </c>
      <c r="G624">
        <f t="shared" si="381"/>
        <v>50.584000004999993</v>
      </c>
      <c r="H624" s="3">
        <f t="shared" si="382"/>
        <v>10.324444447222218</v>
      </c>
      <c r="I624">
        <v>9</v>
      </c>
      <c r="J624">
        <f t="shared" si="364"/>
        <v>12.549165005507863</v>
      </c>
      <c r="K624">
        <f t="shared" si="365"/>
        <v>4.5958403366041345E-2</v>
      </c>
      <c r="L624">
        <f t="shared" si="372"/>
        <v>7.5341644862362861E-2</v>
      </c>
      <c r="M624">
        <v>92</v>
      </c>
      <c r="N624">
        <f t="shared" si="383"/>
        <v>0</v>
      </c>
      <c r="O624">
        <f t="shared" si="366"/>
        <v>0</v>
      </c>
      <c r="P624">
        <f t="shared" si="367"/>
        <v>0</v>
      </c>
      <c r="Q624">
        <f t="shared" si="368"/>
        <v>0</v>
      </c>
      <c r="R624">
        <f t="shared" si="373"/>
        <v>0</v>
      </c>
      <c r="S624">
        <f t="shared" si="369"/>
        <v>0</v>
      </c>
      <c r="T624">
        <f t="shared" si="398"/>
        <v>2.0200010908000001</v>
      </c>
      <c r="U624">
        <f t="shared" si="376"/>
        <v>45.790342797812045</v>
      </c>
      <c r="V624">
        <f t="shared" si="401"/>
        <v>30.070211507596888</v>
      </c>
      <c r="W624">
        <f t="shared" si="370"/>
        <v>6.0140423015193782</v>
      </c>
      <c r="X624">
        <f t="shared" si="377"/>
        <v>0</v>
      </c>
      <c r="Y624">
        <f t="shared" si="378"/>
        <v>0</v>
      </c>
      <c r="Z624">
        <f t="shared" si="379"/>
        <v>4.5958403366041345E-2</v>
      </c>
      <c r="AA624">
        <f t="shared" si="384"/>
        <v>0</v>
      </c>
      <c r="AB624">
        <f t="shared" si="374"/>
        <v>12.263678543686606</v>
      </c>
      <c r="AC624">
        <f t="shared" si="375"/>
        <v>54.466406957213557</v>
      </c>
      <c r="AD624">
        <f t="shared" si="380"/>
        <v>0.5570278624973497</v>
      </c>
      <c r="AE624">
        <f t="shared" si="371"/>
        <v>0.5570278624973497</v>
      </c>
      <c r="AF624" s="1">
        <f t="shared" si="385"/>
        <v>5782.957645832631</v>
      </c>
      <c r="AG624">
        <v>619</v>
      </c>
      <c r="AH624" s="1">
        <f t="shared" si="386"/>
        <v>3508.5932598859745</v>
      </c>
      <c r="AI624">
        <v>131</v>
      </c>
      <c r="AJ624">
        <f t="shared" si="387"/>
        <v>4625.6100000000006</v>
      </c>
      <c r="AK624">
        <f t="shared" si="388"/>
        <v>262.66101840656006</v>
      </c>
      <c r="AL624" s="1">
        <f t="shared" si="389"/>
        <v>6045.6186642391913</v>
      </c>
      <c r="AM624">
        <f t="shared" si="390"/>
        <v>2603.5501682893237</v>
      </c>
      <c r="AN624">
        <f t="shared" si="391"/>
        <v>7.4387147665409241</v>
      </c>
      <c r="AO624">
        <v>80.000000009999994</v>
      </c>
      <c r="AP624">
        <v>54</v>
      </c>
      <c r="AQ624">
        <f t="shared" si="392"/>
        <v>67.000000005000004</v>
      </c>
      <c r="AR624" s="3">
        <f t="shared" si="393"/>
        <v>19.444444447222224</v>
      </c>
      <c r="AS624">
        <f t="shared" si="394"/>
        <v>10.871666672222219</v>
      </c>
      <c r="AT624">
        <f t="shared" si="395"/>
        <v>-2.3577777777777804</v>
      </c>
      <c r="AU624">
        <f t="shared" si="396"/>
        <v>4.2569444472222191</v>
      </c>
      <c r="AV624">
        <v>6.5</v>
      </c>
      <c r="AW624">
        <f t="shared" si="397"/>
        <v>262.66101840656006</v>
      </c>
    </row>
    <row r="625" spans="1:49" x14ac:dyDescent="0.2">
      <c r="A625">
        <v>2014</v>
      </c>
      <c r="B625">
        <v>6</v>
      </c>
      <c r="C625">
        <v>12</v>
      </c>
      <c r="D625">
        <v>0</v>
      </c>
      <c r="E625">
        <f t="shared" si="400"/>
        <v>64.584000000000003</v>
      </c>
      <c r="F625">
        <f t="shared" si="400"/>
        <v>36.584000010000004</v>
      </c>
      <c r="G625">
        <f t="shared" si="381"/>
        <v>50.584000005000007</v>
      </c>
      <c r="H625" s="3">
        <f t="shared" si="382"/>
        <v>10.324444447222227</v>
      </c>
      <c r="I625">
        <v>9</v>
      </c>
      <c r="J625">
        <f t="shared" si="364"/>
        <v>12.549165005507872</v>
      </c>
      <c r="K625">
        <f t="shared" si="365"/>
        <v>4.595840336604138E-2</v>
      </c>
      <c r="L625">
        <f t="shared" si="372"/>
        <v>7.5341644862362916E-2</v>
      </c>
      <c r="M625">
        <v>92</v>
      </c>
      <c r="N625">
        <f t="shared" si="383"/>
        <v>0</v>
      </c>
      <c r="O625">
        <f t="shared" si="366"/>
        <v>0</v>
      </c>
      <c r="P625">
        <f t="shared" si="367"/>
        <v>0</v>
      </c>
      <c r="Q625">
        <f t="shared" si="368"/>
        <v>0</v>
      </c>
      <c r="R625">
        <f t="shared" si="373"/>
        <v>0</v>
      </c>
      <c r="S625">
        <f t="shared" si="369"/>
        <v>0</v>
      </c>
      <c r="T625">
        <f t="shared" si="398"/>
        <v>2.0200010908000001</v>
      </c>
      <c r="U625">
        <f t="shared" si="376"/>
        <v>45.790342797812045</v>
      </c>
      <c r="V625">
        <f t="shared" si="401"/>
        <v>30.070211507596888</v>
      </c>
      <c r="W625">
        <f t="shared" si="370"/>
        <v>6.0140423015193782</v>
      </c>
      <c r="X625">
        <f t="shared" si="377"/>
        <v>0</v>
      </c>
      <c r="Y625">
        <f t="shared" si="378"/>
        <v>0</v>
      </c>
      <c r="Z625">
        <f t="shared" si="379"/>
        <v>4.595840336604138E-2</v>
      </c>
      <c r="AA625">
        <f t="shared" si="384"/>
        <v>0</v>
      </c>
      <c r="AB625">
        <f t="shared" si="374"/>
        <v>12.217720140320564</v>
      </c>
      <c r="AC625">
        <f t="shared" si="375"/>
        <v>53.915018147251097</v>
      </c>
      <c r="AD625">
        <f t="shared" si="380"/>
        <v>0.5513888099624612</v>
      </c>
      <c r="AE625">
        <f t="shared" si="371"/>
        <v>0.5513888099624612</v>
      </c>
      <c r="AF625" s="1">
        <f t="shared" si="385"/>
        <v>5724.4140716823513</v>
      </c>
      <c r="AG625">
        <v>620</v>
      </c>
      <c r="AH625" s="1">
        <f t="shared" si="386"/>
        <v>3473.0741358921605</v>
      </c>
      <c r="AI625">
        <v>132</v>
      </c>
      <c r="AJ625">
        <f t="shared" si="387"/>
        <v>4660.92</v>
      </c>
      <c r="AK625">
        <f t="shared" si="388"/>
        <v>262.66101840656012</v>
      </c>
      <c r="AL625" s="1">
        <f t="shared" si="389"/>
        <v>5987.0750900889116</v>
      </c>
      <c r="AM625">
        <f t="shared" si="390"/>
        <v>2603.5501682893246</v>
      </c>
      <c r="AN625">
        <f t="shared" si="391"/>
        <v>7.4387147665409268</v>
      </c>
      <c r="AO625">
        <v>81</v>
      </c>
      <c r="AP625">
        <v>53.000000010000001</v>
      </c>
      <c r="AQ625">
        <f t="shared" si="392"/>
        <v>67.000000005000004</v>
      </c>
      <c r="AR625" s="3">
        <f t="shared" si="393"/>
        <v>19.444444447222224</v>
      </c>
      <c r="AS625">
        <f t="shared" si="394"/>
        <v>11.42722222222222</v>
      </c>
      <c r="AT625">
        <f t="shared" si="395"/>
        <v>-2.913333327777778</v>
      </c>
      <c r="AU625">
        <f t="shared" si="396"/>
        <v>4.2569444472222209</v>
      </c>
      <c r="AV625">
        <v>6.5</v>
      </c>
      <c r="AW625">
        <f t="shared" si="397"/>
        <v>262.66101840656012</v>
      </c>
    </row>
    <row r="626" spans="1:49" x14ac:dyDescent="0.2">
      <c r="A626">
        <v>2014</v>
      </c>
      <c r="B626">
        <v>6</v>
      </c>
      <c r="C626">
        <v>13</v>
      </c>
      <c r="D626">
        <v>0</v>
      </c>
      <c r="E626">
        <f t="shared" ref="E626:F645" si="402">E1728*9/5+32</f>
        <v>70.584000009999997</v>
      </c>
      <c r="F626">
        <f t="shared" si="402"/>
        <v>40.584000000000003</v>
      </c>
      <c r="G626">
        <f t="shared" si="381"/>
        <v>55.584000005</v>
      </c>
      <c r="H626" s="3">
        <f t="shared" si="382"/>
        <v>13.102222225</v>
      </c>
      <c r="I626">
        <v>9</v>
      </c>
      <c r="J626">
        <f t="shared" si="364"/>
        <v>15.078155337494177</v>
      </c>
      <c r="K626">
        <f t="shared" si="365"/>
        <v>5.4684107792191169E-2</v>
      </c>
      <c r="L626">
        <f t="shared" si="372"/>
        <v>8.9646078347854374E-2</v>
      </c>
      <c r="M626">
        <v>92</v>
      </c>
      <c r="N626">
        <f t="shared" si="383"/>
        <v>0</v>
      </c>
      <c r="O626">
        <f t="shared" si="366"/>
        <v>0</v>
      </c>
      <c r="P626">
        <f t="shared" si="367"/>
        <v>0</v>
      </c>
      <c r="Q626">
        <f t="shared" si="368"/>
        <v>0</v>
      </c>
      <c r="R626">
        <f t="shared" si="373"/>
        <v>0</v>
      </c>
      <c r="S626">
        <f t="shared" si="369"/>
        <v>0</v>
      </c>
      <c r="T626">
        <f t="shared" si="398"/>
        <v>0</v>
      </c>
      <c r="U626">
        <f t="shared" si="376"/>
        <v>18.780326102704979</v>
      </c>
      <c r="V626">
        <f t="shared" si="401"/>
        <v>109.84791774697442</v>
      </c>
      <c r="W626">
        <f t="shared" si="370"/>
        <v>21.969583549394883</v>
      </c>
      <c r="X626">
        <f t="shared" si="377"/>
        <v>0</v>
      </c>
      <c r="Y626">
        <f t="shared" si="378"/>
        <v>0</v>
      </c>
      <c r="Z626">
        <f t="shared" si="379"/>
        <v>5.4684107792191169E-2</v>
      </c>
      <c r="AA626">
        <f t="shared" si="384"/>
        <v>0</v>
      </c>
      <c r="AB626">
        <f t="shared" si="374"/>
        <v>12.163036032528373</v>
      </c>
      <c r="AC626">
        <f t="shared" si="375"/>
        <v>53.36921130306785</v>
      </c>
      <c r="AD626">
        <f t="shared" si="380"/>
        <v>0.54580684418324876</v>
      </c>
      <c r="AE626">
        <f t="shared" si="371"/>
        <v>0.54580684418324876</v>
      </c>
      <c r="AF626" s="1">
        <f t="shared" si="385"/>
        <v>5666.463161404813</v>
      </c>
      <c r="AG626">
        <v>621</v>
      </c>
      <c r="AH626" s="1">
        <f t="shared" si="386"/>
        <v>3437.9145885365701</v>
      </c>
      <c r="AI626">
        <v>140</v>
      </c>
      <c r="AJ626">
        <f t="shared" si="387"/>
        <v>4943.4000000000005</v>
      </c>
      <c r="AK626">
        <f t="shared" si="388"/>
        <v>456.05832028276433</v>
      </c>
      <c r="AL626" s="1">
        <f t="shared" si="389"/>
        <v>6122.5214816875778</v>
      </c>
      <c r="AM626">
        <f t="shared" si="390"/>
        <v>4520.5440979599971</v>
      </c>
      <c r="AN626">
        <f t="shared" si="391"/>
        <v>12.915840279885707</v>
      </c>
      <c r="AO626">
        <v>87.000000009999994</v>
      </c>
      <c r="AP626">
        <v>57</v>
      </c>
      <c r="AQ626">
        <f t="shared" si="392"/>
        <v>72.000000005000004</v>
      </c>
      <c r="AR626" s="3">
        <f t="shared" si="393"/>
        <v>22.222222225000003</v>
      </c>
      <c r="AS626">
        <f t="shared" si="394"/>
        <v>14.760555561111108</v>
      </c>
      <c r="AT626">
        <f t="shared" si="395"/>
        <v>-0.69111111111111256</v>
      </c>
      <c r="AU626">
        <f t="shared" si="396"/>
        <v>7.0347222249999977</v>
      </c>
      <c r="AV626">
        <v>6.5</v>
      </c>
      <c r="AW626">
        <f t="shared" si="397"/>
        <v>456.05832028276433</v>
      </c>
    </row>
    <row r="627" spans="1:49" x14ac:dyDescent="0.2">
      <c r="A627">
        <v>2014</v>
      </c>
      <c r="B627">
        <v>6</v>
      </c>
      <c r="C627">
        <v>14</v>
      </c>
      <c r="D627">
        <v>0</v>
      </c>
      <c r="E627">
        <f t="shared" si="402"/>
        <v>65.584000000000003</v>
      </c>
      <c r="F627">
        <f t="shared" si="402"/>
        <v>43.584000010000004</v>
      </c>
      <c r="G627">
        <f t="shared" si="381"/>
        <v>54.584000005000007</v>
      </c>
      <c r="H627" s="3">
        <f t="shared" si="382"/>
        <v>12.546666669444448</v>
      </c>
      <c r="I627">
        <v>9</v>
      </c>
      <c r="J627">
        <f t="shared" si="364"/>
        <v>14.539295780376143</v>
      </c>
      <c r="K627">
        <f t="shared" si="365"/>
        <v>5.2832410444980382E-2</v>
      </c>
      <c r="L627">
        <f t="shared" si="372"/>
        <v>8.6610508926197344E-2</v>
      </c>
      <c r="M627">
        <v>92</v>
      </c>
      <c r="N627">
        <f t="shared" si="383"/>
        <v>0</v>
      </c>
      <c r="O627">
        <f t="shared" si="366"/>
        <v>0</v>
      </c>
      <c r="P627">
        <f t="shared" si="367"/>
        <v>0</v>
      </c>
      <c r="Q627">
        <f t="shared" si="368"/>
        <v>0</v>
      </c>
      <c r="R627">
        <f t="shared" si="373"/>
        <v>0</v>
      </c>
      <c r="S627">
        <f t="shared" si="369"/>
        <v>0</v>
      </c>
      <c r="T627">
        <f t="shared" si="398"/>
        <v>0</v>
      </c>
      <c r="U627">
        <f t="shared" si="376"/>
        <v>18.780326102704979</v>
      </c>
      <c r="V627">
        <f t="shared" si="401"/>
        <v>109.84791774697442</v>
      </c>
      <c r="W627">
        <f t="shared" si="370"/>
        <v>21.969583549394883</v>
      </c>
      <c r="X627">
        <f t="shared" si="377"/>
        <v>0</v>
      </c>
      <c r="Y627">
        <f t="shared" si="378"/>
        <v>0</v>
      </c>
      <c r="Z627">
        <f t="shared" si="379"/>
        <v>5.2832410444980382E-2</v>
      </c>
      <c r="AA627">
        <f t="shared" si="384"/>
        <v>0</v>
      </c>
      <c r="AB627">
        <f t="shared" si="374"/>
        <v>12.110203622083393</v>
      </c>
      <c r="AC627">
        <f t="shared" si="375"/>
        <v>52.828929915823956</v>
      </c>
      <c r="AD627">
        <f t="shared" si="380"/>
        <v>0.54028138724389208</v>
      </c>
      <c r="AE627">
        <f t="shared" si="371"/>
        <v>0.54028138724389208</v>
      </c>
      <c r="AF627" s="1">
        <f t="shared" si="385"/>
        <v>5609.0989151875538</v>
      </c>
      <c r="AG627" s="2">
        <v>622</v>
      </c>
      <c r="AH627" s="1">
        <f t="shared" si="386"/>
        <v>3403.1109776573935</v>
      </c>
      <c r="AI627">
        <v>153</v>
      </c>
      <c r="AJ627">
        <f t="shared" si="387"/>
        <v>5402.43</v>
      </c>
      <c r="AK627">
        <f t="shared" si="388"/>
        <v>411.61581537385791</v>
      </c>
      <c r="AL627" s="1">
        <f t="shared" si="389"/>
        <v>6020.7147305614117</v>
      </c>
      <c r="AM627">
        <f t="shared" si="390"/>
        <v>4080.0208264188691</v>
      </c>
      <c r="AN627">
        <f t="shared" si="391"/>
        <v>11.657202361196768</v>
      </c>
      <c r="AO627">
        <v>82</v>
      </c>
      <c r="AP627">
        <v>60.000000010000001</v>
      </c>
      <c r="AQ627">
        <f t="shared" si="392"/>
        <v>71.000000005000004</v>
      </c>
      <c r="AR627" s="3">
        <f t="shared" si="393"/>
        <v>21.666666669444446</v>
      </c>
      <c r="AS627">
        <f t="shared" si="394"/>
        <v>11.982777777777777</v>
      </c>
      <c r="AT627">
        <f t="shared" si="395"/>
        <v>0.9755555611111113</v>
      </c>
      <c r="AU627">
        <f t="shared" si="396"/>
        <v>6.4791666694444441</v>
      </c>
      <c r="AV627">
        <v>6.5</v>
      </c>
      <c r="AW627">
        <f t="shared" si="397"/>
        <v>411.61581537385791</v>
      </c>
    </row>
    <row r="628" spans="1:49" x14ac:dyDescent="0.2">
      <c r="A628">
        <v>2014</v>
      </c>
      <c r="B628">
        <v>6</v>
      </c>
      <c r="C628">
        <v>15</v>
      </c>
      <c r="D628">
        <v>0.69291376000000005</v>
      </c>
      <c r="E628">
        <f t="shared" si="402"/>
        <v>55.583999999999996</v>
      </c>
      <c r="F628">
        <f t="shared" si="402"/>
        <v>40.083999999999996</v>
      </c>
      <c r="G628">
        <f t="shared" si="381"/>
        <v>47.833999999999996</v>
      </c>
      <c r="H628" s="3">
        <f t="shared" si="382"/>
        <v>8.7966666666666651</v>
      </c>
      <c r="I628">
        <v>9</v>
      </c>
      <c r="J628">
        <f t="shared" si="364"/>
        <v>11.323853377391078</v>
      </c>
      <c r="K628">
        <f t="shared" si="365"/>
        <v>4.1695821465529831E-2</v>
      </c>
      <c r="L628">
        <f t="shared" si="372"/>
        <v>6.835380568119645E-2</v>
      </c>
      <c r="M628">
        <v>92</v>
      </c>
      <c r="N628">
        <f t="shared" si="383"/>
        <v>1.7600009504</v>
      </c>
      <c r="O628">
        <f t="shared" si="366"/>
        <v>1.7600009504</v>
      </c>
      <c r="P628">
        <f t="shared" si="367"/>
        <v>0</v>
      </c>
      <c r="Q628">
        <f t="shared" si="368"/>
        <v>0</v>
      </c>
      <c r="R628">
        <f t="shared" si="373"/>
        <v>0</v>
      </c>
      <c r="S628">
        <f t="shared" si="369"/>
        <v>1.7600009504</v>
      </c>
      <c r="T628">
        <f t="shared" si="398"/>
        <v>0</v>
      </c>
      <c r="U628">
        <f t="shared" si="376"/>
        <v>18.780326102704979</v>
      </c>
      <c r="V628">
        <f t="shared" si="401"/>
        <v>109.84791774697442</v>
      </c>
      <c r="W628">
        <f t="shared" si="370"/>
        <v>21.969583549394883</v>
      </c>
      <c r="X628">
        <f t="shared" si="377"/>
        <v>0</v>
      </c>
      <c r="Y628">
        <f t="shared" si="378"/>
        <v>1.7600009504</v>
      </c>
      <c r="Z628">
        <f t="shared" si="379"/>
        <v>4.1695821465529831E-2</v>
      </c>
      <c r="AA628">
        <f t="shared" si="384"/>
        <v>1.4025960142274432</v>
      </c>
      <c r="AB628">
        <f t="shared" si="374"/>
        <v>12.425912736790421</v>
      </c>
      <c r="AC628">
        <f t="shared" si="375"/>
        <v>53.696714062972319</v>
      </c>
      <c r="AD628">
        <f t="shared" si="380"/>
        <v>0.53481186707908113</v>
      </c>
      <c r="AE628">
        <f t="shared" si="371"/>
        <v>0.53481186707908113</v>
      </c>
      <c r="AF628" s="1">
        <f t="shared" si="385"/>
        <v>5552.3153939569993</v>
      </c>
      <c r="AG628" s="2">
        <v>623</v>
      </c>
      <c r="AH628" s="1">
        <f t="shared" si="386"/>
        <v>3368.6596999438707</v>
      </c>
      <c r="AI628">
        <v>161</v>
      </c>
      <c r="AJ628">
        <f t="shared" si="387"/>
        <v>5684.9100000000008</v>
      </c>
      <c r="AK628">
        <f t="shared" si="388"/>
        <v>184.51015123620402</v>
      </c>
      <c r="AL628" s="1">
        <f t="shared" si="389"/>
        <v>5736.8255451932037</v>
      </c>
      <c r="AM628">
        <f t="shared" si="390"/>
        <v>1828.9026602285869</v>
      </c>
      <c r="AN628">
        <f t="shared" si="391"/>
        <v>5.2254361720816771</v>
      </c>
      <c r="AO628">
        <v>72</v>
      </c>
      <c r="AP628">
        <v>56.5</v>
      </c>
      <c r="AQ628">
        <f t="shared" si="392"/>
        <v>64.25</v>
      </c>
      <c r="AR628" s="3">
        <f t="shared" si="393"/>
        <v>17.916666666666668</v>
      </c>
      <c r="AS628">
        <f t="shared" si="394"/>
        <v>6.4272222222222197</v>
      </c>
      <c r="AT628">
        <f t="shared" si="395"/>
        <v>-0.96888888888889113</v>
      </c>
      <c r="AU628">
        <f t="shared" si="396"/>
        <v>2.7291666666666643</v>
      </c>
      <c r="AV628">
        <v>6.5</v>
      </c>
      <c r="AW628">
        <f t="shared" si="397"/>
        <v>184.51015123620402</v>
      </c>
    </row>
    <row r="629" spans="1:49" x14ac:dyDescent="0.2">
      <c r="A629">
        <v>2014</v>
      </c>
      <c r="B629">
        <v>6</v>
      </c>
      <c r="C629">
        <v>16</v>
      </c>
      <c r="D629">
        <v>0</v>
      </c>
      <c r="E629">
        <f t="shared" si="402"/>
        <v>64.584000000000003</v>
      </c>
      <c r="F629">
        <f t="shared" si="402"/>
        <v>36.584000010000004</v>
      </c>
      <c r="G629">
        <f t="shared" si="381"/>
        <v>50.584000005000007</v>
      </c>
      <c r="H629" s="3">
        <f t="shared" si="382"/>
        <v>10.324444447222227</v>
      </c>
      <c r="I629">
        <v>9</v>
      </c>
      <c r="J629">
        <f t="shared" si="364"/>
        <v>12.549165005507872</v>
      </c>
      <c r="K629">
        <f t="shared" si="365"/>
        <v>4.595840336604138E-2</v>
      </c>
      <c r="L629">
        <f t="shared" si="372"/>
        <v>7.5341644862362916E-2</v>
      </c>
      <c r="M629">
        <v>92</v>
      </c>
      <c r="N629">
        <f t="shared" si="383"/>
        <v>0</v>
      </c>
      <c r="O629">
        <f t="shared" si="366"/>
        <v>0</v>
      </c>
      <c r="P629">
        <f t="shared" si="367"/>
        <v>0</v>
      </c>
      <c r="Q629">
        <f t="shared" si="368"/>
        <v>0</v>
      </c>
      <c r="R629">
        <f t="shared" si="373"/>
        <v>0</v>
      </c>
      <c r="S629">
        <f t="shared" si="369"/>
        <v>0</v>
      </c>
      <c r="T629">
        <f t="shared" si="398"/>
        <v>1.7600009504</v>
      </c>
      <c r="U629">
        <f t="shared" si="376"/>
        <v>41.912530631285421</v>
      </c>
      <c r="V629">
        <f t="shared" si="401"/>
        <v>35.202401280538005</v>
      </c>
      <c r="W629">
        <f t="shared" si="370"/>
        <v>7.0404802561076014</v>
      </c>
      <c r="X629">
        <f t="shared" si="377"/>
        <v>0</v>
      </c>
      <c r="Y629">
        <f t="shared" si="378"/>
        <v>0</v>
      </c>
      <c r="Z629">
        <f t="shared" si="379"/>
        <v>4.595840336604138E-2</v>
      </c>
      <c r="AA629">
        <f t="shared" si="384"/>
        <v>0</v>
      </c>
      <c r="AB629">
        <f t="shared" si="374"/>
        <v>12.379954333424379</v>
      </c>
      <c r="AC629">
        <f t="shared" si="375"/>
        <v>53.153117212727814</v>
      </c>
      <c r="AD629">
        <f t="shared" si="380"/>
        <v>0.54359685024450821</v>
      </c>
      <c r="AE629">
        <f t="shared" si="371"/>
        <v>0.54359685024450821</v>
      </c>
      <c r="AF629" s="1">
        <f t="shared" si="385"/>
        <v>5643.5194233878592</v>
      </c>
      <c r="AG629" s="2">
        <v>624</v>
      </c>
      <c r="AH629" s="1">
        <f t="shared" si="386"/>
        <v>3423.9943336267165</v>
      </c>
      <c r="AI629">
        <v>161</v>
      </c>
      <c r="AJ629">
        <f t="shared" si="387"/>
        <v>5684.9100000000008</v>
      </c>
      <c r="AK629">
        <f t="shared" si="388"/>
        <v>262.66101840656012</v>
      </c>
      <c r="AL629" s="1">
        <f t="shared" si="389"/>
        <v>5906.1804417944195</v>
      </c>
      <c r="AM629">
        <f t="shared" si="390"/>
        <v>2603.5501682893246</v>
      </c>
      <c r="AN629">
        <f t="shared" si="391"/>
        <v>7.4387147665409268</v>
      </c>
      <c r="AO629">
        <v>81</v>
      </c>
      <c r="AP629">
        <v>53.000000010000001</v>
      </c>
      <c r="AQ629">
        <f t="shared" si="392"/>
        <v>67.000000005000004</v>
      </c>
      <c r="AR629" s="3">
        <f t="shared" si="393"/>
        <v>19.444444447222224</v>
      </c>
      <c r="AS629">
        <f t="shared" si="394"/>
        <v>11.42722222222222</v>
      </c>
      <c r="AT629">
        <f t="shared" si="395"/>
        <v>-2.913333327777778</v>
      </c>
      <c r="AU629">
        <f t="shared" si="396"/>
        <v>4.2569444472222209</v>
      </c>
      <c r="AV629">
        <v>6.5</v>
      </c>
      <c r="AW629">
        <f t="shared" si="397"/>
        <v>262.66101840656012</v>
      </c>
    </row>
    <row r="630" spans="1:49" x14ac:dyDescent="0.2">
      <c r="A630">
        <v>2014</v>
      </c>
      <c r="B630">
        <v>6</v>
      </c>
      <c r="C630">
        <v>17</v>
      </c>
      <c r="D630">
        <v>0.1181103</v>
      </c>
      <c r="E630">
        <f t="shared" si="402"/>
        <v>58.583999999999996</v>
      </c>
      <c r="F630">
        <f t="shared" si="402"/>
        <v>37.083999989999995</v>
      </c>
      <c r="G630">
        <f t="shared" si="381"/>
        <v>47.833999994999999</v>
      </c>
      <c r="H630" s="3">
        <f t="shared" si="382"/>
        <v>8.7966666638888888</v>
      </c>
      <c r="I630">
        <v>9</v>
      </c>
      <c r="J630">
        <f t="shared" si="364"/>
        <v>11.323853375262598</v>
      </c>
      <c r="K630">
        <f t="shared" si="365"/>
        <v>4.1695821458103521E-2</v>
      </c>
      <c r="L630">
        <f t="shared" si="372"/>
        <v>6.8353805669022175E-2</v>
      </c>
      <c r="M630">
        <v>92</v>
      </c>
      <c r="N630">
        <f t="shared" si="383"/>
        <v>0.30000016200000001</v>
      </c>
      <c r="O630">
        <f t="shared" si="366"/>
        <v>0.30000016200000001</v>
      </c>
      <c r="P630">
        <f t="shared" si="367"/>
        <v>0</v>
      </c>
      <c r="Q630">
        <f t="shared" si="368"/>
        <v>0</v>
      </c>
      <c r="R630">
        <f t="shared" si="373"/>
        <v>0</v>
      </c>
      <c r="S630">
        <f t="shared" si="369"/>
        <v>0.30000016200000001</v>
      </c>
      <c r="T630">
        <f t="shared" si="398"/>
        <v>1.7600009504</v>
      </c>
      <c r="U630">
        <f t="shared" si="376"/>
        <v>41.912530631285421</v>
      </c>
      <c r="V630">
        <f t="shared" si="401"/>
        <v>35.202401280538005</v>
      </c>
      <c r="W630">
        <f t="shared" si="370"/>
        <v>7.0404802561076014</v>
      </c>
      <c r="X630">
        <f t="shared" si="377"/>
        <v>0</v>
      </c>
      <c r="Y630">
        <f t="shared" si="378"/>
        <v>0.30000016200000001</v>
      </c>
      <c r="Z630">
        <f t="shared" si="379"/>
        <v>4.1695821458103521E-2</v>
      </c>
      <c r="AA630">
        <f t="shared" si="384"/>
        <v>0.21234593717585426</v>
      </c>
      <c r="AB630">
        <f t="shared" si="374"/>
        <v>12.425912736790421</v>
      </c>
      <c r="AC630">
        <f t="shared" si="375"/>
        <v>52.827369383800381</v>
      </c>
      <c r="AD630">
        <f t="shared" si="380"/>
        <v>0.53809376610328485</v>
      </c>
      <c r="AE630">
        <f t="shared" si="371"/>
        <v>0.53809376610328485</v>
      </c>
      <c r="AF630" s="1">
        <f t="shared" si="385"/>
        <v>5586.3874473185297</v>
      </c>
      <c r="AG630" s="2">
        <v>625</v>
      </c>
      <c r="AH630" s="1">
        <f t="shared" si="386"/>
        <v>3389.3316439725281</v>
      </c>
      <c r="AI630">
        <v>158</v>
      </c>
      <c r="AJ630">
        <f t="shared" si="387"/>
        <v>5578.9800000000005</v>
      </c>
      <c r="AK630">
        <f t="shared" si="388"/>
        <v>184.51015111047306</v>
      </c>
      <c r="AL630" s="1">
        <f t="shared" si="389"/>
        <v>5770.8975984290028</v>
      </c>
      <c r="AM630">
        <f t="shared" si="390"/>
        <v>1828.9026589823159</v>
      </c>
      <c r="AN630">
        <f t="shared" si="391"/>
        <v>5.2254361685209023</v>
      </c>
      <c r="AO630">
        <v>75</v>
      </c>
      <c r="AP630">
        <v>53.499999989999999</v>
      </c>
      <c r="AQ630">
        <f t="shared" si="392"/>
        <v>64.249999994999996</v>
      </c>
      <c r="AR630" s="3">
        <f t="shared" si="393"/>
        <v>17.916666663888886</v>
      </c>
      <c r="AS630">
        <f t="shared" si="394"/>
        <v>8.0938888888888876</v>
      </c>
      <c r="AT630">
        <f t="shared" si="395"/>
        <v>-2.635555561111115</v>
      </c>
      <c r="AU630">
        <f t="shared" si="396"/>
        <v>2.7291666638888863</v>
      </c>
      <c r="AV630">
        <v>6.5</v>
      </c>
      <c r="AW630">
        <f t="shared" si="397"/>
        <v>184.51015111047306</v>
      </c>
    </row>
    <row r="631" spans="1:49" x14ac:dyDescent="0.2">
      <c r="A631">
        <v>2014</v>
      </c>
      <c r="B631">
        <v>6</v>
      </c>
      <c r="C631">
        <v>18</v>
      </c>
      <c r="D631">
        <v>0</v>
      </c>
      <c r="E631">
        <f t="shared" si="402"/>
        <v>66.583999989999995</v>
      </c>
      <c r="F631">
        <f t="shared" si="402"/>
        <v>37.583999999999996</v>
      </c>
      <c r="G631">
        <f t="shared" si="381"/>
        <v>52.083999994999999</v>
      </c>
      <c r="H631" s="3">
        <f t="shared" si="382"/>
        <v>11.157777775</v>
      </c>
      <c r="I631">
        <v>9</v>
      </c>
      <c r="J631">
        <f t="shared" si="364"/>
        <v>13.265451740428942</v>
      </c>
      <c r="K631">
        <f t="shared" si="365"/>
        <v>4.8439164636504467E-2</v>
      </c>
      <c r="L631">
        <f t="shared" si="372"/>
        <v>7.9408466617220438E-2</v>
      </c>
      <c r="M631">
        <v>92</v>
      </c>
      <c r="N631">
        <f t="shared" si="383"/>
        <v>0</v>
      </c>
      <c r="O631">
        <f t="shared" si="366"/>
        <v>0</v>
      </c>
      <c r="P631">
        <f t="shared" si="367"/>
        <v>0</v>
      </c>
      <c r="Q631">
        <f t="shared" si="368"/>
        <v>0</v>
      </c>
      <c r="R631">
        <f t="shared" si="373"/>
        <v>0</v>
      </c>
      <c r="S631">
        <f t="shared" si="369"/>
        <v>0</v>
      </c>
      <c r="T631">
        <f t="shared" si="398"/>
        <v>2.0600011124000002</v>
      </c>
      <c r="U631">
        <f t="shared" si="376"/>
        <v>46.38692928496998</v>
      </c>
      <c r="V631">
        <f t="shared" si="401"/>
        <v>29.356804107380221</v>
      </c>
      <c r="W631">
        <f t="shared" si="370"/>
        <v>5.8713608214760447</v>
      </c>
      <c r="X631">
        <f t="shared" si="377"/>
        <v>0</v>
      </c>
      <c r="Y631">
        <f t="shared" si="378"/>
        <v>0</v>
      </c>
      <c r="Z631">
        <f t="shared" si="379"/>
        <v>4.8439164636504467E-2</v>
      </c>
      <c r="AA631">
        <f t="shared" si="384"/>
        <v>0</v>
      </c>
      <c r="AB631">
        <f t="shared" si="374"/>
        <v>12.377473572153917</v>
      </c>
      <c r="AC631">
        <f t="shared" si="375"/>
        <v>52.292573314713927</v>
      </c>
      <c r="AD631">
        <f t="shared" si="380"/>
        <v>0.53479606908645672</v>
      </c>
      <c r="AE631">
        <f t="shared" si="371"/>
        <v>0.53479606908645672</v>
      </c>
      <c r="AF631" s="1">
        <f t="shared" si="385"/>
        <v>5552.1513821931585</v>
      </c>
      <c r="AG631" s="2">
        <v>626</v>
      </c>
      <c r="AH631" s="1">
        <f t="shared" si="386"/>
        <v>3368.5601919404594</v>
      </c>
      <c r="AI631">
        <v>151</v>
      </c>
      <c r="AJ631">
        <f t="shared" si="387"/>
        <v>5331.81</v>
      </c>
      <c r="AK631">
        <f t="shared" si="388"/>
        <v>313.34325741413545</v>
      </c>
      <c r="AL631" s="1">
        <f t="shared" si="389"/>
        <v>5865.4946396072937</v>
      </c>
      <c r="AM631">
        <f t="shared" si="390"/>
        <v>3105.9229706867004</v>
      </c>
      <c r="AN631">
        <f t="shared" si="391"/>
        <v>8.8740656305334298</v>
      </c>
      <c r="AO631">
        <v>82.999999990000006</v>
      </c>
      <c r="AP631">
        <v>54</v>
      </c>
      <c r="AQ631">
        <f t="shared" si="392"/>
        <v>68.499999994999996</v>
      </c>
      <c r="AR631" s="3">
        <f t="shared" si="393"/>
        <v>20.277777774999997</v>
      </c>
      <c r="AS631">
        <f t="shared" si="394"/>
        <v>12.538333327777778</v>
      </c>
      <c r="AT631">
        <f t="shared" si="395"/>
        <v>-2.3577777777777804</v>
      </c>
      <c r="AU631">
        <f t="shared" si="396"/>
        <v>5.0902777749999988</v>
      </c>
      <c r="AV631">
        <v>6.5</v>
      </c>
      <c r="AW631">
        <f t="shared" si="397"/>
        <v>313.34325741413545</v>
      </c>
    </row>
    <row r="632" spans="1:49" x14ac:dyDescent="0.2">
      <c r="A632">
        <v>2014</v>
      </c>
      <c r="B632">
        <v>6</v>
      </c>
      <c r="C632">
        <v>19</v>
      </c>
      <c r="D632">
        <v>0</v>
      </c>
      <c r="E632">
        <f t="shared" si="402"/>
        <v>65.584000000000003</v>
      </c>
      <c r="F632">
        <f t="shared" si="402"/>
        <v>37.583999999999996</v>
      </c>
      <c r="G632">
        <f t="shared" si="381"/>
        <v>51.584000000000003</v>
      </c>
      <c r="H632" s="3">
        <f t="shared" si="382"/>
        <v>10.880000000000003</v>
      </c>
      <c r="I632">
        <v>9</v>
      </c>
      <c r="J632">
        <f t="shared" si="364"/>
        <v>13.02279769816014</v>
      </c>
      <c r="K632">
        <f t="shared" si="365"/>
        <v>4.7599637591897781E-2</v>
      </c>
      <c r="L632">
        <f t="shared" si="372"/>
        <v>7.8032192773602918E-2</v>
      </c>
      <c r="M632">
        <v>92</v>
      </c>
      <c r="N632">
        <f t="shared" si="383"/>
        <v>0</v>
      </c>
      <c r="O632">
        <f t="shared" si="366"/>
        <v>0</v>
      </c>
      <c r="P632">
        <f t="shared" si="367"/>
        <v>0</v>
      </c>
      <c r="Q632">
        <f t="shared" si="368"/>
        <v>0</v>
      </c>
      <c r="R632">
        <f t="shared" si="373"/>
        <v>0</v>
      </c>
      <c r="S632">
        <f t="shared" si="369"/>
        <v>0</v>
      </c>
      <c r="T632">
        <f t="shared" si="398"/>
        <v>2.0600011124000002</v>
      </c>
      <c r="U632">
        <f t="shared" si="376"/>
        <v>46.38692928496998</v>
      </c>
      <c r="V632">
        <f t="shared" si="401"/>
        <v>29.356804107380221</v>
      </c>
      <c r="W632">
        <f t="shared" si="370"/>
        <v>5.8713608214760447</v>
      </c>
      <c r="X632">
        <f t="shared" si="377"/>
        <v>0</v>
      </c>
      <c r="Y632">
        <f t="shared" si="378"/>
        <v>0</v>
      </c>
      <c r="Z632">
        <f t="shared" si="379"/>
        <v>4.7599637591897781E-2</v>
      </c>
      <c r="AA632">
        <f t="shared" si="384"/>
        <v>0</v>
      </c>
      <c r="AB632">
        <f t="shared" si="374"/>
        <v>12.32987393456202</v>
      </c>
      <c r="AC632">
        <f t="shared" si="375"/>
        <v>51.763191235361326</v>
      </c>
      <c r="AD632">
        <f t="shared" si="380"/>
        <v>0.52938207935260428</v>
      </c>
      <c r="AE632">
        <f t="shared" si="371"/>
        <v>0.52938207935260428</v>
      </c>
      <c r="AF632" s="1">
        <f t="shared" si="385"/>
        <v>5495.9443673672349</v>
      </c>
      <c r="AG632" s="2">
        <v>627</v>
      </c>
      <c r="AH632" s="1">
        <f t="shared" si="386"/>
        <v>3334.458687925699</v>
      </c>
      <c r="AI632">
        <v>151</v>
      </c>
      <c r="AJ632">
        <f t="shared" si="387"/>
        <v>5331.81</v>
      </c>
      <c r="AK632">
        <f t="shared" si="388"/>
        <v>295.78501785016726</v>
      </c>
      <c r="AL632" s="1">
        <f t="shared" si="389"/>
        <v>5791.7293852174025</v>
      </c>
      <c r="AM632">
        <f t="shared" si="390"/>
        <v>2931.8820800781236</v>
      </c>
      <c r="AN632">
        <f t="shared" si="391"/>
        <v>8.3768059430803525</v>
      </c>
      <c r="AO632">
        <v>82</v>
      </c>
      <c r="AP632">
        <v>54</v>
      </c>
      <c r="AQ632">
        <f t="shared" si="392"/>
        <v>68</v>
      </c>
      <c r="AR632" s="3">
        <f t="shared" si="393"/>
        <v>20</v>
      </c>
      <c r="AS632">
        <f t="shared" si="394"/>
        <v>11.982777777777777</v>
      </c>
      <c r="AT632">
        <f t="shared" si="395"/>
        <v>-2.3577777777777804</v>
      </c>
      <c r="AU632">
        <f t="shared" si="396"/>
        <v>4.8124999999999982</v>
      </c>
      <c r="AV632">
        <v>6.5</v>
      </c>
      <c r="AW632">
        <f t="shared" si="397"/>
        <v>295.78501785016726</v>
      </c>
    </row>
    <row r="633" spans="1:49" x14ac:dyDescent="0.2">
      <c r="A633">
        <v>2014</v>
      </c>
      <c r="B633">
        <v>6</v>
      </c>
      <c r="C633">
        <v>20</v>
      </c>
      <c r="D633">
        <v>0</v>
      </c>
      <c r="E633">
        <f t="shared" si="402"/>
        <v>67.584000000000003</v>
      </c>
      <c r="F633">
        <f t="shared" si="402"/>
        <v>42.583999999999996</v>
      </c>
      <c r="G633">
        <f t="shared" si="381"/>
        <v>55.084000000000003</v>
      </c>
      <c r="H633" s="3">
        <f t="shared" si="382"/>
        <v>12.824444444444445</v>
      </c>
      <c r="I633">
        <v>9</v>
      </c>
      <c r="J633">
        <f t="shared" si="364"/>
        <v>14.806573556252751</v>
      </c>
      <c r="K633">
        <f t="shared" si="365"/>
        <v>5.3751346626651451E-2</v>
      </c>
      <c r="L633">
        <f t="shared" si="372"/>
        <v>8.8116961683035164E-2</v>
      </c>
      <c r="M633">
        <v>92</v>
      </c>
      <c r="N633">
        <f t="shared" si="383"/>
        <v>0</v>
      </c>
      <c r="O633">
        <f t="shared" si="366"/>
        <v>0</v>
      </c>
      <c r="P633">
        <f t="shared" si="367"/>
        <v>0</v>
      </c>
      <c r="Q633">
        <f t="shared" si="368"/>
        <v>0</v>
      </c>
      <c r="R633">
        <f t="shared" si="373"/>
        <v>0</v>
      </c>
      <c r="S633">
        <f t="shared" si="369"/>
        <v>0</v>
      </c>
      <c r="T633">
        <f t="shared" si="398"/>
        <v>2.0600011124000002</v>
      </c>
      <c r="U633">
        <f t="shared" si="376"/>
        <v>46.38692928496998</v>
      </c>
      <c r="V633">
        <f t="shared" si="401"/>
        <v>29.356804107380221</v>
      </c>
      <c r="W633">
        <f t="shared" si="370"/>
        <v>5.8713608214760447</v>
      </c>
      <c r="X633">
        <f t="shared" si="377"/>
        <v>0</v>
      </c>
      <c r="Y633">
        <f t="shared" si="378"/>
        <v>0</v>
      </c>
      <c r="Z633">
        <f t="shared" si="379"/>
        <v>5.3751346626651451E-2</v>
      </c>
      <c r="AA633">
        <f t="shared" si="384"/>
        <v>0</v>
      </c>
      <c r="AB633">
        <f t="shared" si="374"/>
        <v>12.276122587935369</v>
      </c>
      <c r="AC633">
        <f t="shared" si="375"/>
        <v>51.239168337402475</v>
      </c>
      <c r="AD633">
        <f t="shared" si="380"/>
        <v>0.52402289795885115</v>
      </c>
      <c r="AE633">
        <f t="shared" si="371"/>
        <v>0.52402289795885115</v>
      </c>
      <c r="AF633" s="1">
        <f t="shared" si="385"/>
        <v>5440.3063623355629</v>
      </c>
      <c r="AG633">
        <v>628</v>
      </c>
      <c r="AH633" s="1">
        <f t="shared" si="386"/>
        <v>3300.7024093217401</v>
      </c>
      <c r="AI633">
        <v>152</v>
      </c>
      <c r="AJ633">
        <f t="shared" si="387"/>
        <v>5367.1200000000008</v>
      </c>
      <c r="AK633">
        <f t="shared" si="388"/>
        <v>433.45741634393016</v>
      </c>
      <c r="AL633" s="1">
        <f t="shared" si="389"/>
        <v>5873.763778679493</v>
      </c>
      <c r="AM633">
        <f t="shared" si="390"/>
        <v>4296.5192784020264</v>
      </c>
      <c r="AN633">
        <f t="shared" si="391"/>
        <v>12.275769366862932</v>
      </c>
      <c r="AO633">
        <v>84</v>
      </c>
      <c r="AP633">
        <v>59</v>
      </c>
      <c r="AQ633">
        <f t="shared" si="392"/>
        <v>71.5</v>
      </c>
      <c r="AR633" s="3">
        <f t="shared" si="393"/>
        <v>21.944444444444443</v>
      </c>
      <c r="AS633">
        <f t="shared" si="394"/>
        <v>13.093888888888888</v>
      </c>
      <c r="AT633">
        <f t="shared" si="395"/>
        <v>0.41999999999999815</v>
      </c>
      <c r="AU633">
        <f t="shared" si="396"/>
        <v>6.7569444444444429</v>
      </c>
      <c r="AV633">
        <v>6.5</v>
      </c>
      <c r="AW633">
        <f t="shared" si="397"/>
        <v>433.45741634393016</v>
      </c>
    </row>
    <row r="634" spans="1:49" x14ac:dyDescent="0.2">
      <c r="A634">
        <v>2014</v>
      </c>
      <c r="B634">
        <v>6</v>
      </c>
      <c r="C634">
        <v>21</v>
      </c>
      <c r="D634">
        <v>0</v>
      </c>
      <c r="E634">
        <f t="shared" si="402"/>
        <v>70.584000009999997</v>
      </c>
      <c r="F634">
        <f t="shared" si="402"/>
        <v>42.583999999999996</v>
      </c>
      <c r="G634">
        <f t="shared" si="381"/>
        <v>56.584000004999993</v>
      </c>
      <c r="H634" s="3">
        <f t="shared" si="382"/>
        <v>13.657777780555552</v>
      </c>
      <c r="I634">
        <v>9</v>
      </c>
      <c r="J634">
        <f t="shared" si="364"/>
        <v>15.634466957431552</v>
      </c>
      <c r="K634">
        <f t="shared" si="365"/>
        <v>5.6591798713095831E-2</v>
      </c>
      <c r="L634">
        <f t="shared" si="372"/>
        <v>9.2773440513271854E-2</v>
      </c>
      <c r="M634">
        <v>92</v>
      </c>
      <c r="N634">
        <f t="shared" si="383"/>
        <v>0</v>
      </c>
      <c r="O634">
        <f t="shared" si="366"/>
        <v>0</v>
      </c>
      <c r="P634">
        <f t="shared" si="367"/>
        <v>0</v>
      </c>
      <c r="Q634">
        <f t="shared" si="368"/>
        <v>0</v>
      </c>
      <c r="R634">
        <f t="shared" si="373"/>
        <v>0</v>
      </c>
      <c r="S634">
        <f t="shared" si="369"/>
        <v>0</v>
      </c>
      <c r="T634">
        <f t="shared" si="398"/>
        <v>0.30000016200000001</v>
      </c>
      <c r="U634">
        <f t="shared" si="376"/>
        <v>22.535278004880279</v>
      </c>
      <c r="V634">
        <f t="shared" si="401"/>
        <v>87.312166206688602</v>
      </c>
      <c r="W634">
        <f t="shared" si="370"/>
        <v>17.46243324133772</v>
      </c>
      <c r="X634">
        <f t="shared" si="377"/>
        <v>0</v>
      </c>
      <c r="Y634">
        <f t="shared" si="378"/>
        <v>0</v>
      </c>
      <c r="Z634">
        <f t="shared" si="379"/>
        <v>5.6591798713095831E-2</v>
      </c>
      <c r="AA634">
        <f t="shared" si="384"/>
        <v>0</v>
      </c>
      <c r="AB634">
        <f t="shared" si="374"/>
        <v>12.219530789222272</v>
      </c>
      <c r="AC634">
        <f t="shared" si="375"/>
        <v>50.720450367347638</v>
      </c>
      <c r="AD634">
        <f t="shared" si="380"/>
        <v>0.51871797005483888</v>
      </c>
      <c r="AE634">
        <f t="shared" si="371"/>
        <v>0.51871797005483888</v>
      </c>
      <c r="AF634" s="1">
        <f t="shared" si="385"/>
        <v>5385.2316067469328</v>
      </c>
      <c r="AG634">
        <v>629</v>
      </c>
      <c r="AH634" s="1">
        <f t="shared" si="386"/>
        <v>3267.2878612509289</v>
      </c>
      <c r="AI634">
        <v>156</v>
      </c>
      <c r="AJ634">
        <f t="shared" si="387"/>
        <v>5508.3600000000006</v>
      </c>
      <c r="AK634">
        <f t="shared" si="388"/>
        <v>503.5899312327544</v>
      </c>
      <c r="AL634" s="1">
        <f t="shared" si="389"/>
        <v>5888.8215379796875</v>
      </c>
      <c r="AM634">
        <f t="shared" si="390"/>
        <v>4991.6872254733507</v>
      </c>
      <c r="AN634">
        <f t="shared" si="391"/>
        <v>14.261963501352431</v>
      </c>
      <c r="AO634">
        <v>87.000000009999994</v>
      </c>
      <c r="AP634">
        <v>59</v>
      </c>
      <c r="AQ634">
        <f t="shared" si="392"/>
        <v>73.000000005000004</v>
      </c>
      <c r="AR634" s="3">
        <f t="shared" si="393"/>
        <v>22.777777780555557</v>
      </c>
      <c r="AS634">
        <f t="shared" si="394"/>
        <v>14.760555561111108</v>
      </c>
      <c r="AT634">
        <f t="shared" si="395"/>
        <v>0.41999999999999815</v>
      </c>
      <c r="AU634">
        <f t="shared" si="396"/>
        <v>7.590277780555553</v>
      </c>
      <c r="AV634">
        <v>6.5</v>
      </c>
      <c r="AW634">
        <f t="shared" si="397"/>
        <v>503.5899312327544</v>
      </c>
    </row>
    <row r="635" spans="1:49" x14ac:dyDescent="0.2">
      <c r="A635">
        <v>2014</v>
      </c>
      <c r="B635">
        <v>6</v>
      </c>
      <c r="C635">
        <v>22</v>
      </c>
      <c r="D635">
        <v>0</v>
      </c>
      <c r="E635">
        <f t="shared" si="402"/>
        <v>73.584000000000003</v>
      </c>
      <c r="F635">
        <f t="shared" si="402"/>
        <v>44.583999999999996</v>
      </c>
      <c r="G635">
        <f t="shared" si="381"/>
        <v>59.084000000000003</v>
      </c>
      <c r="H635" s="3">
        <f t="shared" si="382"/>
        <v>15.046666666666669</v>
      </c>
      <c r="I635">
        <v>9</v>
      </c>
      <c r="J635">
        <f t="shared" si="364"/>
        <v>17.104765827328457</v>
      </c>
      <c r="K635">
        <f t="shared" si="365"/>
        <v>6.1615280174836057E-2</v>
      </c>
      <c r="L635">
        <f t="shared" si="372"/>
        <v>0.10100865602432141</v>
      </c>
      <c r="M635">
        <v>92</v>
      </c>
      <c r="N635">
        <f t="shared" si="383"/>
        <v>0</v>
      </c>
      <c r="O635">
        <f t="shared" si="366"/>
        <v>0</v>
      </c>
      <c r="P635">
        <f t="shared" si="367"/>
        <v>0</v>
      </c>
      <c r="Q635">
        <f t="shared" si="368"/>
        <v>0</v>
      </c>
      <c r="R635">
        <f t="shared" si="373"/>
        <v>0</v>
      </c>
      <c r="S635">
        <f t="shared" si="369"/>
        <v>0</v>
      </c>
      <c r="T635">
        <f t="shared" si="398"/>
        <v>0.30000016200000001</v>
      </c>
      <c r="U635">
        <f t="shared" si="376"/>
        <v>22.535278004880279</v>
      </c>
      <c r="V635">
        <f t="shared" si="401"/>
        <v>87.312166206688602</v>
      </c>
      <c r="W635">
        <f t="shared" si="370"/>
        <v>17.46243324133772</v>
      </c>
      <c r="X635">
        <f t="shared" si="377"/>
        <v>0</v>
      </c>
      <c r="Y635">
        <f t="shared" si="378"/>
        <v>0</v>
      </c>
      <c r="Z635">
        <f t="shared" si="379"/>
        <v>6.1615280174836057E-2</v>
      </c>
      <c r="AA635">
        <f t="shared" si="384"/>
        <v>0</v>
      </c>
      <c r="AB635">
        <f t="shared" si="374"/>
        <v>12.157915509047436</v>
      </c>
      <c r="AC635">
        <f t="shared" si="375"/>
        <v>50.20698362094042</v>
      </c>
      <c r="AD635">
        <f t="shared" si="380"/>
        <v>0.51346674640721768</v>
      </c>
      <c r="AE635">
        <f t="shared" si="371"/>
        <v>0.51346674640721768</v>
      </c>
      <c r="AF635" s="1">
        <f t="shared" si="385"/>
        <v>5330.7143985648518</v>
      </c>
      <c r="AG635">
        <v>630</v>
      </c>
      <c r="AH635" s="1">
        <f t="shared" si="386"/>
        <v>3234.2115842158914</v>
      </c>
      <c r="AI635">
        <v>161</v>
      </c>
      <c r="AJ635">
        <f t="shared" si="387"/>
        <v>5684.9100000000008</v>
      </c>
      <c r="AK635">
        <f t="shared" si="388"/>
        <v>636.61493150964145</v>
      </c>
      <c r="AL635" s="1">
        <f t="shared" si="389"/>
        <v>5967.3293300744936</v>
      </c>
      <c r="AM635">
        <f t="shared" si="390"/>
        <v>6310.2584544994188</v>
      </c>
      <c r="AN635">
        <f t="shared" si="391"/>
        <v>18.02930986999834</v>
      </c>
      <c r="AO635">
        <v>90</v>
      </c>
      <c r="AP635">
        <v>61</v>
      </c>
      <c r="AQ635">
        <f t="shared" si="392"/>
        <v>75.5</v>
      </c>
      <c r="AR635" s="3">
        <f t="shared" si="393"/>
        <v>24.166666666666668</v>
      </c>
      <c r="AS635">
        <f t="shared" si="394"/>
        <v>16.42722222222222</v>
      </c>
      <c r="AT635">
        <f t="shared" si="395"/>
        <v>1.5311111111111089</v>
      </c>
      <c r="AU635">
        <f t="shared" si="396"/>
        <v>8.9791666666666643</v>
      </c>
      <c r="AV635">
        <v>6.5</v>
      </c>
      <c r="AW635">
        <f t="shared" si="397"/>
        <v>636.61493150964145</v>
      </c>
    </row>
    <row r="636" spans="1:49" x14ac:dyDescent="0.2">
      <c r="A636">
        <v>2014</v>
      </c>
      <c r="B636">
        <v>6</v>
      </c>
      <c r="C636">
        <v>23</v>
      </c>
      <c r="D636">
        <v>0</v>
      </c>
      <c r="E636">
        <f t="shared" si="402"/>
        <v>72.584000009999997</v>
      </c>
      <c r="F636">
        <f t="shared" si="402"/>
        <v>41.583999989999995</v>
      </c>
      <c r="G636">
        <f t="shared" si="381"/>
        <v>57.083999999999996</v>
      </c>
      <c r="H636" s="3">
        <f t="shared" si="382"/>
        <v>13.935555555555554</v>
      </c>
      <c r="I636">
        <v>9</v>
      </c>
      <c r="J636">
        <f t="shared" si="364"/>
        <v>15.919316453311538</v>
      </c>
      <c r="K636">
        <f t="shared" si="365"/>
        <v>5.7567079524664951E-2</v>
      </c>
      <c r="L636">
        <f t="shared" si="372"/>
        <v>9.4372261515844186E-2</v>
      </c>
      <c r="M636">
        <v>92</v>
      </c>
      <c r="N636">
        <f t="shared" si="383"/>
        <v>0</v>
      </c>
      <c r="O636">
        <f t="shared" si="366"/>
        <v>0</v>
      </c>
      <c r="P636">
        <f t="shared" si="367"/>
        <v>0</v>
      </c>
      <c r="Q636">
        <f t="shared" si="368"/>
        <v>0</v>
      </c>
      <c r="R636">
        <f t="shared" si="373"/>
        <v>0</v>
      </c>
      <c r="S636">
        <f t="shared" si="369"/>
        <v>0</v>
      </c>
      <c r="T636">
        <f t="shared" si="398"/>
        <v>0</v>
      </c>
      <c r="U636">
        <f t="shared" si="376"/>
        <v>18.780326102704979</v>
      </c>
      <c r="V636">
        <f t="shared" si="401"/>
        <v>109.84791774697442</v>
      </c>
      <c r="W636">
        <f t="shared" si="370"/>
        <v>21.969583549394883</v>
      </c>
      <c r="X636">
        <f t="shared" si="377"/>
        <v>0</v>
      </c>
      <c r="Y636">
        <f t="shared" si="378"/>
        <v>0</v>
      </c>
      <c r="Z636">
        <f t="shared" si="379"/>
        <v>5.7567079524664951E-2</v>
      </c>
      <c r="AA636">
        <f t="shared" si="384"/>
        <v>0</v>
      </c>
      <c r="AB636">
        <f t="shared" si="374"/>
        <v>12.100348429522771</v>
      </c>
      <c r="AC636">
        <f t="shared" si="375"/>
        <v>49.698714937597636</v>
      </c>
      <c r="AD636">
        <f t="shared" si="380"/>
        <v>0.50826868334278275</v>
      </c>
      <c r="AE636">
        <f t="shared" si="371"/>
        <v>0.50826868334278275</v>
      </c>
      <c r="AF636" s="1">
        <f t="shared" si="385"/>
        <v>5276.7490934771959</v>
      </c>
      <c r="AG636">
        <v>631</v>
      </c>
      <c r="AH636" s="1">
        <f t="shared" si="386"/>
        <v>3201.4701537413516</v>
      </c>
      <c r="AI636">
        <v>162</v>
      </c>
      <c r="AJ636">
        <f t="shared" si="387"/>
        <v>5720.22</v>
      </c>
      <c r="AK636">
        <f t="shared" si="388"/>
        <v>528.54658618428107</v>
      </c>
      <c r="AL636" s="1">
        <f t="shared" si="389"/>
        <v>5805.2956796614772</v>
      </c>
      <c r="AM636">
        <f t="shared" si="390"/>
        <v>5239.0627347634772</v>
      </c>
      <c r="AN636">
        <f t="shared" si="391"/>
        <v>14.968750670752792</v>
      </c>
      <c r="AO636">
        <v>89.000000009999994</v>
      </c>
      <c r="AP636">
        <v>57.999999989999999</v>
      </c>
      <c r="AQ636">
        <f t="shared" si="392"/>
        <v>73.5</v>
      </c>
      <c r="AR636" s="3">
        <f t="shared" si="393"/>
        <v>23.055555555555557</v>
      </c>
      <c r="AS636">
        <f t="shared" si="394"/>
        <v>15.871666672222219</v>
      </c>
      <c r="AT636">
        <f t="shared" si="395"/>
        <v>-0.135555561111115</v>
      </c>
      <c r="AU636">
        <f t="shared" si="396"/>
        <v>7.8680555555555518</v>
      </c>
      <c r="AV636">
        <v>6.5</v>
      </c>
      <c r="AW636">
        <f t="shared" si="397"/>
        <v>528.54658618428107</v>
      </c>
    </row>
    <row r="637" spans="1:49" x14ac:dyDescent="0.2">
      <c r="A637">
        <v>2014</v>
      </c>
      <c r="B637">
        <v>6</v>
      </c>
      <c r="C637">
        <v>24</v>
      </c>
      <c r="D637">
        <v>0</v>
      </c>
      <c r="E637">
        <f t="shared" si="402"/>
        <v>67.584000000000003</v>
      </c>
      <c r="F637">
        <f t="shared" si="402"/>
        <v>42.583999999999996</v>
      </c>
      <c r="G637">
        <f t="shared" si="381"/>
        <v>55.084000000000003</v>
      </c>
      <c r="H637" s="3">
        <f t="shared" si="382"/>
        <v>12.824444444444445</v>
      </c>
      <c r="I637">
        <v>9</v>
      </c>
      <c r="J637">
        <f t="shared" si="364"/>
        <v>14.806573556252751</v>
      </c>
      <c r="K637">
        <f t="shared" si="365"/>
        <v>5.3751346626651451E-2</v>
      </c>
      <c r="L637">
        <f t="shared" si="372"/>
        <v>8.8116961683035164E-2</v>
      </c>
      <c r="M637">
        <v>92</v>
      </c>
      <c r="N637">
        <f t="shared" si="383"/>
        <v>0</v>
      </c>
      <c r="O637">
        <f t="shared" si="366"/>
        <v>0</v>
      </c>
      <c r="P637">
        <f t="shared" si="367"/>
        <v>0</v>
      </c>
      <c r="Q637">
        <f t="shared" si="368"/>
        <v>0</v>
      </c>
      <c r="R637">
        <f t="shared" si="373"/>
        <v>0</v>
      </c>
      <c r="S637">
        <f t="shared" si="369"/>
        <v>0</v>
      </c>
      <c r="T637">
        <f t="shared" si="398"/>
        <v>0</v>
      </c>
      <c r="U637">
        <f t="shared" si="376"/>
        <v>18.780326102704979</v>
      </c>
      <c r="V637">
        <f t="shared" si="401"/>
        <v>109.84791774697442</v>
      </c>
      <c r="W637">
        <f t="shared" si="370"/>
        <v>21.969583549394883</v>
      </c>
      <c r="X637">
        <f t="shared" si="377"/>
        <v>0</v>
      </c>
      <c r="Y637">
        <f t="shared" si="378"/>
        <v>0</v>
      </c>
      <c r="Z637">
        <f t="shared" si="379"/>
        <v>5.3751346626651451E-2</v>
      </c>
      <c r="AA637">
        <f t="shared" si="384"/>
        <v>0</v>
      </c>
      <c r="AB637">
        <f t="shared" si="374"/>
        <v>12.04659708289612</v>
      </c>
      <c r="AC637">
        <f t="shared" si="375"/>
        <v>49.195591694905453</v>
      </c>
      <c r="AD637">
        <f t="shared" si="380"/>
        <v>0.50312324269218656</v>
      </c>
      <c r="AE637">
        <f t="shared" si="371"/>
        <v>0.50312324269218656</v>
      </c>
      <c r="AF637" s="1">
        <f t="shared" si="385"/>
        <v>5223.3301043118472</v>
      </c>
      <c r="AG637" s="2">
        <v>632</v>
      </c>
      <c r="AH637" s="1">
        <f t="shared" si="386"/>
        <v>3169.060180019595</v>
      </c>
      <c r="AI637">
        <v>162</v>
      </c>
      <c r="AJ637">
        <f t="shared" si="387"/>
        <v>5720.22</v>
      </c>
      <c r="AK637">
        <f t="shared" si="388"/>
        <v>433.45741634393016</v>
      </c>
      <c r="AL637" s="1">
        <f t="shared" si="389"/>
        <v>5656.7875206557774</v>
      </c>
      <c r="AM637">
        <f t="shared" si="390"/>
        <v>4296.5192784020264</v>
      </c>
      <c r="AN637">
        <f t="shared" si="391"/>
        <v>12.275769366862932</v>
      </c>
      <c r="AO637">
        <v>84</v>
      </c>
      <c r="AP637">
        <v>59</v>
      </c>
      <c r="AQ637">
        <f t="shared" si="392"/>
        <v>71.5</v>
      </c>
      <c r="AR637" s="3">
        <f t="shared" si="393"/>
        <v>21.944444444444443</v>
      </c>
      <c r="AS637">
        <f t="shared" si="394"/>
        <v>13.093888888888888</v>
      </c>
      <c r="AT637">
        <f t="shared" si="395"/>
        <v>0.41999999999999815</v>
      </c>
      <c r="AU637">
        <f t="shared" si="396"/>
        <v>6.7569444444444429</v>
      </c>
      <c r="AV637">
        <v>6.5</v>
      </c>
      <c r="AW637">
        <f t="shared" si="397"/>
        <v>433.45741634393016</v>
      </c>
    </row>
    <row r="638" spans="1:49" x14ac:dyDescent="0.2">
      <c r="A638">
        <v>2014</v>
      </c>
      <c r="B638">
        <v>6</v>
      </c>
      <c r="C638">
        <v>25</v>
      </c>
      <c r="D638">
        <v>0</v>
      </c>
      <c r="E638">
        <f t="shared" si="402"/>
        <v>68.583999989999995</v>
      </c>
      <c r="F638">
        <f t="shared" si="402"/>
        <v>38.584000000000003</v>
      </c>
      <c r="G638">
        <f t="shared" si="381"/>
        <v>53.583999994999999</v>
      </c>
      <c r="H638" s="3">
        <f t="shared" si="382"/>
        <v>11.991111108333333</v>
      </c>
      <c r="I638">
        <v>9</v>
      </c>
      <c r="J638">
        <f t="shared" si="364"/>
        <v>14.017420014140825</v>
      </c>
      <c r="K638">
        <f t="shared" si="365"/>
        <v>5.1035329222404537E-2</v>
      </c>
      <c r="L638">
        <f t="shared" si="372"/>
        <v>8.3664474135089401E-2</v>
      </c>
      <c r="M638">
        <v>92</v>
      </c>
      <c r="N638">
        <f t="shared" si="383"/>
        <v>0</v>
      </c>
      <c r="O638">
        <f t="shared" si="366"/>
        <v>0</v>
      </c>
      <c r="P638">
        <f t="shared" si="367"/>
        <v>0</v>
      </c>
      <c r="Q638">
        <f t="shared" si="368"/>
        <v>0</v>
      </c>
      <c r="R638">
        <f t="shared" si="373"/>
        <v>0</v>
      </c>
      <c r="S638">
        <f t="shared" si="369"/>
        <v>0</v>
      </c>
      <c r="T638">
        <f t="shared" si="398"/>
        <v>0</v>
      </c>
      <c r="U638">
        <f t="shared" si="376"/>
        <v>18.780326102704979</v>
      </c>
      <c r="V638">
        <f t="shared" si="401"/>
        <v>109.84791774697442</v>
      </c>
      <c r="W638">
        <f t="shared" si="370"/>
        <v>21.969583549394883</v>
      </c>
      <c r="X638">
        <f t="shared" si="377"/>
        <v>0</v>
      </c>
      <c r="Y638">
        <f t="shared" si="378"/>
        <v>0</v>
      </c>
      <c r="Z638">
        <f t="shared" si="379"/>
        <v>5.1035329222404537E-2</v>
      </c>
      <c r="AA638">
        <f t="shared" si="384"/>
        <v>0</v>
      </c>
      <c r="AB638">
        <f t="shared" si="374"/>
        <v>11.995561753673716</v>
      </c>
      <c r="AC638">
        <f t="shared" si="375"/>
        <v>48.697561803171233</v>
      </c>
      <c r="AD638">
        <f t="shared" si="380"/>
        <v>0.49802989173422035</v>
      </c>
      <c r="AE638">
        <f t="shared" si="371"/>
        <v>0.49802989173422035</v>
      </c>
      <c r="AF638" s="1">
        <f t="shared" si="385"/>
        <v>5170.4519004582289</v>
      </c>
      <c r="AG638" s="2">
        <v>633</v>
      </c>
      <c r="AH638" s="1">
        <f t="shared" si="386"/>
        <v>3136.9783075595096</v>
      </c>
      <c r="AI638">
        <v>163</v>
      </c>
      <c r="AJ638">
        <f t="shared" si="387"/>
        <v>5755.5300000000007</v>
      </c>
      <c r="AK638">
        <f t="shared" si="388"/>
        <v>370.15862421891796</v>
      </c>
      <c r="AL638" s="1">
        <f t="shared" si="389"/>
        <v>5540.6105246771467</v>
      </c>
      <c r="AM638">
        <f t="shared" si="390"/>
        <v>3669.0886003008018</v>
      </c>
      <c r="AN638">
        <f t="shared" si="391"/>
        <v>10.483110286573718</v>
      </c>
      <c r="AO638">
        <v>84.999999990000006</v>
      </c>
      <c r="AP638">
        <v>55</v>
      </c>
      <c r="AQ638">
        <f t="shared" si="392"/>
        <v>69.999999994999996</v>
      </c>
      <c r="AR638" s="3">
        <f t="shared" si="393"/>
        <v>21.111111108333333</v>
      </c>
      <c r="AS638">
        <f t="shared" si="394"/>
        <v>13.649444438888889</v>
      </c>
      <c r="AT638">
        <f t="shared" si="395"/>
        <v>-1.8022222222222233</v>
      </c>
      <c r="AU638">
        <f t="shared" si="396"/>
        <v>5.9236111083333327</v>
      </c>
      <c r="AV638">
        <v>6.5</v>
      </c>
      <c r="AW638">
        <f t="shared" si="397"/>
        <v>370.15862421891796</v>
      </c>
    </row>
    <row r="639" spans="1:49" x14ac:dyDescent="0.2">
      <c r="A639">
        <v>2014</v>
      </c>
      <c r="B639">
        <v>6</v>
      </c>
      <c r="C639">
        <v>26</v>
      </c>
      <c r="D639">
        <v>0</v>
      </c>
      <c r="E639">
        <f t="shared" si="402"/>
        <v>72.584000009999997</v>
      </c>
      <c r="F639">
        <f t="shared" si="402"/>
        <v>41.583999989999995</v>
      </c>
      <c r="G639">
        <f t="shared" si="381"/>
        <v>57.083999999999996</v>
      </c>
      <c r="H639" s="3">
        <f t="shared" si="382"/>
        <v>13.935555555555554</v>
      </c>
      <c r="I639">
        <v>9</v>
      </c>
      <c r="J639">
        <f t="shared" si="364"/>
        <v>15.919316453311538</v>
      </c>
      <c r="K639">
        <f t="shared" si="365"/>
        <v>5.7567079524664951E-2</v>
      </c>
      <c r="L639">
        <f t="shared" si="372"/>
        <v>9.4372261515844186E-2</v>
      </c>
      <c r="M639">
        <v>92</v>
      </c>
      <c r="N639">
        <f t="shared" si="383"/>
        <v>0</v>
      </c>
      <c r="O639">
        <f t="shared" si="366"/>
        <v>0</v>
      </c>
      <c r="P639">
        <f t="shared" si="367"/>
        <v>0</v>
      </c>
      <c r="Q639">
        <f t="shared" si="368"/>
        <v>0</v>
      </c>
      <c r="R639">
        <f t="shared" si="373"/>
        <v>0</v>
      </c>
      <c r="S639">
        <f t="shared" si="369"/>
        <v>0</v>
      </c>
      <c r="T639">
        <f t="shared" si="398"/>
        <v>0</v>
      </c>
      <c r="U639">
        <f t="shared" si="376"/>
        <v>18.780326102704979</v>
      </c>
      <c r="V639">
        <f t="shared" si="401"/>
        <v>109.84791774697442</v>
      </c>
      <c r="W639">
        <f t="shared" si="370"/>
        <v>21.969583549394883</v>
      </c>
      <c r="X639">
        <f t="shared" si="377"/>
        <v>0</v>
      </c>
      <c r="Y639">
        <f t="shared" si="378"/>
        <v>0</v>
      </c>
      <c r="Z639">
        <f t="shared" si="379"/>
        <v>5.7567079524664951E-2</v>
      </c>
      <c r="AA639">
        <f t="shared" si="384"/>
        <v>0</v>
      </c>
      <c r="AB639">
        <f t="shared" si="374"/>
        <v>11.937994674149051</v>
      </c>
      <c r="AC639">
        <f t="shared" si="375"/>
        <v>48.204573700030572</v>
      </c>
      <c r="AD639">
        <f t="shared" si="380"/>
        <v>0.49298810314066061</v>
      </c>
      <c r="AE639">
        <f t="shared" si="371"/>
        <v>0.49298810314066061</v>
      </c>
      <c r="AF639" s="1">
        <f t="shared" si="385"/>
        <v>5118.1090072947181</v>
      </c>
      <c r="AG639" s="2">
        <v>634</v>
      </c>
      <c r="AH639" s="1">
        <f t="shared" si="386"/>
        <v>3105.2212148391827</v>
      </c>
      <c r="AI639">
        <v>166</v>
      </c>
      <c r="AJ639">
        <f t="shared" si="387"/>
        <v>5861.46</v>
      </c>
      <c r="AK639">
        <f t="shared" si="388"/>
        <v>528.54658618428107</v>
      </c>
      <c r="AL639" s="1">
        <f t="shared" si="389"/>
        <v>5646.6555934789994</v>
      </c>
      <c r="AM639">
        <f t="shared" si="390"/>
        <v>5239.0627347634772</v>
      </c>
      <c r="AN639">
        <f t="shared" si="391"/>
        <v>14.968750670752792</v>
      </c>
      <c r="AO639">
        <v>89.000000009999994</v>
      </c>
      <c r="AP639">
        <v>57.999999989999999</v>
      </c>
      <c r="AQ639">
        <f t="shared" si="392"/>
        <v>73.5</v>
      </c>
      <c r="AR639" s="3">
        <f t="shared" si="393"/>
        <v>23.055555555555557</v>
      </c>
      <c r="AS639">
        <f t="shared" si="394"/>
        <v>15.871666672222219</v>
      </c>
      <c r="AT639">
        <f t="shared" si="395"/>
        <v>-0.135555561111115</v>
      </c>
      <c r="AU639">
        <f t="shared" si="396"/>
        <v>7.8680555555555518</v>
      </c>
      <c r="AV639">
        <v>6.5</v>
      </c>
      <c r="AW639">
        <f t="shared" si="397"/>
        <v>528.54658618428107</v>
      </c>
    </row>
    <row r="640" spans="1:49" x14ac:dyDescent="0.2">
      <c r="A640">
        <v>2014</v>
      </c>
      <c r="B640">
        <v>6</v>
      </c>
      <c r="C640">
        <v>27</v>
      </c>
      <c r="D640">
        <v>0</v>
      </c>
      <c r="E640">
        <f t="shared" si="402"/>
        <v>76.583999999999989</v>
      </c>
      <c r="F640">
        <f t="shared" si="402"/>
        <v>44.583999999999996</v>
      </c>
      <c r="G640">
        <f t="shared" si="381"/>
        <v>60.583999999999989</v>
      </c>
      <c r="H640" s="3">
        <f t="shared" si="382"/>
        <v>15.879999999999995</v>
      </c>
      <c r="I640">
        <v>9</v>
      </c>
      <c r="J640">
        <f t="shared" si="364"/>
        <v>18.043965930824612</v>
      </c>
      <c r="K640">
        <f t="shared" si="365"/>
        <v>6.4810992417207572E-2</v>
      </c>
      <c r="L640">
        <f t="shared" si="372"/>
        <v>0.1062475285527993</v>
      </c>
      <c r="M640">
        <v>92</v>
      </c>
      <c r="N640">
        <f t="shared" si="383"/>
        <v>0</v>
      </c>
      <c r="O640">
        <f t="shared" si="366"/>
        <v>0</v>
      </c>
      <c r="P640">
        <f t="shared" si="367"/>
        <v>0</v>
      </c>
      <c r="Q640">
        <f t="shared" si="368"/>
        <v>0</v>
      </c>
      <c r="R640">
        <f t="shared" si="373"/>
        <v>0</v>
      </c>
      <c r="S640">
        <f t="shared" si="369"/>
        <v>0</v>
      </c>
      <c r="T640">
        <f t="shared" si="398"/>
        <v>0</v>
      </c>
      <c r="U640">
        <f t="shared" si="376"/>
        <v>18.780326102704979</v>
      </c>
      <c r="V640">
        <f t="shared" si="401"/>
        <v>109.84791774697442</v>
      </c>
      <c r="W640">
        <f t="shared" si="370"/>
        <v>21.969583549394883</v>
      </c>
      <c r="X640">
        <f t="shared" si="377"/>
        <v>0</v>
      </c>
      <c r="Y640">
        <f t="shared" si="378"/>
        <v>0</v>
      </c>
      <c r="Z640">
        <f t="shared" si="379"/>
        <v>6.4810992417207572E-2</v>
      </c>
      <c r="AA640">
        <f t="shared" si="384"/>
        <v>0</v>
      </c>
      <c r="AB640">
        <f t="shared" si="374"/>
        <v>11.873183681731843</v>
      </c>
      <c r="AC640">
        <f t="shared" si="375"/>
        <v>47.716576345108898</v>
      </c>
      <c r="AD640">
        <f t="shared" si="380"/>
        <v>0.48799735492167273</v>
      </c>
      <c r="AE640">
        <f t="shared" si="371"/>
        <v>0.48799735492167273</v>
      </c>
      <c r="AF640" s="1">
        <f t="shared" si="385"/>
        <v>5066.296005621828</v>
      </c>
      <c r="AG640" s="2">
        <v>635</v>
      </c>
      <c r="AH640" s="1">
        <f t="shared" si="386"/>
        <v>3073.7856139620148</v>
      </c>
      <c r="AI640">
        <v>168</v>
      </c>
      <c r="AJ640">
        <f t="shared" si="387"/>
        <v>5932.08</v>
      </c>
      <c r="AK640">
        <f t="shared" si="388"/>
        <v>726.68327287248849</v>
      </c>
      <c r="AL640" s="1">
        <f t="shared" si="389"/>
        <v>5792.9792784943165</v>
      </c>
      <c r="AM640">
        <f t="shared" si="390"/>
        <v>7203.0344238281214</v>
      </c>
      <c r="AN640">
        <f t="shared" si="391"/>
        <v>20.580098353794632</v>
      </c>
      <c r="AO640">
        <v>93</v>
      </c>
      <c r="AP640">
        <v>61</v>
      </c>
      <c r="AQ640">
        <f t="shared" si="392"/>
        <v>77</v>
      </c>
      <c r="AR640" s="3">
        <f t="shared" si="393"/>
        <v>25</v>
      </c>
      <c r="AS640">
        <f t="shared" si="394"/>
        <v>18.093888888888884</v>
      </c>
      <c r="AT640">
        <f t="shared" si="395"/>
        <v>1.5311111111111089</v>
      </c>
      <c r="AU640">
        <f t="shared" si="396"/>
        <v>9.8124999999999964</v>
      </c>
      <c r="AV640">
        <v>6.5</v>
      </c>
      <c r="AW640">
        <f t="shared" si="397"/>
        <v>726.68327287248849</v>
      </c>
    </row>
    <row r="641" spans="1:49" x14ac:dyDescent="0.2">
      <c r="A641">
        <v>2014</v>
      </c>
      <c r="B641">
        <v>6</v>
      </c>
      <c r="C641">
        <v>28</v>
      </c>
      <c r="D641">
        <v>0</v>
      </c>
      <c r="E641">
        <f t="shared" si="402"/>
        <v>76.583999999999989</v>
      </c>
      <c r="F641">
        <f t="shared" si="402"/>
        <v>46.583999999999996</v>
      </c>
      <c r="G641">
        <f t="shared" si="381"/>
        <v>61.583999999999989</v>
      </c>
      <c r="H641" s="3">
        <f t="shared" si="382"/>
        <v>16.435555555555553</v>
      </c>
      <c r="I641">
        <v>9</v>
      </c>
      <c r="J641">
        <f t="shared" si="364"/>
        <v>18.694930730536768</v>
      </c>
      <c r="K641">
        <f t="shared" si="365"/>
        <v>6.7020263070578109E-2</v>
      </c>
      <c r="L641">
        <f t="shared" si="372"/>
        <v>0.1098692837222592</v>
      </c>
      <c r="M641">
        <v>92</v>
      </c>
      <c r="N641">
        <f t="shared" si="383"/>
        <v>0</v>
      </c>
      <c r="O641">
        <f t="shared" si="366"/>
        <v>0</v>
      </c>
      <c r="P641">
        <f t="shared" si="367"/>
        <v>0</v>
      </c>
      <c r="Q641">
        <f t="shared" si="368"/>
        <v>0</v>
      </c>
      <c r="R641">
        <f t="shared" si="373"/>
        <v>0</v>
      </c>
      <c r="S641">
        <f t="shared" si="369"/>
        <v>0</v>
      </c>
      <c r="T641">
        <f t="shared" si="398"/>
        <v>0</v>
      </c>
      <c r="U641">
        <f t="shared" si="376"/>
        <v>18.780326102704979</v>
      </c>
      <c r="V641">
        <f t="shared" si="401"/>
        <v>109.84791774697442</v>
      </c>
      <c r="W641">
        <f t="shared" si="370"/>
        <v>21.969583549394883</v>
      </c>
      <c r="X641">
        <f t="shared" si="377"/>
        <v>0</v>
      </c>
      <c r="Y641">
        <f t="shared" si="378"/>
        <v>0</v>
      </c>
      <c r="Z641">
        <f t="shared" si="379"/>
        <v>6.7020263070578109E-2</v>
      </c>
      <c r="AA641">
        <f t="shared" si="384"/>
        <v>0</v>
      </c>
      <c r="AB641">
        <f t="shared" si="374"/>
        <v>11.806163418661265</v>
      </c>
      <c r="AC641">
        <f t="shared" si="375"/>
        <v>47.233519214737129</v>
      </c>
      <c r="AD641">
        <f t="shared" si="380"/>
        <v>0.48305713037176873</v>
      </c>
      <c r="AE641">
        <f t="shared" si="371"/>
        <v>0.48305713037176873</v>
      </c>
      <c r="AF641" s="1">
        <f t="shared" si="385"/>
        <v>5015.0075311011597</v>
      </c>
      <c r="AG641" s="2">
        <v>636</v>
      </c>
      <c r="AH641" s="1">
        <f t="shared" si="386"/>
        <v>3042.6682503163161</v>
      </c>
      <c r="AI641">
        <v>168</v>
      </c>
      <c r="AJ641">
        <f t="shared" si="387"/>
        <v>5932.08</v>
      </c>
      <c r="AK641">
        <f t="shared" si="388"/>
        <v>791.21729231647339</v>
      </c>
      <c r="AL641" s="1">
        <f t="shared" si="389"/>
        <v>5806.2248234176332</v>
      </c>
      <c r="AM641">
        <f t="shared" si="390"/>
        <v>7842.7089297866232</v>
      </c>
      <c r="AN641">
        <f t="shared" si="391"/>
        <v>22.407739799390352</v>
      </c>
      <c r="AO641">
        <v>93</v>
      </c>
      <c r="AP641">
        <v>63</v>
      </c>
      <c r="AQ641">
        <f t="shared" si="392"/>
        <v>78</v>
      </c>
      <c r="AR641" s="3">
        <f t="shared" si="393"/>
        <v>25.555555555555557</v>
      </c>
      <c r="AS641">
        <f t="shared" si="394"/>
        <v>18.093888888888884</v>
      </c>
      <c r="AT641">
        <f t="shared" si="395"/>
        <v>2.6422222222222196</v>
      </c>
      <c r="AU641">
        <f t="shared" si="396"/>
        <v>10.368055555555552</v>
      </c>
      <c r="AV641">
        <v>6.5</v>
      </c>
      <c r="AW641">
        <f t="shared" si="397"/>
        <v>791.21729231647339</v>
      </c>
    </row>
    <row r="642" spans="1:49" x14ac:dyDescent="0.2">
      <c r="A642">
        <v>2014</v>
      </c>
      <c r="B642">
        <v>6</v>
      </c>
      <c r="C642">
        <v>29</v>
      </c>
      <c r="D642">
        <v>0</v>
      </c>
      <c r="E642">
        <f t="shared" si="402"/>
        <v>74.584000000000003</v>
      </c>
      <c r="F642">
        <f t="shared" si="402"/>
        <v>46.583999999999996</v>
      </c>
      <c r="G642">
        <f t="shared" si="381"/>
        <v>60.584000000000003</v>
      </c>
      <c r="H642" s="3">
        <f t="shared" si="382"/>
        <v>15.880000000000003</v>
      </c>
      <c r="I642">
        <v>9</v>
      </c>
      <c r="J642">
        <f t="shared" si="364"/>
        <v>18.043965930824626</v>
      </c>
      <c r="K642">
        <f t="shared" si="365"/>
        <v>6.4810992417207627E-2</v>
      </c>
      <c r="L642">
        <f t="shared" si="372"/>
        <v>0.1062475285527994</v>
      </c>
      <c r="M642">
        <v>92</v>
      </c>
      <c r="N642">
        <f t="shared" si="383"/>
        <v>0</v>
      </c>
      <c r="O642">
        <f t="shared" si="366"/>
        <v>0</v>
      </c>
      <c r="P642">
        <f t="shared" si="367"/>
        <v>0</v>
      </c>
      <c r="Q642">
        <f t="shared" si="368"/>
        <v>0</v>
      </c>
      <c r="R642">
        <f t="shared" si="373"/>
        <v>0</v>
      </c>
      <c r="S642">
        <f t="shared" si="369"/>
        <v>0</v>
      </c>
      <c r="T642">
        <f t="shared" si="398"/>
        <v>0</v>
      </c>
      <c r="U642">
        <f t="shared" si="376"/>
        <v>18.780326102704979</v>
      </c>
      <c r="V642">
        <f t="shared" si="401"/>
        <v>109.84791774697442</v>
      </c>
      <c r="W642">
        <f t="shared" si="370"/>
        <v>21.969583549394883</v>
      </c>
      <c r="X642">
        <f t="shared" si="377"/>
        <v>0</v>
      </c>
      <c r="Y642">
        <f t="shared" si="378"/>
        <v>0</v>
      </c>
      <c r="Z642">
        <f t="shared" si="379"/>
        <v>6.4810992417207627E-2</v>
      </c>
      <c r="AA642">
        <f t="shared" si="384"/>
        <v>0</v>
      </c>
      <c r="AB642">
        <f t="shared" si="374"/>
        <v>11.741352426244058</v>
      </c>
      <c r="AC642">
        <f t="shared" si="375"/>
        <v>46.755352296720815</v>
      </c>
      <c r="AD642">
        <f t="shared" si="380"/>
        <v>0.47816691801631067</v>
      </c>
      <c r="AE642">
        <f t="shared" si="371"/>
        <v>0.47816691801631067</v>
      </c>
      <c r="AF642" s="1">
        <f t="shared" si="385"/>
        <v>4964.238273700008</v>
      </c>
      <c r="AG642" s="2">
        <v>637</v>
      </c>
      <c r="AH642" s="1">
        <f t="shared" si="386"/>
        <v>3011.8659022383449</v>
      </c>
      <c r="AI642">
        <v>169</v>
      </c>
      <c r="AJ642">
        <f t="shared" si="387"/>
        <v>5967.39</v>
      </c>
      <c r="AK642">
        <f t="shared" si="388"/>
        <v>726.68327287248894</v>
      </c>
      <c r="AL642" s="1">
        <f t="shared" si="389"/>
        <v>5690.9215465724974</v>
      </c>
      <c r="AM642">
        <f t="shared" si="390"/>
        <v>7203.034423828125</v>
      </c>
      <c r="AN642">
        <f t="shared" si="391"/>
        <v>20.580098353794643</v>
      </c>
      <c r="AO642">
        <v>91</v>
      </c>
      <c r="AP642">
        <v>63</v>
      </c>
      <c r="AQ642">
        <f t="shared" si="392"/>
        <v>77</v>
      </c>
      <c r="AR642" s="3">
        <f t="shared" si="393"/>
        <v>25</v>
      </c>
      <c r="AS642">
        <f t="shared" si="394"/>
        <v>16.982777777777777</v>
      </c>
      <c r="AT642">
        <f t="shared" si="395"/>
        <v>2.6422222222222196</v>
      </c>
      <c r="AU642">
        <f t="shared" si="396"/>
        <v>9.8124999999999982</v>
      </c>
      <c r="AV642">
        <v>6.5</v>
      </c>
      <c r="AW642">
        <f t="shared" si="397"/>
        <v>726.68327287248894</v>
      </c>
    </row>
    <row r="643" spans="1:49" x14ac:dyDescent="0.2">
      <c r="A643">
        <v>2014</v>
      </c>
      <c r="B643">
        <v>6</v>
      </c>
      <c r="C643">
        <v>30</v>
      </c>
      <c r="D643">
        <v>0</v>
      </c>
      <c r="E643">
        <f t="shared" si="402"/>
        <v>77.583999990000009</v>
      </c>
      <c r="F643">
        <f t="shared" si="402"/>
        <v>46.583999999999996</v>
      </c>
      <c r="G643">
        <f t="shared" si="381"/>
        <v>62.083999994999999</v>
      </c>
      <c r="H643" s="3">
        <f t="shared" si="382"/>
        <v>16.713333330555557</v>
      </c>
      <c r="I643">
        <v>9</v>
      </c>
      <c r="J643">
        <f t="shared" ref="J643:J706" si="403">6.108*EXP(17.27*H643/(237.3+H643))</f>
        <v>19.028061367748709</v>
      </c>
      <c r="K643">
        <f t="shared" ref="K643:K706" si="404">IF(H643&gt;0,0.61*0.021*I643*I643*J643/(H643+273),0)</f>
        <v>6.8149113224494476E-2</v>
      </c>
      <c r="L643">
        <f t="shared" si="372"/>
        <v>0.11171985774507291</v>
      </c>
      <c r="M643">
        <v>92</v>
      </c>
      <c r="N643">
        <f t="shared" si="383"/>
        <v>0</v>
      </c>
      <c r="O643">
        <f t="shared" ref="O643:O706" si="405">IF(H643&lt;=0,0,N643)</f>
        <v>0</v>
      </c>
      <c r="P643">
        <f t="shared" ref="P643:P706" si="406">IF(H643&lt;=0,0,MIN(0.45*H643,R642))</f>
        <v>0</v>
      </c>
      <c r="Q643">
        <f t="shared" ref="Q643:Q706" si="407">IF(H643&lt;=0,N643,0)</f>
        <v>0</v>
      </c>
      <c r="R643">
        <f t="shared" si="373"/>
        <v>0</v>
      </c>
      <c r="S643">
        <f t="shared" ref="S643:S706" si="408">O643+P643</f>
        <v>0</v>
      </c>
      <c r="T643">
        <f t="shared" si="398"/>
        <v>0</v>
      </c>
      <c r="U643">
        <f t="shared" si="376"/>
        <v>18.780326102704979</v>
      </c>
      <c r="V643">
        <f t="shared" si="401"/>
        <v>109.84791774697442</v>
      </c>
      <c r="W643">
        <f t="shared" ref="W643:W706" si="409">V643*0.2</f>
        <v>21.969583549394883</v>
      </c>
      <c r="X643">
        <f t="shared" si="377"/>
        <v>0</v>
      </c>
      <c r="Y643">
        <f t="shared" si="378"/>
        <v>0</v>
      </c>
      <c r="Z643">
        <f t="shared" si="379"/>
        <v>6.8149113224494476E-2</v>
      </c>
      <c r="AA643">
        <f t="shared" si="384"/>
        <v>0</v>
      </c>
      <c r="AB643">
        <f t="shared" si="374"/>
        <v>11.673203313019563</v>
      </c>
      <c r="AC643">
        <f t="shared" si="375"/>
        <v>46.282026085162258</v>
      </c>
      <c r="AD643">
        <f t="shared" si="380"/>
        <v>0.47332621155855681</v>
      </c>
      <c r="AE643">
        <f t="shared" ref="AE643:AE706" si="410">AD643+X643</f>
        <v>0.47332621155855681</v>
      </c>
      <c r="AF643" s="1">
        <f t="shared" si="385"/>
        <v>4913.9829771416025</v>
      </c>
      <c r="AG643">
        <v>638</v>
      </c>
      <c r="AH643" s="1">
        <f t="shared" si="386"/>
        <v>2981.3753806787659</v>
      </c>
      <c r="AI643">
        <v>171</v>
      </c>
      <c r="AJ643">
        <f t="shared" si="387"/>
        <v>6038.01</v>
      </c>
      <c r="AK643">
        <f t="shared" si="388"/>
        <v>824.86976121555676</v>
      </c>
      <c r="AL643" s="1">
        <f t="shared" si="389"/>
        <v>5738.8527383571591</v>
      </c>
      <c r="AM643">
        <f t="shared" si="390"/>
        <v>8176.279139774706</v>
      </c>
      <c r="AN643">
        <f t="shared" si="391"/>
        <v>23.360797542213444</v>
      </c>
      <c r="AO643">
        <v>93.99999999000002</v>
      </c>
      <c r="AP643">
        <v>63</v>
      </c>
      <c r="AQ643">
        <f t="shared" si="392"/>
        <v>78.49999999500001</v>
      </c>
      <c r="AR643" s="3">
        <f t="shared" si="393"/>
        <v>25.833333330555561</v>
      </c>
      <c r="AS643">
        <f t="shared" si="394"/>
        <v>18.649444438888892</v>
      </c>
      <c r="AT643">
        <f t="shared" si="395"/>
        <v>2.6422222222222196</v>
      </c>
      <c r="AU643">
        <f t="shared" si="396"/>
        <v>10.645833330555556</v>
      </c>
      <c r="AV643">
        <v>6.5</v>
      </c>
      <c r="AW643">
        <f t="shared" si="397"/>
        <v>824.86976121555676</v>
      </c>
    </row>
    <row r="644" spans="1:49" x14ac:dyDescent="0.2">
      <c r="A644">
        <v>2014</v>
      </c>
      <c r="B644">
        <v>7</v>
      </c>
      <c r="C644">
        <v>1</v>
      </c>
      <c r="D644">
        <v>0</v>
      </c>
      <c r="E644">
        <f t="shared" si="402"/>
        <v>73.584000000000003</v>
      </c>
      <c r="F644">
        <f t="shared" si="402"/>
        <v>48.583999990000002</v>
      </c>
      <c r="G644">
        <f t="shared" si="381"/>
        <v>61.083999994999999</v>
      </c>
      <c r="H644" s="3">
        <f t="shared" si="382"/>
        <v>16.157777775</v>
      </c>
      <c r="I644">
        <v>9</v>
      </c>
      <c r="J644">
        <f t="shared" si="403"/>
        <v>18.366921239780858</v>
      </c>
      <c r="K644">
        <f t="shared" si="404"/>
        <v>6.5907620726142896E-2</v>
      </c>
      <c r="L644">
        <f t="shared" ref="L644:L707" si="411">K644/0.61</f>
        <v>0.10804527987892278</v>
      </c>
      <c r="M644">
        <v>92</v>
      </c>
      <c r="N644">
        <f t="shared" si="383"/>
        <v>0</v>
      </c>
      <c r="O644">
        <f t="shared" si="405"/>
        <v>0</v>
      </c>
      <c r="P644">
        <f t="shared" si="406"/>
        <v>0</v>
      </c>
      <c r="Q644">
        <f t="shared" si="407"/>
        <v>0</v>
      </c>
      <c r="R644">
        <f t="shared" ref="R644:R707" si="412">R643+Q644-P644</f>
        <v>0</v>
      </c>
      <c r="S644">
        <f t="shared" si="408"/>
        <v>0</v>
      </c>
      <c r="T644">
        <f t="shared" si="398"/>
        <v>0</v>
      </c>
      <c r="U644">
        <f t="shared" si="376"/>
        <v>18.780326102704979</v>
      </c>
      <c r="V644">
        <f t="shared" si="401"/>
        <v>109.84791774697442</v>
      </c>
      <c r="W644">
        <f t="shared" si="409"/>
        <v>21.969583549394883</v>
      </c>
      <c r="X644">
        <f t="shared" si="377"/>
        <v>0</v>
      </c>
      <c r="Y644">
        <f t="shared" si="378"/>
        <v>0</v>
      </c>
      <c r="Z644">
        <f t="shared" si="379"/>
        <v>6.5907620726142896E-2</v>
      </c>
      <c r="AA644">
        <f t="shared" si="384"/>
        <v>0</v>
      </c>
      <c r="AB644">
        <f t="shared" ref="AB644:AB707" si="413">AB643+Y644-Z644-AA644</f>
        <v>11.60729569229342</v>
      </c>
      <c r="AC644">
        <f t="shared" ref="AC644:AC707" si="414">AC643-AD644+AA644</f>
        <v>45.813491575335014</v>
      </c>
      <c r="AD644">
        <f t="shared" si="380"/>
        <v>0.46853450982724321</v>
      </c>
      <c r="AE644">
        <f t="shared" si="410"/>
        <v>0.46853450982724321</v>
      </c>
      <c r="AF644" s="1">
        <f t="shared" si="385"/>
        <v>4864.236438360912</v>
      </c>
      <c r="AG644">
        <v>639</v>
      </c>
      <c r="AH644" s="1">
        <f t="shared" si="386"/>
        <v>2951.1935288724735</v>
      </c>
      <c r="AI644">
        <v>172</v>
      </c>
      <c r="AJ644">
        <f t="shared" si="387"/>
        <v>6073.3200000000006</v>
      </c>
      <c r="AK644">
        <f t="shared" si="388"/>
        <v>758.49278709436351</v>
      </c>
      <c r="AL644" s="1">
        <f t="shared" si="389"/>
        <v>5622.7292254552758</v>
      </c>
      <c r="AM644">
        <f t="shared" si="390"/>
        <v>7518.3368870865825</v>
      </c>
      <c r="AN644">
        <f t="shared" si="391"/>
        <v>21.480962534533091</v>
      </c>
      <c r="AO644">
        <v>90</v>
      </c>
      <c r="AP644">
        <v>64.999999990000006</v>
      </c>
      <c r="AQ644">
        <f t="shared" si="392"/>
        <v>77.499999994999996</v>
      </c>
      <c r="AR644" s="3">
        <f t="shared" si="393"/>
        <v>25.277777774999997</v>
      </c>
      <c r="AS644">
        <f t="shared" si="394"/>
        <v>16.42722222222222</v>
      </c>
      <c r="AT644">
        <f t="shared" si="395"/>
        <v>3.7533333277777778</v>
      </c>
      <c r="AU644">
        <f t="shared" si="396"/>
        <v>10.090277774999999</v>
      </c>
      <c r="AV644">
        <v>6.5</v>
      </c>
      <c r="AW644">
        <f t="shared" si="397"/>
        <v>758.49278709436351</v>
      </c>
    </row>
    <row r="645" spans="1:49" x14ac:dyDescent="0.2">
      <c r="A645">
        <v>2014</v>
      </c>
      <c r="B645">
        <v>7</v>
      </c>
      <c r="C645">
        <v>2</v>
      </c>
      <c r="D645">
        <v>0</v>
      </c>
      <c r="E645">
        <f t="shared" si="402"/>
        <v>64.584000000000003</v>
      </c>
      <c r="F645">
        <f t="shared" si="402"/>
        <v>42.583999999999996</v>
      </c>
      <c r="G645">
        <f t="shared" si="381"/>
        <v>53.584000000000003</v>
      </c>
      <c r="H645" s="3">
        <f t="shared" si="382"/>
        <v>11.991111111111113</v>
      </c>
      <c r="I645">
        <v>9</v>
      </c>
      <c r="J645">
        <f t="shared" si="403"/>
        <v>14.017420016708513</v>
      </c>
      <c r="K645">
        <f t="shared" si="404"/>
        <v>5.1035329231255658E-2</v>
      </c>
      <c r="L645">
        <f t="shared" si="411"/>
        <v>8.3664474149599447E-2</v>
      </c>
      <c r="M645">
        <v>92</v>
      </c>
      <c r="N645">
        <f t="shared" si="383"/>
        <v>0</v>
      </c>
      <c r="O645">
        <f t="shared" si="405"/>
        <v>0</v>
      </c>
      <c r="P645">
        <f t="shared" si="406"/>
        <v>0</v>
      </c>
      <c r="Q645">
        <f t="shared" si="407"/>
        <v>0</v>
      </c>
      <c r="R645">
        <f t="shared" si="412"/>
        <v>0</v>
      </c>
      <c r="S645">
        <f t="shared" si="408"/>
        <v>0</v>
      </c>
      <c r="T645">
        <f t="shared" si="398"/>
        <v>0</v>
      </c>
      <c r="U645">
        <f t="shared" ref="U645:U708" si="415">IF(P645&gt;0,F$3,IF(T645&lt;J$1,F$2+(T645*(F$1-F$2)/(J$1)),IF(T645&lt;J$2,F$1+(T645-J$1)*(F$3-F$1)/(J$2-J$1),F$3)))</f>
        <v>18.780326102704979</v>
      </c>
      <c r="V645">
        <f t="shared" si="401"/>
        <v>109.84791774697442</v>
      </c>
      <c r="W645">
        <f t="shared" si="409"/>
        <v>21.969583549394883</v>
      </c>
      <c r="X645">
        <f t="shared" si="377"/>
        <v>0</v>
      </c>
      <c r="Y645">
        <f t="shared" si="378"/>
        <v>0</v>
      </c>
      <c r="Z645">
        <f t="shared" si="379"/>
        <v>5.1035329231255658E-2</v>
      </c>
      <c r="AA645">
        <f t="shared" si="384"/>
        <v>0</v>
      </c>
      <c r="AB645">
        <f t="shared" si="413"/>
        <v>11.556260363062163</v>
      </c>
      <c r="AC645">
        <f t="shared" si="414"/>
        <v>45.349700258610319</v>
      </c>
      <c r="AD645">
        <f t="shared" si="380"/>
        <v>0.46379131672469592</v>
      </c>
      <c r="AE645">
        <f t="shared" si="410"/>
        <v>0.46379131672469592</v>
      </c>
      <c r="AF645" s="1">
        <f t="shared" si="385"/>
        <v>4814.9935069659559</v>
      </c>
      <c r="AG645">
        <v>640</v>
      </c>
      <c r="AH645" s="1">
        <f t="shared" si="386"/>
        <v>2921.3172220117658</v>
      </c>
      <c r="AI645">
        <v>171</v>
      </c>
      <c r="AJ645">
        <f t="shared" si="387"/>
        <v>6038.01</v>
      </c>
      <c r="AK645">
        <f t="shared" si="388"/>
        <v>370.15862441891363</v>
      </c>
      <c r="AL645" s="1">
        <f t="shared" si="389"/>
        <v>5185.1521313848698</v>
      </c>
      <c r="AM645">
        <f t="shared" si="390"/>
        <v>3669.0886022831992</v>
      </c>
      <c r="AN645">
        <f t="shared" si="391"/>
        <v>10.483110292237711</v>
      </c>
      <c r="AO645">
        <v>81</v>
      </c>
      <c r="AP645">
        <v>59</v>
      </c>
      <c r="AQ645">
        <f t="shared" si="392"/>
        <v>70</v>
      </c>
      <c r="AR645" s="3">
        <f t="shared" si="393"/>
        <v>21.111111111111111</v>
      </c>
      <c r="AS645">
        <f t="shared" si="394"/>
        <v>11.42722222222222</v>
      </c>
      <c r="AT645">
        <f t="shared" si="395"/>
        <v>0.41999999999999815</v>
      </c>
      <c r="AU645">
        <f t="shared" si="396"/>
        <v>5.9236111111111089</v>
      </c>
      <c r="AV645">
        <v>6.5</v>
      </c>
      <c r="AW645">
        <f t="shared" si="397"/>
        <v>370.15862441891363</v>
      </c>
    </row>
    <row r="646" spans="1:49" x14ac:dyDescent="0.2">
      <c r="A646">
        <v>2014</v>
      </c>
      <c r="B646">
        <v>7</v>
      </c>
      <c r="C646">
        <v>3</v>
      </c>
      <c r="D646">
        <v>0</v>
      </c>
      <c r="E646">
        <f t="shared" ref="E646:F665" si="416">E1748*9/5+32</f>
        <v>65.584000000000003</v>
      </c>
      <c r="F646">
        <f t="shared" si="416"/>
        <v>36.584000010000004</v>
      </c>
      <c r="G646">
        <f t="shared" si="381"/>
        <v>51.084000005000007</v>
      </c>
      <c r="H646" s="3">
        <f t="shared" si="382"/>
        <v>10.602222225000004</v>
      </c>
      <c r="I646">
        <v>9</v>
      </c>
      <c r="J646">
        <f t="shared" si="403"/>
        <v>12.784053404062655</v>
      </c>
      <c r="K646">
        <f t="shared" si="404"/>
        <v>4.6772770497071695E-2</v>
      </c>
      <c r="L646">
        <f t="shared" si="411"/>
        <v>7.6676672946019167E-2</v>
      </c>
      <c r="M646">
        <v>92</v>
      </c>
      <c r="N646">
        <f t="shared" si="383"/>
        <v>0</v>
      </c>
      <c r="O646">
        <f t="shared" si="405"/>
        <v>0</v>
      </c>
      <c r="P646">
        <f t="shared" si="406"/>
        <v>0</v>
      </c>
      <c r="Q646">
        <f t="shared" si="407"/>
        <v>0</v>
      </c>
      <c r="R646">
        <f t="shared" si="412"/>
        <v>0</v>
      </c>
      <c r="S646">
        <f t="shared" si="408"/>
        <v>0</v>
      </c>
      <c r="T646">
        <f t="shared" si="398"/>
        <v>0</v>
      </c>
      <c r="U646">
        <f t="shared" si="415"/>
        <v>18.780326102704979</v>
      </c>
      <c r="V646">
        <f t="shared" si="401"/>
        <v>109.84791774697442</v>
      </c>
      <c r="W646">
        <f t="shared" si="409"/>
        <v>21.969583549394883</v>
      </c>
      <c r="X646">
        <f t="shared" ref="X646:X709" si="417">IF(S646&gt;W646,((S646-0.2*V646)^2)/(S646+0.8*V646),0)</f>
        <v>0</v>
      </c>
      <c r="Y646">
        <f t="shared" ref="Y646:Y709" si="418">S646-X646</f>
        <v>0</v>
      </c>
      <c r="Z646">
        <f t="shared" ref="Z646:Z709" si="419">IF(K646&gt;AB645,AB645,K646)</f>
        <v>4.6772770497071695E-2</v>
      </c>
      <c r="AA646">
        <f t="shared" si="384"/>
        <v>0</v>
      </c>
      <c r="AB646">
        <f t="shared" si="413"/>
        <v>11.509487592565092</v>
      </c>
      <c r="AC646">
        <f t="shared" si="414"/>
        <v>44.890604117434847</v>
      </c>
      <c r="AD646">
        <f t="shared" ref="AD646:AD709" si="420">AC645*(1-AA$1)</f>
        <v>0.45909614117546899</v>
      </c>
      <c r="AE646">
        <f t="shared" si="410"/>
        <v>0.45909614117546899</v>
      </c>
      <c r="AF646" s="1">
        <f t="shared" si="385"/>
        <v>4766.2490847045692</v>
      </c>
      <c r="AG646">
        <v>641</v>
      </c>
      <c r="AH646" s="1">
        <f t="shared" si="386"/>
        <v>2891.7433669228249</v>
      </c>
      <c r="AI646">
        <v>162</v>
      </c>
      <c r="AJ646">
        <f t="shared" si="387"/>
        <v>5720.22</v>
      </c>
      <c r="AK646">
        <f t="shared" si="388"/>
        <v>278.89526289584552</v>
      </c>
      <c r="AL646" s="1">
        <f t="shared" si="389"/>
        <v>5045.1443476004151</v>
      </c>
      <c r="AM646">
        <f t="shared" si="390"/>
        <v>2764.4673467444327</v>
      </c>
      <c r="AN646">
        <f t="shared" si="391"/>
        <v>7.8984781335555221</v>
      </c>
      <c r="AO646">
        <v>82</v>
      </c>
      <c r="AP646">
        <v>53.000000010000001</v>
      </c>
      <c r="AQ646">
        <f t="shared" si="392"/>
        <v>67.500000005000004</v>
      </c>
      <c r="AR646" s="3">
        <f t="shared" si="393"/>
        <v>19.722222225000003</v>
      </c>
      <c r="AS646">
        <f t="shared" si="394"/>
        <v>11.982777777777777</v>
      </c>
      <c r="AT646">
        <f t="shared" si="395"/>
        <v>-2.913333327777778</v>
      </c>
      <c r="AU646">
        <f t="shared" si="396"/>
        <v>4.5347222249999994</v>
      </c>
      <c r="AV646">
        <v>6.5</v>
      </c>
      <c r="AW646">
        <f t="shared" si="397"/>
        <v>278.89526289584552</v>
      </c>
    </row>
    <row r="647" spans="1:49" x14ac:dyDescent="0.2">
      <c r="A647">
        <v>2014</v>
      </c>
      <c r="B647">
        <v>7</v>
      </c>
      <c r="C647">
        <v>4</v>
      </c>
      <c r="D647">
        <v>0</v>
      </c>
      <c r="E647">
        <f t="shared" si="416"/>
        <v>62.583999999999996</v>
      </c>
      <c r="F647">
        <f t="shared" si="416"/>
        <v>37.583999999999996</v>
      </c>
      <c r="G647">
        <f t="shared" ref="G647:G710" si="421">(E647+F647)/2</f>
        <v>50.083999999999996</v>
      </c>
      <c r="H647" s="3">
        <f t="shared" ref="H647:H710" si="422">(G647-32)*5/9</f>
        <v>10.046666666666665</v>
      </c>
      <c r="I647">
        <v>9</v>
      </c>
      <c r="J647">
        <f t="shared" si="403"/>
        <v>12.318079255159429</v>
      </c>
      <c r="K647">
        <f t="shared" si="404"/>
        <v>4.5156377803233762E-2</v>
      </c>
      <c r="L647">
        <f t="shared" si="411"/>
        <v>7.4026848857760272E-2</v>
      </c>
      <c r="M647">
        <v>92</v>
      </c>
      <c r="N647">
        <f t="shared" ref="N647:N710" si="423">D647*2.54</f>
        <v>0</v>
      </c>
      <c r="O647">
        <f t="shared" si="405"/>
        <v>0</v>
      </c>
      <c r="P647">
        <f t="shared" si="406"/>
        <v>0</v>
      </c>
      <c r="Q647">
        <f t="shared" si="407"/>
        <v>0</v>
      </c>
      <c r="R647">
        <f t="shared" si="412"/>
        <v>0</v>
      </c>
      <c r="S647">
        <f t="shared" si="408"/>
        <v>0</v>
      </c>
      <c r="T647">
        <f t="shared" si="398"/>
        <v>0</v>
      </c>
      <c r="U647">
        <f t="shared" si="415"/>
        <v>18.780326102704979</v>
      </c>
      <c r="V647">
        <f t="shared" si="401"/>
        <v>109.84791774697442</v>
      </c>
      <c r="W647">
        <f t="shared" si="409"/>
        <v>21.969583549394883</v>
      </c>
      <c r="X647">
        <f t="shared" si="417"/>
        <v>0</v>
      </c>
      <c r="Y647">
        <f t="shared" si="418"/>
        <v>0</v>
      </c>
      <c r="Z647">
        <f t="shared" si="419"/>
        <v>4.5156377803233762E-2</v>
      </c>
      <c r="AA647">
        <f t="shared" ref="AA647:AA710" si="424">MAX(0,AB646+Y647-Z647-$AA$2)</f>
        <v>0</v>
      </c>
      <c r="AB647">
        <f t="shared" si="413"/>
        <v>11.464331214761858</v>
      </c>
      <c r="AC647">
        <f t="shared" si="414"/>
        <v>44.436155620359344</v>
      </c>
      <c r="AD647">
        <f t="shared" si="420"/>
        <v>0.45444849707550183</v>
      </c>
      <c r="AE647">
        <f t="shared" si="410"/>
        <v>0.45444849707550183</v>
      </c>
      <c r="AF647" s="1">
        <f t="shared" ref="AF647:AF710" si="425">AE647*$AF$1*5280*5280/(2.54*12*24*60*60)</f>
        <v>4717.9981249365701</v>
      </c>
      <c r="AG647" s="2">
        <v>642</v>
      </c>
      <c r="AH647" s="1">
        <f t="shared" ref="AH647:AH710" si="426">AE647*595*5280*5280/(2.54*12*24*60*60)</f>
        <v>2862.468901745473</v>
      </c>
      <c r="AI647">
        <v>153</v>
      </c>
      <c r="AJ647">
        <f t="shared" ref="AJ647:AJ710" si="427">AI647*35.31</f>
        <v>5402.43</v>
      </c>
      <c r="AK647">
        <f t="shared" ref="AK647:AK710" si="428">AN647*35.31</f>
        <v>247.06931041589149</v>
      </c>
      <c r="AL647" s="1">
        <f t="shared" ref="AL647:AL710" si="429">AF647+AW647</f>
        <v>4965.0674353524619</v>
      </c>
      <c r="AM647">
        <f t="shared" ref="AM647:AM710" si="430">(9.5+AU647)^3</f>
        <v>2449.0019440827532</v>
      </c>
      <c r="AN647">
        <f t="shared" ref="AN647:AN710" si="431">1/(31.5*10^3)*AM647*$AH$1</f>
        <v>6.9971484116650089</v>
      </c>
      <c r="AO647">
        <v>79</v>
      </c>
      <c r="AP647">
        <v>54</v>
      </c>
      <c r="AQ647">
        <f t="shared" ref="AQ647:AQ710" si="432">(AO647+AP647)/2</f>
        <v>66.5</v>
      </c>
      <c r="AR647" s="3">
        <f t="shared" ref="AR647:AR710" si="433">(AQ647-32)*5/9</f>
        <v>19.166666666666668</v>
      </c>
      <c r="AS647">
        <f t="shared" ref="AS647:AS710" si="434">(AO647-32)*5/9-($AP$3-1250)/1000*AV647</f>
        <v>10.316111111111109</v>
      </c>
      <c r="AT647">
        <f t="shared" ref="AT647:AT710" si="435">(AP647-32)*5/9-($AP$3-1250)/1000*$AV$6</f>
        <v>-2.3577777777777804</v>
      </c>
      <c r="AU647">
        <f t="shared" ref="AU647:AU710" si="436">(AS647+AT647)/2</f>
        <v>3.9791666666666643</v>
      </c>
      <c r="AV647">
        <v>6.5</v>
      </c>
      <c r="AW647">
        <f t="shared" ref="AW647:AW710" si="437">IF(AK647&lt;0,0,AK647)</f>
        <v>247.06931041589149</v>
      </c>
    </row>
    <row r="648" spans="1:49" x14ac:dyDescent="0.2">
      <c r="A648">
        <v>2014</v>
      </c>
      <c r="B648">
        <v>7</v>
      </c>
      <c r="C648">
        <v>5</v>
      </c>
      <c r="D648">
        <v>0</v>
      </c>
      <c r="E648">
        <f t="shared" si="416"/>
        <v>67.584000000000003</v>
      </c>
      <c r="F648">
        <f t="shared" si="416"/>
        <v>37.583999999999996</v>
      </c>
      <c r="G648">
        <f t="shared" si="421"/>
        <v>52.584000000000003</v>
      </c>
      <c r="H648" s="3">
        <f t="shared" si="422"/>
        <v>11.435555555555558</v>
      </c>
      <c r="I648">
        <v>9</v>
      </c>
      <c r="J648">
        <f t="shared" si="403"/>
        <v>13.512069993956199</v>
      </c>
      <c r="K648">
        <f t="shared" si="404"/>
        <v>4.9291513218327143E-2</v>
      </c>
      <c r="L648">
        <f t="shared" si="411"/>
        <v>8.0805759374306799E-2</v>
      </c>
      <c r="M648">
        <v>92</v>
      </c>
      <c r="N648">
        <f t="shared" si="423"/>
        <v>0</v>
      </c>
      <c r="O648">
        <f t="shared" si="405"/>
        <v>0</v>
      </c>
      <c r="P648">
        <f t="shared" si="406"/>
        <v>0</v>
      </c>
      <c r="Q648">
        <f t="shared" si="407"/>
        <v>0</v>
      </c>
      <c r="R648">
        <f t="shared" si="412"/>
        <v>0</v>
      </c>
      <c r="S648">
        <f t="shared" si="408"/>
        <v>0</v>
      </c>
      <c r="T648">
        <f t="shared" ref="T648:T711" si="438">SUM(S643:S647)</f>
        <v>0</v>
      </c>
      <c r="U648">
        <f t="shared" si="415"/>
        <v>18.780326102704979</v>
      </c>
      <c r="V648">
        <f t="shared" si="401"/>
        <v>109.84791774697442</v>
      </c>
      <c r="W648">
        <f t="shared" si="409"/>
        <v>21.969583549394883</v>
      </c>
      <c r="X648">
        <f t="shared" si="417"/>
        <v>0</v>
      </c>
      <c r="Y648">
        <f t="shared" si="418"/>
        <v>0</v>
      </c>
      <c r="Z648">
        <f t="shared" si="419"/>
        <v>4.9291513218327143E-2</v>
      </c>
      <c r="AA648">
        <f t="shared" si="424"/>
        <v>0</v>
      </c>
      <c r="AB648">
        <f t="shared" si="413"/>
        <v>11.415039701543531</v>
      </c>
      <c r="AC648">
        <f t="shared" si="414"/>
        <v>43.986307717117555</v>
      </c>
      <c r="AD648">
        <f t="shared" si="420"/>
        <v>0.44984790324179197</v>
      </c>
      <c r="AE648">
        <f t="shared" si="410"/>
        <v>0.44984790324179197</v>
      </c>
      <c r="AF648" s="1">
        <f t="shared" si="425"/>
        <v>4670.2356321112684</v>
      </c>
      <c r="AG648" s="2">
        <v>643</v>
      </c>
      <c r="AH648" s="1">
        <f t="shared" si="426"/>
        <v>2833.4907956161692</v>
      </c>
      <c r="AI648">
        <v>144</v>
      </c>
      <c r="AJ648">
        <f t="shared" si="427"/>
        <v>5084.6400000000003</v>
      </c>
      <c r="AK648">
        <f t="shared" si="428"/>
        <v>331.58295594494609</v>
      </c>
      <c r="AL648" s="1">
        <f t="shared" si="429"/>
        <v>5001.8185880562141</v>
      </c>
      <c r="AM648">
        <f t="shared" si="430"/>
        <v>3286.7186230736656</v>
      </c>
      <c r="AN648">
        <f t="shared" si="431"/>
        <v>9.39062463735333</v>
      </c>
      <c r="AO648">
        <v>84</v>
      </c>
      <c r="AP648">
        <v>54</v>
      </c>
      <c r="AQ648">
        <f t="shared" si="432"/>
        <v>69</v>
      </c>
      <c r="AR648" s="3">
        <f t="shared" si="433"/>
        <v>20.555555555555557</v>
      </c>
      <c r="AS648">
        <f t="shared" si="434"/>
        <v>13.093888888888888</v>
      </c>
      <c r="AT648">
        <f t="shared" si="435"/>
        <v>-2.3577777777777804</v>
      </c>
      <c r="AU648">
        <f t="shared" si="436"/>
        <v>5.3680555555555536</v>
      </c>
      <c r="AV648">
        <v>6.5</v>
      </c>
      <c r="AW648">
        <f t="shared" si="437"/>
        <v>331.58295594494609</v>
      </c>
    </row>
    <row r="649" spans="1:49" x14ac:dyDescent="0.2">
      <c r="A649">
        <v>2014</v>
      </c>
      <c r="B649">
        <v>7</v>
      </c>
      <c r="C649">
        <v>6</v>
      </c>
      <c r="D649">
        <v>0</v>
      </c>
      <c r="E649">
        <f t="shared" si="416"/>
        <v>68.583999989999995</v>
      </c>
      <c r="F649">
        <f t="shared" si="416"/>
        <v>37.583999999999996</v>
      </c>
      <c r="G649">
        <f t="shared" si="421"/>
        <v>53.083999994999999</v>
      </c>
      <c r="H649" s="3">
        <f t="shared" si="422"/>
        <v>11.713333330555555</v>
      </c>
      <c r="I649">
        <v>9</v>
      </c>
      <c r="J649">
        <f t="shared" si="403"/>
        <v>13.762707519796491</v>
      </c>
      <c r="K649">
        <f t="shared" si="404"/>
        <v>5.0156846476299061E-2</v>
      </c>
      <c r="L649">
        <f t="shared" si="411"/>
        <v>8.2224338485736168E-2</v>
      </c>
      <c r="M649">
        <v>92</v>
      </c>
      <c r="N649">
        <f t="shared" si="423"/>
        <v>0</v>
      </c>
      <c r="O649">
        <f t="shared" si="405"/>
        <v>0</v>
      </c>
      <c r="P649">
        <f t="shared" si="406"/>
        <v>0</v>
      </c>
      <c r="Q649">
        <f t="shared" si="407"/>
        <v>0</v>
      </c>
      <c r="R649">
        <f t="shared" si="412"/>
        <v>0</v>
      </c>
      <c r="S649">
        <f t="shared" si="408"/>
        <v>0</v>
      </c>
      <c r="T649">
        <f t="shared" si="438"/>
        <v>0</v>
      </c>
      <c r="U649">
        <f t="shared" si="415"/>
        <v>18.780326102704979</v>
      </c>
      <c r="V649">
        <f t="shared" si="401"/>
        <v>109.84791774697442</v>
      </c>
      <c r="W649">
        <f t="shared" si="409"/>
        <v>21.969583549394883</v>
      </c>
      <c r="X649">
        <f t="shared" si="417"/>
        <v>0</v>
      </c>
      <c r="Y649">
        <f t="shared" si="418"/>
        <v>0</v>
      </c>
      <c r="Z649">
        <f t="shared" si="419"/>
        <v>5.0156846476299061E-2</v>
      </c>
      <c r="AA649">
        <f t="shared" si="424"/>
        <v>0</v>
      </c>
      <c r="AB649">
        <f t="shared" si="413"/>
        <v>11.364882855067233</v>
      </c>
      <c r="AC649">
        <f t="shared" si="414"/>
        <v>43.541013833754981</v>
      </c>
      <c r="AD649">
        <f t="shared" si="420"/>
        <v>0.44529388336257636</v>
      </c>
      <c r="AE649">
        <f t="shared" si="410"/>
        <v>0.44529388336257636</v>
      </c>
      <c r="AF649" s="1">
        <f t="shared" si="425"/>
        <v>4622.9566612502576</v>
      </c>
      <c r="AG649" s="2">
        <v>644</v>
      </c>
      <c r="AH649" s="1">
        <f t="shared" si="426"/>
        <v>2804.8060483542158</v>
      </c>
      <c r="AI649">
        <v>140</v>
      </c>
      <c r="AJ649">
        <f t="shared" si="427"/>
        <v>4943.4000000000005</v>
      </c>
      <c r="AK649">
        <f t="shared" si="428"/>
        <v>350.51708669872926</v>
      </c>
      <c r="AL649" s="1">
        <f t="shared" si="429"/>
        <v>4973.4737479489868</v>
      </c>
      <c r="AM649">
        <f t="shared" si="430"/>
        <v>3474.3976308285255</v>
      </c>
      <c r="AN649">
        <f t="shared" si="431"/>
        <v>9.9268503737957872</v>
      </c>
      <c r="AO649">
        <v>84.999999990000006</v>
      </c>
      <c r="AP649">
        <v>54</v>
      </c>
      <c r="AQ649">
        <f t="shared" si="432"/>
        <v>69.499999994999996</v>
      </c>
      <c r="AR649" s="3">
        <f t="shared" si="433"/>
        <v>20.833333330555554</v>
      </c>
      <c r="AS649">
        <f t="shared" si="434"/>
        <v>13.649444438888889</v>
      </c>
      <c r="AT649">
        <f t="shared" si="435"/>
        <v>-2.3577777777777804</v>
      </c>
      <c r="AU649">
        <f t="shared" si="436"/>
        <v>5.6458333305555541</v>
      </c>
      <c r="AV649">
        <v>6.5</v>
      </c>
      <c r="AW649">
        <f t="shared" si="437"/>
        <v>350.51708669872926</v>
      </c>
    </row>
    <row r="650" spans="1:49" x14ac:dyDescent="0.2">
      <c r="A650">
        <v>2014</v>
      </c>
      <c r="B650">
        <v>7</v>
      </c>
      <c r="C650">
        <v>7</v>
      </c>
      <c r="D650">
        <v>0</v>
      </c>
      <c r="E650">
        <f t="shared" si="416"/>
        <v>68.583999989999995</v>
      </c>
      <c r="F650">
        <f t="shared" si="416"/>
        <v>37.583999999999996</v>
      </c>
      <c r="G650">
        <f t="shared" si="421"/>
        <v>53.083999994999999</v>
      </c>
      <c r="H650" s="3">
        <f t="shared" si="422"/>
        <v>11.713333330555555</v>
      </c>
      <c r="I650">
        <v>9</v>
      </c>
      <c r="J650">
        <f t="shared" si="403"/>
        <v>13.762707519796491</v>
      </c>
      <c r="K650">
        <f t="shared" si="404"/>
        <v>5.0156846476299061E-2</v>
      </c>
      <c r="L650">
        <f t="shared" si="411"/>
        <v>8.2224338485736168E-2</v>
      </c>
      <c r="M650">
        <v>92</v>
      </c>
      <c r="N650">
        <f t="shared" si="423"/>
        <v>0</v>
      </c>
      <c r="O650">
        <f t="shared" si="405"/>
        <v>0</v>
      </c>
      <c r="P650">
        <f t="shared" si="406"/>
        <v>0</v>
      </c>
      <c r="Q650">
        <f t="shared" si="407"/>
        <v>0</v>
      </c>
      <c r="R650">
        <f t="shared" si="412"/>
        <v>0</v>
      </c>
      <c r="S650">
        <f t="shared" si="408"/>
        <v>0</v>
      </c>
      <c r="T650">
        <f t="shared" si="438"/>
        <v>0</v>
      </c>
      <c r="U650">
        <f t="shared" si="415"/>
        <v>18.780326102704979</v>
      </c>
      <c r="V650">
        <f t="shared" si="401"/>
        <v>109.84791774697442</v>
      </c>
      <c r="W650">
        <f t="shared" si="409"/>
        <v>21.969583549394883</v>
      </c>
      <c r="X650">
        <f t="shared" si="417"/>
        <v>0</v>
      </c>
      <c r="Y650">
        <f t="shared" si="418"/>
        <v>0</v>
      </c>
      <c r="Z650">
        <f t="shared" si="419"/>
        <v>5.0156846476299061E-2</v>
      </c>
      <c r="AA650">
        <f t="shared" si="424"/>
        <v>0</v>
      </c>
      <c r="AB650">
        <f t="shared" si="413"/>
        <v>11.314726008590934</v>
      </c>
      <c r="AC650">
        <f t="shared" si="414"/>
        <v>43.100227867806964</v>
      </c>
      <c r="AD650">
        <f t="shared" si="420"/>
        <v>0.44078596594801783</v>
      </c>
      <c r="AE650">
        <f t="shared" si="410"/>
        <v>0.44078596594801783</v>
      </c>
      <c r="AF650" s="1">
        <f t="shared" si="425"/>
        <v>4576.1563174354487</v>
      </c>
      <c r="AG650" s="2">
        <v>645</v>
      </c>
      <c r="AH650" s="1">
        <f t="shared" si="426"/>
        <v>2776.4116901511411</v>
      </c>
      <c r="AI650">
        <v>136</v>
      </c>
      <c r="AJ650">
        <f t="shared" si="427"/>
        <v>4802.16</v>
      </c>
      <c r="AK650">
        <f t="shared" si="428"/>
        <v>350.51708669872926</v>
      </c>
      <c r="AL650" s="1">
        <f t="shared" si="429"/>
        <v>4926.6734041341779</v>
      </c>
      <c r="AM650">
        <f t="shared" si="430"/>
        <v>3474.3976308285255</v>
      </c>
      <c r="AN650">
        <f t="shared" si="431"/>
        <v>9.9268503737957872</v>
      </c>
      <c r="AO650">
        <v>84.999999990000006</v>
      </c>
      <c r="AP650">
        <v>54</v>
      </c>
      <c r="AQ650">
        <f t="shared" si="432"/>
        <v>69.499999994999996</v>
      </c>
      <c r="AR650" s="3">
        <f t="shared" si="433"/>
        <v>20.833333330555554</v>
      </c>
      <c r="AS650">
        <f t="shared" si="434"/>
        <v>13.649444438888889</v>
      </c>
      <c r="AT650">
        <f t="shared" si="435"/>
        <v>-2.3577777777777804</v>
      </c>
      <c r="AU650">
        <f t="shared" si="436"/>
        <v>5.6458333305555541</v>
      </c>
      <c r="AV650">
        <v>6.5</v>
      </c>
      <c r="AW650">
        <f t="shared" si="437"/>
        <v>350.51708669872926</v>
      </c>
    </row>
    <row r="651" spans="1:49" x14ac:dyDescent="0.2">
      <c r="A651">
        <v>2014</v>
      </c>
      <c r="B651">
        <v>7</v>
      </c>
      <c r="C651">
        <v>8</v>
      </c>
      <c r="D651">
        <v>0</v>
      </c>
      <c r="E651">
        <f t="shared" si="416"/>
        <v>70.584000009999997</v>
      </c>
      <c r="F651">
        <f t="shared" si="416"/>
        <v>37.583999999999996</v>
      </c>
      <c r="G651">
        <f t="shared" si="421"/>
        <v>54.084000004999993</v>
      </c>
      <c r="H651" s="3">
        <f t="shared" si="422"/>
        <v>12.268888891666663</v>
      </c>
      <c r="I651">
        <v>9</v>
      </c>
      <c r="J651">
        <f t="shared" si="403"/>
        <v>14.276263791296019</v>
      </c>
      <c r="K651">
        <f t="shared" si="404"/>
        <v>5.1927127875876083E-2</v>
      </c>
      <c r="L651">
        <f t="shared" si="411"/>
        <v>8.5126439140780469E-2</v>
      </c>
      <c r="M651">
        <v>92</v>
      </c>
      <c r="N651">
        <f t="shared" si="423"/>
        <v>0</v>
      </c>
      <c r="O651">
        <f t="shared" si="405"/>
        <v>0</v>
      </c>
      <c r="P651">
        <f t="shared" si="406"/>
        <v>0</v>
      </c>
      <c r="Q651">
        <f t="shared" si="407"/>
        <v>0</v>
      </c>
      <c r="R651">
        <f t="shared" si="412"/>
        <v>0</v>
      </c>
      <c r="S651">
        <f t="shared" si="408"/>
        <v>0</v>
      </c>
      <c r="T651">
        <f t="shared" si="438"/>
        <v>0</v>
      </c>
      <c r="U651">
        <f t="shared" si="415"/>
        <v>18.780326102704979</v>
      </c>
      <c r="V651">
        <f t="shared" si="401"/>
        <v>109.84791774697442</v>
      </c>
      <c r="W651">
        <f t="shared" si="409"/>
        <v>21.969583549394883</v>
      </c>
      <c r="X651">
        <f t="shared" si="417"/>
        <v>0</v>
      </c>
      <c r="Y651">
        <f t="shared" si="418"/>
        <v>0</v>
      </c>
      <c r="Z651">
        <f t="shared" si="419"/>
        <v>5.1927127875876083E-2</v>
      </c>
      <c r="AA651">
        <f t="shared" si="424"/>
        <v>0</v>
      </c>
      <c r="AB651">
        <f t="shared" si="413"/>
        <v>11.262798880715058</v>
      </c>
      <c r="AC651">
        <f t="shared" si="414"/>
        <v>42.663904183525574</v>
      </c>
      <c r="AD651">
        <f t="shared" si="420"/>
        <v>0.43632368428139062</v>
      </c>
      <c r="AE651">
        <f t="shared" si="410"/>
        <v>0.43632368428139062</v>
      </c>
      <c r="AF651" s="1">
        <f t="shared" si="425"/>
        <v>4529.8297553022958</v>
      </c>
      <c r="AG651" s="2">
        <v>646</v>
      </c>
      <c r="AH651" s="1">
        <f t="shared" si="426"/>
        <v>2748.3047812632299</v>
      </c>
      <c r="AI651">
        <v>133</v>
      </c>
      <c r="AJ651">
        <f t="shared" si="427"/>
        <v>4696.2300000000005</v>
      </c>
      <c r="AK651">
        <f t="shared" si="428"/>
        <v>390.52054272008399</v>
      </c>
      <c r="AL651" s="1">
        <f t="shared" si="429"/>
        <v>4920.3502980223802</v>
      </c>
      <c r="AM651">
        <f t="shared" si="430"/>
        <v>3870.9201345802721</v>
      </c>
      <c r="AN651">
        <f t="shared" si="431"/>
        <v>11.05977181308649</v>
      </c>
      <c r="AO651">
        <v>87.000000009999994</v>
      </c>
      <c r="AP651">
        <v>54</v>
      </c>
      <c r="AQ651">
        <f t="shared" si="432"/>
        <v>70.500000005000004</v>
      </c>
      <c r="AR651" s="3">
        <f t="shared" si="433"/>
        <v>21.388888891666667</v>
      </c>
      <c r="AS651">
        <f t="shared" si="434"/>
        <v>14.760555561111108</v>
      </c>
      <c r="AT651">
        <f t="shared" si="435"/>
        <v>-2.3577777777777804</v>
      </c>
      <c r="AU651">
        <f t="shared" si="436"/>
        <v>6.2013888916666637</v>
      </c>
      <c r="AV651">
        <v>6.5</v>
      </c>
      <c r="AW651">
        <f t="shared" si="437"/>
        <v>390.52054272008399</v>
      </c>
    </row>
    <row r="652" spans="1:49" x14ac:dyDescent="0.2">
      <c r="A652">
        <v>2014</v>
      </c>
      <c r="B652">
        <v>7</v>
      </c>
      <c r="C652">
        <v>9</v>
      </c>
      <c r="D652">
        <v>0</v>
      </c>
      <c r="E652">
        <f t="shared" si="416"/>
        <v>76.583999999999989</v>
      </c>
      <c r="F652">
        <f t="shared" si="416"/>
        <v>41.583999989999995</v>
      </c>
      <c r="G652">
        <f t="shared" si="421"/>
        <v>59.083999994999992</v>
      </c>
      <c r="H652" s="3">
        <f t="shared" si="422"/>
        <v>15.046666663888885</v>
      </c>
      <c r="I652">
        <v>9</v>
      </c>
      <c r="J652">
        <f t="shared" si="403"/>
        <v>17.104765824270647</v>
      </c>
      <c r="K652">
        <f t="shared" si="404"/>
        <v>6.1615280164415309E-2</v>
      </c>
      <c r="L652">
        <f t="shared" si="411"/>
        <v>0.10100865600723821</v>
      </c>
      <c r="M652">
        <v>92</v>
      </c>
      <c r="N652">
        <f t="shared" si="423"/>
        <v>0</v>
      </c>
      <c r="O652">
        <f t="shared" si="405"/>
        <v>0</v>
      </c>
      <c r="P652">
        <f t="shared" si="406"/>
        <v>0</v>
      </c>
      <c r="Q652">
        <f t="shared" si="407"/>
        <v>0</v>
      </c>
      <c r="R652">
        <f t="shared" si="412"/>
        <v>0</v>
      </c>
      <c r="S652">
        <f t="shared" si="408"/>
        <v>0</v>
      </c>
      <c r="T652">
        <f t="shared" si="438"/>
        <v>0</v>
      </c>
      <c r="U652">
        <f t="shared" si="415"/>
        <v>18.780326102704979</v>
      </c>
      <c r="V652">
        <f t="shared" si="401"/>
        <v>109.84791774697442</v>
      </c>
      <c r="W652">
        <f t="shared" si="409"/>
        <v>21.969583549394883</v>
      </c>
      <c r="X652">
        <f t="shared" si="417"/>
        <v>0</v>
      </c>
      <c r="Y652">
        <f t="shared" si="418"/>
        <v>0</v>
      </c>
      <c r="Z652">
        <f t="shared" si="419"/>
        <v>6.1615280164415309E-2</v>
      </c>
      <c r="AA652">
        <f t="shared" si="424"/>
        <v>0</v>
      </c>
      <c r="AB652">
        <f t="shared" si="413"/>
        <v>11.201183600550642</v>
      </c>
      <c r="AC652">
        <f t="shared" si="414"/>
        <v>42.231997607154817</v>
      </c>
      <c r="AD652">
        <f t="shared" si="420"/>
        <v>0.43190657637075969</v>
      </c>
      <c r="AE652">
        <f t="shared" si="410"/>
        <v>0.43190657637075969</v>
      </c>
      <c r="AF652" s="1">
        <f t="shared" si="425"/>
        <v>4483.9721785381316</v>
      </c>
      <c r="AG652" s="2">
        <v>647</v>
      </c>
      <c r="AH652" s="1">
        <f t="shared" si="426"/>
        <v>2720.4824117071598</v>
      </c>
      <c r="AI652">
        <v>132</v>
      </c>
      <c r="AJ652">
        <f t="shared" si="427"/>
        <v>4660.92</v>
      </c>
      <c r="AK652">
        <f t="shared" si="428"/>
        <v>636.61493122255422</v>
      </c>
      <c r="AL652" s="1">
        <f t="shared" si="429"/>
        <v>5120.587109760686</v>
      </c>
      <c r="AM652">
        <f t="shared" si="430"/>
        <v>6310.2584516537518</v>
      </c>
      <c r="AN652">
        <f t="shared" si="431"/>
        <v>18.029309861867862</v>
      </c>
      <c r="AO652">
        <v>93</v>
      </c>
      <c r="AP652">
        <v>57.999999989999999</v>
      </c>
      <c r="AQ652">
        <f t="shared" si="432"/>
        <v>75.499999994999996</v>
      </c>
      <c r="AR652" s="3">
        <f t="shared" si="433"/>
        <v>24.166666663888886</v>
      </c>
      <c r="AS652">
        <f t="shared" si="434"/>
        <v>18.093888888888884</v>
      </c>
      <c r="AT652">
        <f t="shared" si="435"/>
        <v>-0.135555561111115</v>
      </c>
      <c r="AU652">
        <f t="shared" si="436"/>
        <v>8.9791666638888845</v>
      </c>
      <c r="AV652">
        <v>6.5</v>
      </c>
      <c r="AW652">
        <f t="shared" si="437"/>
        <v>636.61493122255422</v>
      </c>
    </row>
    <row r="653" spans="1:49" x14ac:dyDescent="0.2">
      <c r="A653">
        <v>2014</v>
      </c>
      <c r="B653">
        <v>7</v>
      </c>
      <c r="C653">
        <v>10</v>
      </c>
      <c r="D653">
        <v>0</v>
      </c>
      <c r="E653">
        <f t="shared" si="416"/>
        <v>77.583999990000009</v>
      </c>
      <c r="F653">
        <f t="shared" si="416"/>
        <v>43.584000010000004</v>
      </c>
      <c r="G653">
        <f t="shared" si="421"/>
        <v>60.584000000000003</v>
      </c>
      <c r="H653" s="3">
        <f t="shared" si="422"/>
        <v>15.880000000000003</v>
      </c>
      <c r="I653">
        <v>9</v>
      </c>
      <c r="J653">
        <f t="shared" si="403"/>
        <v>18.043965930824626</v>
      </c>
      <c r="K653">
        <f t="shared" si="404"/>
        <v>6.4810992417207627E-2</v>
      </c>
      <c r="L653">
        <f t="shared" si="411"/>
        <v>0.1062475285527994</v>
      </c>
      <c r="M653">
        <v>92</v>
      </c>
      <c r="N653">
        <f t="shared" si="423"/>
        <v>0</v>
      </c>
      <c r="O653">
        <f t="shared" si="405"/>
        <v>0</v>
      </c>
      <c r="P653">
        <f t="shared" si="406"/>
        <v>0</v>
      </c>
      <c r="Q653">
        <f t="shared" si="407"/>
        <v>0</v>
      </c>
      <c r="R653">
        <f t="shared" si="412"/>
        <v>0</v>
      </c>
      <c r="S653">
        <f t="shared" si="408"/>
        <v>0</v>
      </c>
      <c r="T653">
        <f t="shared" si="438"/>
        <v>0</v>
      </c>
      <c r="U653">
        <f t="shared" si="415"/>
        <v>18.780326102704979</v>
      </c>
      <c r="V653">
        <f t="shared" si="401"/>
        <v>109.84791774697442</v>
      </c>
      <c r="W653">
        <f t="shared" si="409"/>
        <v>21.969583549394883</v>
      </c>
      <c r="X653">
        <f t="shared" si="417"/>
        <v>0</v>
      </c>
      <c r="Y653">
        <f t="shared" si="418"/>
        <v>0</v>
      </c>
      <c r="Z653">
        <f t="shared" si="419"/>
        <v>6.4810992417207627E-2</v>
      </c>
      <c r="AA653">
        <f t="shared" si="424"/>
        <v>0</v>
      </c>
      <c r="AB653">
        <f t="shared" si="413"/>
        <v>11.136372608133435</v>
      </c>
      <c r="AC653">
        <f t="shared" si="414"/>
        <v>41.804463422253669</v>
      </c>
      <c r="AD653">
        <f t="shared" si="420"/>
        <v>0.42753418490114958</v>
      </c>
      <c r="AE653">
        <f t="shared" si="410"/>
        <v>0.42753418490114958</v>
      </c>
      <c r="AF653" s="1">
        <f t="shared" si="425"/>
        <v>4438.5788393855937</v>
      </c>
      <c r="AG653">
        <v>648</v>
      </c>
      <c r="AH653" s="1">
        <f t="shared" si="426"/>
        <v>2692.9417009587282</v>
      </c>
      <c r="AI653">
        <v>132</v>
      </c>
      <c r="AJ653">
        <f t="shared" si="427"/>
        <v>4660.92</v>
      </c>
      <c r="AK653">
        <f t="shared" si="428"/>
        <v>726.68327287248894</v>
      </c>
      <c r="AL653" s="1">
        <f t="shared" si="429"/>
        <v>5165.2621122580822</v>
      </c>
      <c r="AM653">
        <f t="shared" si="430"/>
        <v>7203.034423828125</v>
      </c>
      <c r="AN653">
        <f t="shared" si="431"/>
        <v>20.580098353794643</v>
      </c>
      <c r="AO653">
        <v>93.99999999000002</v>
      </c>
      <c r="AP653">
        <v>60.000000010000001</v>
      </c>
      <c r="AQ653">
        <f t="shared" si="432"/>
        <v>77.000000000000014</v>
      </c>
      <c r="AR653" s="3">
        <f t="shared" si="433"/>
        <v>25.000000000000007</v>
      </c>
      <c r="AS653">
        <f t="shared" si="434"/>
        <v>18.649444438888892</v>
      </c>
      <c r="AT653">
        <f t="shared" si="435"/>
        <v>0.9755555611111113</v>
      </c>
      <c r="AU653">
        <f t="shared" si="436"/>
        <v>9.8125000000000018</v>
      </c>
      <c r="AV653">
        <v>6.5</v>
      </c>
      <c r="AW653">
        <f t="shared" si="437"/>
        <v>726.68327287248894</v>
      </c>
    </row>
    <row r="654" spans="1:49" x14ac:dyDescent="0.2">
      <c r="A654">
        <v>2014</v>
      </c>
      <c r="B654">
        <v>7</v>
      </c>
      <c r="C654">
        <v>11</v>
      </c>
      <c r="D654">
        <v>0</v>
      </c>
      <c r="E654">
        <f t="shared" si="416"/>
        <v>76.583999999999989</v>
      </c>
      <c r="F654">
        <f t="shared" si="416"/>
        <v>44.583999999999996</v>
      </c>
      <c r="G654">
        <f t="shared" si="421"/>
        <v>60.583999999999989</v>
      </c>
      <c r="H654" s="3">
        <f t="shared" si="422"/>
        <v>15.879999999999995</v>
      </c>
      <c r="I654">
        <v>9</v>
      </c>
      <c r="J654">
        <f t="shared" si="403"/>
        <v>18.043965930824612</v>
      </c>
      <c r="K654">
        <f t="shared" si="404"/>
        <v>6.4810992417207572E-2</v>
      </c>
      <c r="L654">
        <f t="shared" si="411"/>
        <v>0.1062475285527993</v>
      </c>
      <c r="M654">
        <v>92</v>
      </c>
      <c r="N654">
        <f t="shared" si="423"/>
        <v>0</v>
      </c>
      <c r="O654">
        <f t="shared" si="405"/>
        <v>0</v>
      </c>
      <c r="P654">
        <f t="shared" si="406"/>
        <v>0</v>
      </c>
      <c r="Q654">
        <f t="shared" si="407"/>
        <v>0</v>
      </c>
      <c r="R654">
        <f t="shared" si="412"/>
        <v>0</v>
      </c>
      <c r="S654">
        <f t="shared" si="408"/>
        <v>0</v>
      </c>
      <c r="T654">
        <f t="shared" si="438"/>
        <v>0</v>
      </c>
      <c r="U654">
        <f t="shared" si="415"/>
        <v>18.780326102704979</v>
      </c>
      <c r="V654">
        <f t="shared" si="401"/>
        <v>109.84791774697442</v>
      </c>
      <c r="W654">
        <f t="shared" si="409"/>
        <v>21.969583549394883</v>
      </c>
      <c r="X654">
        <f t="shared" si="417"/>
        <v>0</v>
      </c>
      <c r="Y654">
        <f t="shared" si="418"/>
        <v>0</v>
      </c>
      <c r="Z654">
        <f t="shared" si="419"/>
        <v>6.4810992417207572E-2</v>
      </c>
      <c r="AA654">
        <f t="shared" si="424"/>
        <v>0</v>
      </c>
      <c r="AB654">
        <f t="shared" si="413"/>
        <v>11.071561615716227</v>
      </c>
      <c r="AC654">
        <f t="shared" si="414"/>
        <v>41.381257365066475</v>
      </c>
      <c r="AD654">
        <f t="shared" si="420"/>
        <v>0.42320605718719739</v>
      </c>
      <c r="AE654">
        <f t="shared" si="410"/>
        <v>0.42320605718719739</v>
      </c>
      <c r="AF654" s="1">
        <f t="shared" si="425"/>
        <v>4393.645038151084</v>
      </c>
      <c r="AG654">
        <v>649</v>
      </c>
      <c r="AH654" s="1">
        <f t="shared" si="426"/>
        <v>2665.6797976546172</v>
      </c>
      <c r="AI654">
        <v>132</v>
      </c>
      <c r="AJ654">
        <f t="shared" si="427"/>
        <v>4660.92</v>
      </c>
      <c r="AK654">
        <f t="shared" si="428"/>
        <v>726.68327287248849</v>
      </c>
      <c r="AL654" s="1">
        <f t="shared" si="429"/>
        <v>5120.3283110235725</v>
      </c>
      <c r="AM654">
        <f t="shared" si="430"/>
        <v>7203.0344238281214</v>
      </c>
      <c r="AN654">
        <f t="shared" si="431"/>
        <v>20.580098353794632</v>
      </c>
      <c r="AO654">
        <v>93</v>
      </c>
      <c r="AP654">
        <v>61</v>
      </c>
      <c r="AQ654">
        <f t="shared" si="432"/>
        <v>77</v>
      </c>
      <c r="AR654" s="3">
        <f t="shared" si="433"/>
        <v>25</v>
      </c>
      <c r="AS654">
        <f t="shared" si="434"/>
        <v>18.093888888888884</v>
      </c>
      <c r="AT654">
        <f t="shared" si="435"/>
        <v>1.5311111111111089</v>
      </c>
      <c r="AU654">
        <f t="shared" si="436"/>
        <v>9.8124999999999964</v>
      </c>
      <c r="AV654">
        <v>6.5</v>
      </c>
      <c r="AW654">
        <f t="shared" si="437"/>
        <v>726.68327287248849</v>
      </c>
    </row>
    <row r="655" spans="1:49" x14ac:dyDescent="0.2">
      <c r="A655">
        <v>2014</v>
      </c>
      <c r="B655">
        <v>7</v>
      </c>
      <c r="C655">
        <v>12</v>
      </c>
      <c r="D655">
        <v>0</v>
      </c>
      <c r="E655">
        <f t="shared" si="416"/>
        <v>74.250666660000007</v>
      </c>
      <c r="F655">
        <f t="shared" si="416"/>
        <v>45.584000009999997</v>
      </c>
      <c r="G655">
        <f t="shared" si="421"/>
        <v>59.917333335000002</v>
      </c>
      <c r="H655" s="3">
        <f t="shared" si="422"/>
        <v>15.509629630555557</v>
      </c>
      <c r="I655">
        <v>9</v>
      </c>
      <c r="J655">
        <f t="shared" si="403"/>
        <v>17.621106456737586</v>
      </c>
      <c r="K655">
        <f t="shared" si="404"/>
        <v>6.3373400374845151E-2</v>
      </c>
      <c r="L655">
        <f t="shared" si="411"/>
        <v>0.10389082028663139</v>
      </c>
      <c r="M655">
        <v>92</v>
      </c>
      <c r="N655">
        <f t="shared" si="423"/>
        <v>0</v>
      </c>
      <c r="O655">
        <f t="shared" si="405"/>
        <v>0</v>
      </c>
      <c r="P655">
        <f t="shared" si="406"/>
        <v>0</v>
      </c>
      <c r="Q655">
        <f t="shared" si="407"/>
        <v>0</v>
      </c>
      <c r="R655">
        <f t="shared" si="412"/>
        <v>0</v>
      </c>
      <c r="S655">
        <f t="shared" si="408"/>
        <v>0</v>
      </c>
      <c r="T655">
        <f t="shared" si="438"/>
        <v>0</v>
      </c>
      <c r="U655">
        <f t="shared" si="415"/>
        <v>18.780326102704979</v>
      </c>
      <c r="V655">
        <f t="shared" si="401"/>
        <v>109.84791774697442</v>
      </c>
      <c r="W655">
        <f t="shared" si="409"/>
        <v>21.969583549394883</v>
      </c>
      <c r="X655">
        <f t="shared" si="417"/>
        <v>0</v>
      </c>
      <c r="Y655">
        <f t="shared" si="418"/>
        <v>0</v>
      </c>
      <c r="Z655">
        <f t="shared" si="419"/>
        <v>6.3373400374845151E-2</v>
      </c>
      <c r="AA655">
        <f t="shared" si="424"/>
        <v>0</v>
      </c>
      <c r="AB655">
        <f t="shared" si="413"/>
        <v>11.008188215341383</v>
      </c>
      <c r="AC655">
        <f t="shared" si="414"/>
        <v>40.962335619940191</v>
      </c>
      <c r="AD655">
        <f t="shared" si="420"/>
        <v>0.41892174512628499</v>
      </c>
      <c r="AE655">
        <f t="shared" si="410"/>
        <v>0.41892174512628499</v>
      </c>
      <c r="AF655" s="1">
        <f t="shared" si="425"/>
        <v>4349.1661227181885</v>
      </c>
      <c r="AG655">
        <v>650</v>
      </c>
      <c r="AH655" s="1">
        <f t="shared" si="426"/>
        <v>2638.6938792971905</v>
      </c>
      <c r="AI655">
        <v>128</v>
      </c>
      <c r="AJ655">
        <f t="shared" si="427"/>
        <v>4519.68</v>
      </c>
      <c r="AK655">
        <f t="shared" si="428"/>
        <v>685.67148107043454</v>
      </c>
      <c r="AL655" s="1">
        <f t="shared" si="429"/>
        <v>5034.8376037886228</v>
      </c>
      <c r="AM655">
        <f t="shared" si="430"/>
        <v>6796.5170879255766</v>
      </c>
      <c r="AN655">
        <f t="shared" si="431"/>
        <v>19.41862025121593</v>
      </c>
      <c r="AO655">
        <v>90.666666660000004</v>
      </c>
      <c r="AP655">
        <v>62.000000010000001</v>
      </c>
      <c r="AQ655">
        <f t="shared" si="432"/>
        <v>76.333333335000006</v>
      </c>
      <c r="AR655" s="3">
        <f t="shared" si="433"/>
        <v>24.629629630555559</v>
      </c>
      <c r="AS655">
        <f t="shared" si="434"/>
        <v>16.79759258888889</v>
      </c>
      <c r="AT655">
        <f t="shared" si="435"/>
        <v>2.086666672222222</v>
      </c>
      <c r="AU655">
        <f t="shared" si="436"/>
        <v>9.4421296305555558</v>
      </c>
      <c r="AV655">
        <v>6.5</v>
      </c>
      <c r="AW655">
        <f t="shared" si="437"/>
        <v>685.67148107043454</v>
      </c>
    </row>
    <row r="656" spans="1:49" x14ac:dyDescent="0.2">
      <c r="A656">
        <v>2014</v>
      </c>
      <c r="B656">
        <v>7</v>
      </c>
      <c r="C656">
        <v>13</v>
      </c>
      <c r="D656">
        <v>0</v>
      </c>
      <c r="E656">
        <f t="shared" si="416"/>
        <v>71.917333339999985</v>
      </c>
      <c r="F656">
        <f t="shared" si="416"/>
        <v>42.583999999999996</v>
      </c>
      <c r="G656">
        <f t="shared" si="421"/>
        <v>57.250666669999987</v>
      </c>
      <c r="H656" s="3">
        <f t="shared" si="422"/>
        <v>14.028148149999993</v>
      </c>
      <c r="I656">
        <v>9</v>
      </c>
      <c r="J656">
        <f t="shared" si="403"/>
        <v>16.015272893686266</v>
      </c>
      <c r="K656">
        <f t="shared" si="404"/>
        <v>5.7895392540154279E-2</v>
      </c>
      <c r="L656">
        <f t="shared" si="411"/>
        <v>9.4910479574023404E-2</v>
      </c>
      <c r="M656">
        <v>92</v>
      </c>
      <c r="N656">
        <f t="shared" si="423"/>
        <v>0</v>
      </c>
      <c r="O656">
        <f t="shared" si="405"/>
        <v>0</v>
      </c>
      <c r="P656">
        <f t="shared" si="406"/>
        <v>0</v>
      </c>
      <c r="Q656">
        <f t="shared" si="407"/>
        <v>0</v>
      </c>
      <c r="R656">
        <f t="shared" si="412"/>
        <v>0</v>
      </c>
      <c r="S656">
        <f t="shared" si="408"/>
        <v>0</v>
      </c>
      <c r="T656">
        <f t="shared" si="438"/>
        <v>0</v>
      </c>
      <c r="U656">
        <f t="shared" si="415"/>
        <v>18.780326102704979</v>
      </c>
      <c r="V656">
        <f t="shared" si="401"/>
        <v>109.84791774697442</v>
      </c>
      <c r="W656">
        <f t="shared" si="409"/>
        <v>21.969583549394883</v>
      </c>
      <c r="X656">
        <f t="shared" si="417"/>
        <v>0</v>
      </c>
      <c r="Y656">
        <f t="shared" si="418"/>
        <v>0</v>
      </c>
      <c r="Z656">
        <f t="shared" si="419"/>
        <v>5.7895392540154279E-2</v>
      </c>
      <c r="AA656">
        <f t="shared" si="424"/>
        <v>0</v>
      </c>
      <c r="AB656">
        <f t="shared" si="413"/>
        <v>10.950292822801229</v>
      </c>
      <c r="AC656">
        <f t="shared" si="414"/>
        <v>40.547654814788046</v>
      </c>
      <c r="AD656">
        <f t="shared" si="420"/>
        <v>0.41468080515214584</v>
      </c>
      <c r="AE656">
        <f t="shared" si="410"/>
        <v>0.41468080515214584</v>
      </c>
      <c r="AF656" s="1">
        <f t="shared" si="425"/>
        <v>4305.1374880660351</v>
      </c>
      <c r="AG656">
        <v>651</v>
      </c>
      <c r="AH656" s="1">
        <f t="shared" si="426"/>
        <v>2611.9811519622695</v>
      </c>
      <c r="AI656">
        <v>126</v>
      </c>
      <c r="AJ656">
        <f t="shared" si="427"/>
        <v>4449.0600000000004</v>
      </c>
      <c r="AK656">
        <f t="shared" si="428"/>
        <v>537.04509705636906</v>
      </c>
      <c r="AL656" s="1">
        <f t="shared" si="429"/>
        <v>4842.1825851224039</v>
      </c>
      <c r="AM656">
        <f t="shared" si="430"/>
        <v>5323.3017266986453</v>
      </c>
      <c r="AN656">
        <f t="shared" si="431"/>
        <v>15.209433504853271</v>
      </c>
      <c r="AO656">
        <v>88.333333339999996</v>
      </c>
      <c r="AP656">
        <v>59</v>
      </c>
      <c r="AQ656">
        <f t="shared" si="432"/>
        <v>73.666666669999998</v>
      </c>
      <c r="AR656" s="3">
        <f t="shared" si="433"/>
        <v>23.148148149999997</v>
      </c>
      <c r="AS656">
        <f t="shared" si="434"/>
        <v>15.501296299999993</v>
      </c>
      <c r="AT656">
        <f t="shared" si="435"/>
        <v>0.41999999999999815</v>
      </c>
      <c r="AU656">
        <f t="shared" si="436"/>
        <v>7.9606481499999955</v>
      </c>
      <c r="AV656">
        <v>6.5</v>
      </c>
      <c r="AW656">
        <f t="shared" si="437"/>
        <v>537.04509705636906</v>
      </c>
    </row>
    <row r="657" spans="1:49" x14ac:dyDescent="0.2">
      <c r="A657">
        <v>2014</v>
      </c>
      <c r="B657">
        <v>7</v>
      </c>
      <c r="C657">
        <v>14</v>
      </c>
      <c r="D657">
        <v>0</v>
      </c>
      <c r="E657">
        <f t="shared" si="416"/>
        <v>69.584000000000003</v>
      </c>
      <c r="F657">
        <f t="shared" si="416"/>
        <v>39.583999989999995</v>
      </c>
      <c r="G657">
        <f t="shared" si="421"/>
        <v>54.583999994999999</v>
      </c>
      <c r="H657" s="3">
        <f t="shared" si="422"/>
        <v>12.546666663888889</v>
      </c>
      <c r="I657">
        <v>9</v>
      </c>
      <c r="J657">
        <f t="shared" si="403"/>
        <v>14.539295775073233</v>
      </c>
      <c r="K657">
        <f t="shared" si="404"/>
        <v>5.2832410426738738E-2</v>
      </c>
      <c r="L657">
        <f t="shared" si="411"/>
        <v>8.6610508896293015E-2</v>
      </c>
      <c r="M657">
        <v>92</v>
      </c>
      <c r="N657">
        <f t="shared" si="423"/>
        <v>0</v>
      </c>
      <c r="O657">
        <f t="shared" si="405"/>
        <v>0</v>
      </c>
      <c r="P657">
        <f t="shared" si="406"/>
        <v>0</v>
      </c>
      <c r="Q657">
        <f t="shared" si="407"/>
        <v>0</v>
      </c>
      <c r="R657">
        <f t="shared" si="412"/>
        <v>0</v>
      </c>
      <c r="S657">
        <f t="shared" si="408"/>
        <v>0</v>
      </c>
      <c r="T657">
        <f t="shared" si="438"/>
        <v>0</v>
      </c>
      <c r="U657">
        <f t="shared" si="415"/>
        <v>18.780326102704979</v>
      </c>
      <c r="V657">
        <f t="shared" si="401"/>
        <v>109.84791774697442</v>
      </c>
      <c r="W657">
        <f t="shared" si="409"/>
        <v>21.969583549394883</v>
      </c>
      <c r="X657">
        <f t="shared" si="417"/>
        <v>0</v>
      </c>
      <c r="Y657">
        <f t="shared" si="418"/>
        <v>0</v>
      </c>
      <c r="Z657">
        <f t="shared" si="419"/>
        <v>5.2832410426738738E-2</v>
      </c>
      <c r="AA657">
        <f t="shared" si="424"/>
        <v>0</v>
      </c>
      <c r="AB657">
        <f t="shared" si="413"/>
        <v>10.897460412374491</v>
      </c>
      <c r="AC657">
        <f t="shared" si="414"/>
        <v>40.137172016599102</v>
      </c>
      <c r="AD657">
        <f t="shared" si="420"/>
        <v>0.41048279818894129</v>
      </c>
      <c r="AE657">
        <f t="shared" si="410"/>
        <v>0.41048279818894129</v>
      </c>
      <c r="AF657" s="1">
        <f t="shared" si="425"/>
        <v>4261.5545757925265</v>
      </c>
      <c r="AG657" s="2">
        <v>652</v>
      </c>
      <c r="AH657" s="1">
        <f t="shared" si="426"/>
        <v>2585.5388500098711</v>
      </c>
      <c r="AI657">
        <v>126</v>
      </c>
      <c r="AJ657">
        <f t="shared" si="427"/>
        <v>4449.0600000000004</v>
      </c>
      <c r="AK657">
        <f t="shared" si="428"/>
        <v>411.61581494453219</v>
      </c>
      <c r="AL657" s="1">
        <f t="shared" si="429"/>
        <v>4673.1703907370584</v>
      </c>
      <c r="AM657">
        <f t="shared" si="430"/>
        <v>4080.0208221633043</v>
      </c>
      <c r="AN657">
        <f t="shared" si="431"/>
        <v>11.657202349038011</v>
      </c>
      <c r="AO657">
        <v>86</v>
      </c>
      <c r="AP657">
        <v>55.999999989999999</v>
      </c>
      <c r="AQ657">
        <f t="shared" si="432"/>
        <v>70.999999994999996</v>
      </c>
      <c r="AR657" s="3">
        <f t="shared" si="433"/>
        <v>21.666666663888886</v>
      </c>
      <c r="AS657">
        <f t="shared" si="434"/>
        <v>14.204999999999998</v>
      </c>
      <c r="AT657">
        <f t="shared" si="435"/>
        <v>-1.2466666722222257</v>
      </c>
      <c r="AU657">
        <f t="shared" si="436"/>
        <v>6.4791666638888863</v>
      </c>
      <c r="AV657">
        <v>6.5</v>
      </c>
      <c r="AW657">
        <f t="shared" si="437"/>
        <v>411.61581494453219</v>
      </c>
    </row>
    <row r="658" spans="1:49" x14ac:dyDescent="0.2">
      <c r="A658">
        <v>2014</v>
      </c>
      <c r="B658">
        <v>7</v>
      </c>
      <c r="C658">
        <v>15</v>
      </c>
      <c r="D658">
        <v>0</v>
      </c>
      <c r="E658">
        <f t="shared" si="416"/>
        <v>66.583999989999995</v>
      </c>
      <c r="F658">
        <f t="shared" si="416"/>
        <v>42.583999999999996</v>
      </c>
      <c r="G658">
        <f t="shared" si="421"/>
        <v>54.583999994999999</v>
      </c>
      <c r="H658" s="3">
        <f t="shared" si="422"/>
        <v>12.546666663888889</v>
      </c>
      <c r="I658">
        <v>9</v>
      </c>
      <c r="J658">
        <f t="shared" si="403"/>
        <v>14.539295775073233</v>
      </c>
      <c r="K658">
        <f t="shared" si="404"/>
        <v>5.2832410426738738E-2</v>
      </c>
      <c r="L658">
        <f t="shared" si="411"/>
        <v>8.6610508896293015E-2</v>
      </c>
      <c r="M658">
        <v>92</v>
      </c>
      <c r="N658">
        <f t="shared" si="423"/>
        <v>0</v>
      </c>
      <c r="O658">
        <f t="shared" si="405"/>
        <v>0</v>
      </c>
      <c r="P658">
        <f t="shared" si="406"/>
        <v>0</v>
      </c>
      <c r="Q658">
        <f t="shared" si="407"/>
        <v>0</v>
      </c>
      <c r="R658">
        <f t="shared" si="412"/>
        <v>0</v>
      </c>
      <c r="S658">
        <f t="shared" si="408"/>
        <v>0</v>
      </c>
      <c r="T658">
        <f t="shared" si="438"/>
        <v>0</v>
      </c>
      <c r="U658">
        <f t="shared" si="415"/>
        <v>18.780326102704979</v>
      </c>
      <c r="V658">
        <f t="shared" si="401"/>
        <v>109.84791774697442</v>
      </c>
      <c r="W658">
        <f t="shared" si="409"/>
        <v>21.969583549394883</v>
      </c>
      <c r="X658">
        <f t="shared" si="417"/>
        <v>0</v>
      </c>
      <c r="Y658">
        <f t="shared" si="418"/>
        <v>0</v>
      </c>
      <c r="Z658">
        <f t="shared" si="419"/>
        <v>5.2832410426738738E-2</v>
      </c>
      <c r="AA658">
        <f t="shared" si="424"/>
        <v>0</v>
      </c>
      <c r="AB658">
        <f t="shared" si="413"/>
        <v>10.844628001947752</v>
      </c>
      <c r="AC658">
        <f t="shared" si="414"/>
        <v>39.730844726993297</v>
      </c>
      <c r="AD658">
        <f t="shared" si="420"/>
        <v>0.40632728960580189</v>
      </c>
      <c r="AE658">
        <f t="shared" si="410"/>
        <v>0.40632728960580189</v>
      </c>
      <c r="AF658" s="1">
        <f t="shared" si="425"/>
        <v>4218.4128736423881</v>
      </c>
      <c r="AG658" s="2">
        <v>653</v>
      </c>
      <c r="AH658" s="1">
        <f t="shared" si="426"/>
        <v>2559.3642357978747</v>
      </c>
      <c r="AI658">
        <v>121</v>
      </c>
      <c r="AJ658">
        <f t="shared" si="427"/>
        <v>4272.51</v>
      </c>
      <c r="AK658">
        <f t="shared" si="428"/>
        <v>411.61581494453236</v>
      </c>
      <c r="AL658" s="1">
        <f t="shared" si="429"/>
        <v>4630.0286885869209</v>
      </c>
      <c r="AM658">
        <f t="shared" si="430"/>
        <v>4080.0208221633056</v>
      </c>
      <c r="AN658">
        <f t="shared" si="431"/>
        <v>11.657202349038016</v>
      </c>
      <c r="AO658">
        <v>82.999999990000006</v>
      </c>
      <c r="AP658">
        <v>59</v>
      </c>
      <c r="AQ658">
        <f t="shared" si="432"/>
        <v>70.999999994999996</v>
      </c>
      <c r="AR658" s="3">
        <f t="shared" si="433"/>
        <v>21.666666663888886</v>
      </c>
      <c r="AS658">
        <f t="shared" si="434"/>
        <v>12.538333327777778</v>
      </c>
      <c r="AT658">
        <f t="shared" si="435"/>
        <v>0.41999999999999815</v>
      </c>
      <c r="AU658">
        <f t="shared" si="436"/>
        <v>6.4791666638888881</v>
      </c>
      <c r="AV658">
        <v>6.5</v>
      </c>
      <c r="AW658">
        <f t="shared" si="437"/>
        <v>411.61581494453236</v>
      </c>
    </row>
    <row r="659" spans="1:49" x14ac:dyDescent="0.2">
      <c r="A659">
        <v>2014</v>
      </c>
      <c r="B659">
        <v>7</v>
      </c>
      <c r="C659">
        <v>16</v>
      </c>
      <c r="D659">
        <v>0</v>
      </c>
      <c r="E659">
        <f t="shared" si="416"/>
        <v>69.584000000000003</v>
      </c>
      <c r="F659">
        <f t="shared" si="416"/>
        <v>34.584000010000004</v>
      </c>
      <c r="G659">
        <f t="shared" si="421"/>
        <v>52.084000005000007</v>
      </c>
      <c r="H659" s="3">
        <f t="shared" si="422"/>
        <v>11.157777780555559</v>
      </c>
      <c r="I659">
        <v>9</v>
      </c>
      <c r="J659">
        <f t="shared" si="403"/>
        <v>13.265451745321487</v>
      </c>
      <c r="K659">
        <f t="shared" si="404"/>
        <v>4.8439164653422698E-2</v>
      </c>
      <c r="L659">
        <f t="shared" si="411"/>
        <v>7.9408466644955239E-2</v>
      </c>
      <c r="M659">
        <v>92</v>
      </c>
      <c r="N659">
        <f t="shared" si="423"/>
        <v>0</v>
      </c>
      <c r="O659">
        <f t="shared" si="405"/>
        <v>0</v>
      </c>
      <c r="P659">
        <f t="shared" si="406"/>
        <v>0</v>
      </c>
      <c r="Q659">
        <f t="shared" si="407"/>
        <v>0</v>
      </c>
      <c r="R659">
        <f t="shared" si="412"/>
        <v>0</v>
      </c>
      <c r="S659">
        <f t="shared" si="408"/>
        <v>0</v>
      </c>
      <c r="T659">
        <f t="shared" si="438"/>
        <v>0</v>
      </c>
      <c r="U659">
        <f t="shared" si="415"/>
        <v>18.780326102704979</v>
      </c>
      <c r="V659">
        <f t="shared" si="401"/>
        <v>109.84791774697442</v>
      </c>
      <c r="W659">
        <f t="shared" si="409"/>
        <v>21.969583549394883</v>
      </c>
      <c r="X659">
        <f t="shared" si="417"/>
        <v>0</v>
      </c>
      <c r="Y659">
        <f t="shared" si="418"/>
        <v>0</v>
      </c>
      <c r="Z659">
        <f t="shared" si="419"/>
        <v>4.8439164653422698E-2</v>
      </c>
      <c r="AA659">
        <f t="shared" si="424"/>
        <v>0</v>
      </c>
      <c r="AB659">
        <f t="shared" si="413"/>
        <v>10.796188837294329</v>
      </c>
      <c r="AC659">
        <f t="shared" si="414"/>
        <v>39.328630877821467</v>
      </c>
      <c r="AD659">
        <f t="shared" si="420"/>
        <v>0.40221384917182912</v>
      </c>
      <c r="AE659">
        <f t="shared" si="410"/>
        <v>0.40221384917182912</v>
      </c>
      <c r="AF659" s="1">
        <f t="shared" si="425"/>
        <v>4175.7079150400104</v>
      </c>
      <c r="AG659" s="2">
        <v>654</v>
      </c>
      <c r="AH659" s="1">
        <f t="shared" si="426"/>
        <v>2533.4545993985857</v>
      </c>
      <c r="AI659">
        <v>117</v>
      </c>
      <c r="AJ659">
        <f t="shared" si="427"/>
        <v>4131.2700000000004</v>
      </c>
      <c r="AK659">
        <f t="shared" si="428"/>
        <v>313.34325777207158</v>
      </c>
      <c r="AL659" s="1">
        <f t="shared" si="429"/>
        <v>4489.0511728120819</v>
      </c>
      <c r="AM659">
        <f t="shared" si="430"/>
        <v>3105.9229742346374</v>
      </c>
      <c r="AN659">
        <f t="shared" si="431"/>
        <v>8.8740656406703931</v>
      </c>
      <c r="AO659">
        <v>86</v>
      </c>
      <c r="AP659">
        <v>51.000000010000001</v>
      </c>
      <c r="AQ659">
        <f t="shared" si="432"/>
        <v>68.500000005000004</v>
      </c>
      <c r="AR659" s="3">
        <f t="shared" si="433"/>
        <v>20.277777780555557</v>
      </c>
      <c r="AS659">
        <f t="shared" si="434"/>
        <v>14.204999999999998</v>
      </c>
      <c r="AT659">
        <f t="shared" si="435"/>
        <v>-4.0244444388888887</v>
      </c>
      <c r="AU659">
        <f t="shared" si="436"/>
        <v>5.0902777805555548</v>
      </c>
      <c r="AV659">
        <v>6.5</v>
      </c>
      <c r="AW659">
        <f t="shared" si="437"/>
        <v>313.34325777207158</v>
      </c>
    </row>
    <row r="660" spans="1:49" x14ac:dyDescent="0.2">
      <c r="A660">
        <v>2014</v>
      </c>
      <c r="B660">
        <v>7</v>
      </c>
      <c r="C660">
        <v>17</v>
      </c>
      <c r="D660">
        <v>0</v>
      </c>
      <c r="E660">
        <f t="shared" si="416"/>
        <v>64.584000000000003</v>
      </c>
      <c r="F660">
        <f t="shared" si="416"/>
        <v>36.584000010000004</v>
      </c>
      <c r="G660">
        <f t="shared" si="421"/>
        <v>50.584000005000007</v>
      </c>
      <c r="H660" s="3">
        <f t="shared" si="422"/>
        <v>10.324444447222227</v>
      </c>
      <c r="I660">
        <v>9</v>
      </c>
      <c r="J660">
        <f t="shared" si="403"/>
        <v>12.549165005507872</v>
      </c>
      <c r="K660">
        <f t="shared" si="404"/>
        <v>4.595840336604138E-2</v>
      </c>
      <c r="L660">
        <f t="shared" si="411"/>
        <v>7.5341644862362916E-2</v>
      </c>
      <c r="M660">
        <v>92</v>
      </c>
      <c r="N660">
        <f t="shared" si="423"/>
        <v>0</v>
      </c>
      <c r="O660">
        <f t="shared" si="405"/>
        <v>0</v>
      </c>
      <c r="P660">
        <f t="shared" si="406"/>
        <v>0</v>
      </c>
      <c r="Q660">
        <f t="shared" si="407"/>
        <v>0</v>
      </c>
      <c r="R660">
        <f t="shared" si="412"/>
        <v>0</v>
      </c>
      <c r="S660">
        <f t="shared" si="408"/>
        <v>0</v>
      </c>
      <c r="T660">
        <f t="shared" si="438"/>
        <v>0</v>
      </c>
      <c r="U660">
        <f t="shared" si="415"/>
        <v>18.780326102704979</v>
      </c>
      <c r="V660">
        <f t="shared" si="401"/>
        <v>109.84791774697442</v>
      </c>
      <c r="W660">
        <f t="shared" si="409"/>
        <v>21.969583549394883</v>
      </c>
      <c r="X660">
        <f t="shared" si="417"/>
        <v>0</v>
      </c>
      <c r="Y660">
        <f t="shared" si="418"/>
        <v>0</v>
      </c>
      <c r="Z660">
        <f t="shared" si="419"/>
        <v>4.595840336604138E-2</v>
      </c>
      <c r="AA660">
        <f t="shared" si="424"/>
        <v>0</v>
      </c>
      <c r="AB660">
        <f t="shared" si="413"/>
        <v>10.750230433928287</v>
      </c>
      <c r="AC660">
        <f t="shared" si="414"/>
        <v>38.930488826809913</v>
      </c>
      <c r="AD660">
        <f t="shared" si="420"/>
        <v>0.3981420510115522</v>
      </c>
      <c r="AE660">
        <f t="shared" si="410"/>
        <v>0.3981420510115522</v>
      </c>
      <c r="AF660" s="1">
        <f t="shared" si="425"/>
        <v>4133.435278627011</v>
      </c>
      <c r="AG660" s="2">
        <v>655</v>
      </c>
      <c r="AH660" s="1">
        <f t="shared" si="426"/>
        <v>2507.8072583181715</v>
      </c>
      <c r="AI660">
        <v>113</v>
      </c>
      <c r="AJ660">
        <f t="shared" si="427"/>
        <v>3990.03</v>
      </c>
      <c r="AK660">
        <f t="shared" si="428"/>
        <v>262.66101840656012</v>
      </c>
      <c r="AL660" s="1">
        <f t="shared" si="429"/>
        <v>4396.0962970335713</v>
      </c>
      <c r="AM660">
        <f t="shared" si="430"/>
        <v>2603.5501682893246</v>
      </c>
      <c r="AN660">
        <f t="shared" si="431"/>
        <v>7.4387147665409268</v>
      </c>
      <c r="AO660">
        <v>81</v>
      </c>
      <c r="AP660">
        <v>53.000000010000001</v>
      </c>
      <c r="AQ660">
        <f t="shared" si="432"/>
        <v>67.000000005000004</v>
      </c>
      <c r="AR660" s="3">
        <f t="shared" si="433"/>
        <v>19.444444447222224</v>
      </c>
      <c r="AS660">
        <f t="shared" si="434"/>
        <v>11.42722222222222</v>
      </c>
      <c r="AT660">
        <f t="shared" si="435"/>
        <v>-2.913333327777778</v>
      </c>
      <c r="AU660">
        <f t="shared" si="436"/>
        <v>4.2569444472222209</v>
      </c>
      <c r="AV660">
        <v>6.5</v>
      </c>
      <c r="AW660">
        <f t="shared" si="437"/>
        <v>262.66101840656012</v>
      </c>
    </row>
    <row r="661" spans="1:49" x14ac:dyDescent="0.2">
      <c r="A661">
        <v>2014</v>
      </c>
      <c r="B661">
        <v>7</v>
      </c>
      <c r="C661">
        <v>18</v>
      </c>
      <c r="D661">
        <v>0</v>
      </c>
      <c r="E661">
        <f t="shared" si="416"/>
        <v>64.584000000000003</v>
      </c>
      <c r="F661">
        <f t="shared" si="416"/>
        <v>35.583999999999996</v>
      </c>
      <c r="G661">
        <f t="shared" si="421"/>
        <v>50.084000000000003</v>
      </c>
      <c r="H661" s="3">
        <f t="shared" si="422"/>
        <v>10.046666666666669</v>
      </c>
      <c r="I661">
        <v>9</v>
      </c>
      <c r="J661">
        <f t="shared" si="403"/>
        <v>12.318079255159429</v>
      </c>
      <c r="K661">
        <f t="shared" si="404"/>
        <v>4.5156377803233762E-2</v>
      </c>
      <c r="L661">
        <f t="shared" si="411"/>
        <v>7.4026848857760272E-2</v>
      </c>
      <c r="M661">
        <v>92</v>
      </c>
      <c r="N661">
        <f t="shared" si="423"/>
        <v>0</v>
      </c>
      <c r="O661">
        <f t="shared" si="405"/>
        <v>0</v>
      </c>
      <c r="P661">
        <f t="shared" si="406"/>
        <v>0</v>
      </c>
      <c r="Q661">
        <f t="shared" si="407"/>
        <v>0</v>
      </c>
      <c r="R661">
        <f t="shared" si="412"/>
        <v>0</v>
      </c>
      <c r="S661">
        <f t="shared" si="408"/>
        <v>0</v>
      </c>
      <c r="T661">
        <f t="shared" si="438"/>
        <v>0</v>
      </c>
      <c r="U661">
        <f t="shared" si="415"/>
        <v>18.780326102704979</v>
      </c>
      <c r="V661">
        <f t="shared" si="401"/>
        <v>109.84791774697442</v>
      </c>
      <c r="W661">
        <f t="shared" si="409"/>
        <v>21.969583549394883</v>
      </c>
      <c r="X661">
        <f t="shared" si="417"/>
        <v>0</v>
      </c>
      <c r="Y661">
        <f t="shared" si="418"/>
        <v>0</v>
      </c>
      <c r="Z661">
        <f t="shared" si="419"/>
        <v>4.5156377803233762E-2</v>
      </c>
      <c r="AA661">
        <f t="shared" si="424"/>
        <v>0</v>
      </c>
      <c r="AB661">
        <f t="shared" si="413"/>
        <v>10.705074056125053</v>
      </c>
      <c r="AC661">
        <f t="shared" si="414"/>
        <v>38.53637735324908</v>
      </c>
      <c r="AD661">
        <f t="shared" si="420"/>
        <v>0.39411147356083609</v>
      </c>
      <c r="AE661">
        <f t="shared" si="410"/>
        <v>0.39411147356083609</v>
      </c>
      <c r="AF661" s="1">
        <f t="shared" si="425"/>
        <v>4091.5905878044759</v>
      </c>
      <c r="AG661" s="2">
        <v>656</v>
      </c>
      <c r="AH661" s="1">
        <f t="shared" si="426"/>
        <v>2482.4195572189319</v>
      </c>
      <c r="AI661">
        <v>110</v>
      </c>
      <c r="AJ661">
        <f t="shared" si="427"/>
        <v>3884.1000000000004</v>
      </c>
      <c r="AK661">
        <f t="shared" si="428"/>
        <v>247.06931041589149</v>
      </c>
      <c r="AL661" s="1">
        <f t="shared" si="429"/>
        <v>4338.6598982203677</v>
      </c>
      <c r="AM661">
        <f t="shared" si="430"/>
        <v>2449.0019440827532</v>
      </c>
      <c r="AN661">
        <f t="shared" si="431"/>
        <v>6.9971484116650089</v>
      </c>
      <c r="AO661">
        <v>81</v>
      </c>
      <c r="AP661">
        <v>52</v>
      </c>
      <c r="AQ661">
        <f t="shared" si="432"/>
        <v>66.5</v>
      </c>
      <c r="AR661" s="3">
        <f t="shared" si="433"/>
        <v>19.166666666666668</v>
      </c>
      <c r="AS661">
        <f t="shared" si="434"/>
        <v>11.42722222222222</v>
      </c>
      <c r="AT661">
        <f t="shared" si="435"/>
        <v>-3.4688888888888911</v>
      </c>
      <c r="AU661">
        <f t="shared" si="436"/>
        <v>3.9791666666666643</v>
      </c>
      <c r="AV661">
        <v>6.5</v>
      </c>
      <c r="AW661">
        <f t="shared" si="437"/>
        <v>247.06931041589149</v>
      </c>
    </row>
    <row r="662" spans="1:49" x14ac:dyDescent="0.2">
      <c r="A662">
        <v>2014</v>
      </c>
      <c r="B662">
        <v>7</v>
      </c>
      <c r="C662">
        <v>19</v>
      </c>
      <c r="D662">
        <v>0</v>
      </c>
      <c r="E662">
        <f t="shared" si="416"/>
        <v>69.584000000000003</v>
      </c>
      <c r="F662">
        <f t="shared" si="416"/>
        <v>36.584000010000004</v>
      </c>
      <c r="G662">
        <f t="shared" si="421"/>
        <v>53.084000005000007</v>
      </c>
      <c r="H662" s="3">
        <f t="shared" si="422"/>
        <v>11.713333336111114</v>
      </c>
      <c r="I662">
        <v>9</v>
      </c>
      <c r="J662">
        <f t="shared" si="403"/>
        <v>13.762707524849809</v>
      </c>
      <c r="K662">
        <f t="shared" si="404"/>
        <v>5.0156846493736681E-2</v>
      </c>
      <c r="L662">
        <f t="shared" si="411"/>
        <v>8.2224338514322426E-2</v>
      </c>
      <c r="M662">
        <v>92</v>
      </c>
      <c r="N662">
        <f t="shared" si="423"/>
        <v>0</v>
      </c>
      <c r="O662">
        <f t="shared" si="405"/>
        <v>0</v>
      </c>
      <c r="P662">
        <f t="shared" si="406"/>
        <v>0</v>
      </c>
      <c r="Q662">
        <f t="shared" si="407"/>
        <v>0</v>
      </c>
      <c r="R662">
        <f t="shared" si="412"/>
        <v>0</v>
      </c>
      <c r="S662">
        <f t="shared" si="408"/>
        <v>0</v>
      </c>
      <c r="T662">
        <f t="shared" si="438"/>
        <v>0</v>
      </c>
      <c r="U662">
        <f t="shared" si="415"/>
        <v>18.780326102704979</v>
      </c>
      <c r="V662">
        <f t="shared" si="401"/>
        <v>109.84791774697442</v>
      </c>
      <c r="W662">
        <f t="shared" si="409"/>
        <v>21.969583549394883</v>
      </c>
      <c r="X662">
        <f t="shared" si="417"/>
        <v>0</v>
      </c>
      <c r="Y662">
        <f t="shared" si="418"/>
        <v>0</v>
      </c>
      <c r="Z662">
        <f t="shared" si="419"/>
        <v>5.0156846493736681E-2</v>
      </c>
      <c r="AA662">
        <f t="shared" si="424"/>
        <v>0</v>
      </c>
      <c r="AB662">
        <f t="shared" si="413"/>
        <v>10.654917209631316</v>
      </c>
      <c r="AC662">
        <f t="shared" si="414"/>
        <v>38.146255653725845</v>
      </c>
      <c r="AD662">
        <f t="shared" si="420"/>
        <v>0.39012169952323583</v>
      </c>
      <c r="AE662">
        <f t="shared" si="410"/>
        <v>0.39012169952323583</v>
      </c>
      <c r="AF662" s="1">
        <f t="shared" si="425"/>
        <v>4050.1695102798399</v>
      </c>
      <c r="AG662" s="2">
        <v>657</v>
      </c>
      <c r="AH662" s="1">
        <f t="shared" si="426"/>
        <v>2457.2888676443886</v>
      </c>
      <c r="AI662">
        <v>109</v>
      </c>
      <c r="AJ662">
        <f t="shared" si="427"/>
        <v>3848.7900000000004</v>
      </c>
      <c r="AK662">
        <f t="shared" si="428"/>
        <v>350.51708708444278</v>
      </c>
      <c r="AL662" s="1">
        <f t="shared" si="429"/>
        <v>4400.6865973642825</v>
      </c>
      <c r="AM662">
        <f t="shared" si="430"/>
        <v>3474.397634651797</v>
      </c>
      <c r="AN662">
        <f t="shared" si="431"/>
        <v>9.9268503847194207</v>
      </c>
      <c r="AO662">
        <v>86</v>
      </c>
      <c r="AP662">
        <v>53.000000010000001</v>
      </c>
      <c r="AQ662">
        <f t="shared" si="432"/>
        <v>69.500000005000004</v>
      </c>
      <c r="AR662" s="3">
        <f t="shared" si="433"/>
        <v>20.833333336111114</v>
      </c>
      <c r="AS662">
        <f t="shared" si="434"/>
        <v>14.204999999999998</v>
      </c>
      <c r="AT662">
        <f t="shared" si="435"/>
        <v>-2.913333327777778</v>
      </c>
      <c r="AU662">
        <f t="shared" si="436"/>
        <v>5.6458333361111102</v>
      </c>
      <c r="AV662">
        <v>6.5</v>
      </c>
      <c r="AW662">
        <f t="shared" si="437"/>
        <v>350.51708708444278</v>
      </c>
    </row>
    <row r="663" spans="1:49" x14ac:dyDescent="0.2">
      <c r="A663">
        <v>2014</v>
      </c>
      <c r="B663">
        <v>7</v>
      </c>
      <c r="C663">
        <v>20</v>
      </c>
      <c r="D663">
        <v>0</v>
      </c>
      <c r="E663">
        <f t="shared" si="416"/>
        <v>69.584000000000003</v>
      </c>
      <c r="F663">
        <f t="shared" si="416"/>
        <v>39.583999989999995</v>
      </c>
      <c r="G663">
        <f t="shared" si="421"/>
        <v>54.583999994999999</v>
      </c>
      <c r="H663" s="3">
        <f t="shared" si="422"/>
        <v>12.546666663888889</v>
      </c>
      <c r="I663">
        <v>9</v>
      </c>
      <c r="J663">
        <f t="shared" si="403"/>
        <v>14.539295775073233</v>
      </c>
      <c r="K663">
        <f t="shared" si="404"/>
        <v>5.2832410426738738E-2</v>
      </c>
      <c r="L663">
        <f t="shared" si="411"/>
        <v>8.6610508896293015E-2</v>
      </c>
      <c r="M663">
        <v>92</v>
      </c>
      <c r="N663">
        <f t="shared" si="423"/>
        <v>0</v>
      </c>
      <c r="O663">
        <f t="shared" si="405"/>
        <v>0</v>
      </c>
      <c r="P663">
        <f t="shared" si="406"/>
        <v>0</v>
      </c>
      <c r="Q663">
        <f t="shared" si="407"/>
        <v>0</v>
      </c>
      <c r="R663">
        <f t="shared" si="412"/>
        <v>0</v>
      </c>
      <c r="S663">
        <f t="shared" si="408"/>
        <v>0</v>
      </c>
      <c r="T663">
        <f t="shared" si="438"/>
        <v>0</v>
      </c>
      <c r="U663">
        <f t="shared" si="415"/>
        <v>18.780326102704979</v>
      </c>
      <c r="V663">
        <f t="shared" si="401"/>
        <v>109.84791774697442</v>
      </c>
      <c r="W663">
        <f t="shared" si="409"/>
        <v>21.969583549394883</v>
      </c>
      <c r="X663">
        <f t="shared" si="417"/>
        <v>0</v>
      </c>
      <c r="Y663">
        <f t="shared" si="418"/>
        <v>0</v>
      </c>
      <c r="Z663">
        <f t="shared" si="419"/>
        <v>5.2832410426738738E-2</v>
      </c>
      <c r="AA663">
        <f t="shared" si="424"/>
        <v>0</v>
      </c>
      <c r="AB663">
        <f t="shared" si="413"/>
        <v>10.602084799204578</v>
      </c>
      <c r="AC663">
        <f t="shared" si="414"/>
        <v>37.760083337899054</v>
      </c>
      <c r="AD663">
        <f t="shared" si="420"/>
        <v>0.38617231582679279</v>
      </c>
      <c r="AE663">
        <f t="shared" si="410"/>
        <v>0.38617231582679279</v>
      </c>
      <c r="AF663" s="1">
        <f t="shared" si="425"/>
        <v>4009.1677576183552</v>
      </c>
      <c r="AG663">
        <v>658</v>
      </c>
      <c r="AH663" s="1">
        <f t="shared" si="426"/>
        <v>2432.4125877471515</v>
      </c>
      <c r="AI663">
        <v>106</v>
      </c>
      <c r="AJ663">
        <f t="shared" si="427"/>
        <v>3742.86</v>
      </c>
      <c r="AK663">
        <f t="shared" si="428"/>
        <v>411.61581494453219</v>
      </c>
      <c r="AL663" s="1">
        <f t="shared" si="429"/>
        <v>4420.7835725628875</v>
      </c>
      <c r="AM663">
        <f t="shared" si="430"/>
        <v>4080.0208221633043</v>
      </c>
      <c r="AN663">
        <f t="shared" si="431"/>
        <v>11.657202349038011</v>
      </c>
      <c r="AO663">
        <v>86</v>
      </c>
      <c r="AP663">
        <v>55.999999989999999</v>
      </c>
      <c r="AQ663">
        <f t="shared" si="432"/>
        <v>70.999999994999996</v>
      </c>
      <c r="AR663" s="3">
        <f t="shared" si="433"/>
        <v>21.666666663888886</v>
      </c>
      <c r="AS663">
        <f t="shared" si="434"/>
        <v>14.204999999999998</v>
      </c>
      <c r="AT663">
        <f t="shared" si="435"/>
        <v>-1.2466666722222257</v>
      </c>
      <c r="AU663">
        <f t="shared" si="436"/>
        <v>6.4791666638888863</v>
      </c>
      <c r="AV663">
        <v>6.5</v>
      </c>
      <c r="AW663">
        <f t="shared" si="437"/>
        <v>411.61581494453219</v>
      </c>
    </row>
    <row r="664" spans="1:49" x14ac:dyDescent="0.2">
      <c r="A664">
        <v>2014</v>
      </c>
      <c r="B664">
        <v>7</v>
      </c>
      <c r="C664">
        <v>21</v>
      </c>
      <c r="D664">
        <v>0</v>
      </c>
      <c r="E664">
        <f t="shared" si="416"/>
        <v>65.584000000000003</v>
      </c>
      <c r="F664">
        <f t="shared" si="416"/>
        <v>40.083999999999996</v>
      </c>
      <c r="G664">
        <f t="shared" si="421"/>
        <v>52.834000000000003</v>
      </c>
      <c r="H664" s="3">
        <f t="shared" si="422"/>
        <v>11.574444444444445</v>
      </c>
      <c r="I664">
        <v>9</v>
      </c>
      <c r="J664">
        <f t="shared" si="403"/>
        <v>13.636882882471966</v>
      </c>
      <c r="K664">
        <f t="shared" si="404"/>
        <v>4.9722546503799286E-2</v>
      </c>
      <c r="L664">
        <f t="shared" si="411"/>
        <v>8.1512371317703752E-2</v>
      </c>
      <c r="M664">
        <v>92</v>
      </c>
      <c r="N664">
        <f t="shared" si="423"/>
        <v>0</v>
      </c>
      <c r="O664">
        <f t="shared" si="405"/>
        <v>0</v>
      </c>
      <c r="P664">
        <f t="shared" si="406"/>
        <v>0</v>
      </c>
      <c r="Q664">
        <f t="shared" si="407"/>
        <v>0</v>
      </c>
      <c r="R664">
        <f t="shared" si="412"/>
        <v>0</v>
      </c>
      <c r="S664">
        <f t="shared" si="408"/>
        <v>0</v>
      </c>
      <c r="T664">
        <f t="shared" si="438"/>
        <v>0</v>
      </c>
      <c r="U664">
        <f t="shared" si="415"/>
        <v>18.780326102704979</v>
      </c>
      <c r="V664">
        <f t="shared" si="401"/>
        <v>109.84791774697442</v>
      </c>
      <c r="W664">
        <f t="shared" si="409"/>
        <v>21.969583549394883</v>
      </c>
      <c r="X664">
        <f t="shared" si="417"/>
        <v>0</v>
      </c>
      <c r="Y664">
        <f t="shared" si="418"/>
        <v>0</v>
      </c>
      <c r="Z664">
        <f t="shared" si="419"/>
        <v>4.9722546503799286E-2</v>
      </c>
      <c r="AA664">
        <f t="shared" si="424"/>
        <v>0</v>
      </c>
      <c r="AB664">
        <f t="shared" si="413"/>
        <v>10.552362252700778</v>
      </c>
      <c r="AC664">
        <f t="shared" si="414"/>
        <v>37.37782042431779</v>
      </c>
      <c r="AD664">
        <f t="shared" si="420"/>
        <v>0.38226291358126829</v>
      </c>
      <c r="AE664">
        <f t="shared" si="410"/>
        <v>0.38226291358126829</v>
      </c>
      <c r="AF664" s="1">
        <f t="shared" si="425"/>
        <v>3968.5810847990965</v>
      </c>
      <c r="AG664">
        <v>659</v>
      </c>
      <c r="AH664" s="1">
        <f t="shared" si="426"/>
        <v>2407.7881420195458</v>
      </c>
      <c r="AI664">
        <v>104</v>
      </c>
      <c r="AJ664">
        <f t="shared" si="427"/>
        <v>3672.2400000000002</v>
      </c>
      <c r="AK664">
        <f t="shared" si="428"/>
        <v>340.96240646979817</v>
      </c>
      <c r="AL664" s="1">
        <f t="shared" si="429"/>
        <v>4309.5434912688943</v>
      </c>
      <c r="AM664">
        <f t="shared" si="430"/>
        <v>3379.6896704737856</v>
      </c>
      <c r="AN664">
        <f t="shared" si="431"/>
        <v>9.6562562013536724</v>
      </c>
      <c r="AO664">
        <v>82</v>
      </c>
      <c r="AP664">
        <v>56.5</v>
      </c>
      <c r="AQ664">
        <f t="shared" si="432"/>
        <v>69.25</v>
      </c>
      <c r="AR664" s="3">
        <f t="shared" si="433"/>
        <v>20.694444444444443</v>
      </c>
      <c r="AS664">
        <f t="shared" si="434"/>
        <v>11.982777777777777</v>
      </c>
      <c r="AT664">
        <f t="shared" si="435"/>
        <v>-0.96888888888889113</v>
      </c>
      <c r="AU664">
        <f t="shared" si="436"/>
        <v>5.5069444444444429</v>
      </c>
      <c r="AV664">
        <v>6.5</v>
      </c>
      <c r="AW664">
        <f t="shared" si="437"/>
        <v>340.96240646979817</v>
      </c>
    </row>
    <row r="665" spans="1:49" x14ac:dyDescent="0.2">
      <c r="A665">
        <v>2014</v>
      </c>
      <c r="B665">
        <v>7</v>
      </c>
      <c r="C665">
        <v>22</v>
      </c>
      <c r="D665">
        <v>0</v>
      </c>
      <c r="E665">
        <f t="shared" si="416"/>
        <v>74.584000000000003</v>
      </c>
      <c r="F665">
        <f t="shared" si="416"/>
        <v>40.584000000000003</v>
      </c>
      <c r="G665">
        <f t="shared" si="421"/>
        <v>57.584000000000003</v>
      </c>
      <c r="H665" s="3">
        <f t="shared" si="422"/>
        <v>14.213333333333335</v>
      </c>
      <c r="I665">
        <v>9</v>
      </c>
      <c r="J665">
        <f t="shared" si="403"/>
        <v>16.208709277041716</v>
      </c>
      <c r="K665">
        <f t="shared" si="404"/>
        <v>5.8556887445863424E-2</v>
      </c>
      <c r="L665">
        <f t="shared" si="411"/>
        <v>9.599489745223512E-2</v>
      </c>
      <c r="M665">
        <v>92</v>
      </c>
      <c r="N665">
        <f t="shared" si="423"/>
        <v>0</v>
      </c>
      <c r="O665">
        <f t="shared" si="405"/>
        <v>0</v>
      </c>
      <c r="P665">
        <f t="shared" si="406"/>
        <v>0</v>
      </c>
      <c r="Q665">
        <f t="shared" si="407"/>
        <v>0</v>
      </c>
      <c r="R665">
        <f t="shared" si="412"/>
        <v>0</v>
      </c>
      <c r="S665">
        <f t="shared" si="408"/>
        <v>0</v>
      </c>
      <c r="T665">
        <f t="shared" si="438"/>
        <v>0</v>
      </c>
      <c r="U665">
        <f t="shared" si="415"/>
        <v>18.780326102704979</v>
      </c>
      <c r="V665">
        <f t="shared" si="401"/>
        <v>109.84791774697442</v>
      </c>
      <c r="W665">
        <f t="shared" si="409"/>
        <v>21.969583549394883</v>
      </c>
      <c r="X665">
        <f t="shared" si="417"/>
        <v>0</v>
      </c>
      <c r="Y665">
        <f t="shared" si="418"/>
        <v>0</v>
      </c>
      <c r="Z665">
        <f t="shared" si="419"/>
        <v>5.8556887445863424E-2</v>
      </c>
      <c r="AA665">
        <f t="shared" si="424"/>
        <v>0</v>
      </c>
      <c r="AB665">
        <f t="shared" si="413"/>
        <v>10.493805365254914</v>
      </c>
      <c r="AC665">
        <f t="shared" si="414"/>
        <v>36.999427336281983</v>
      </c>
      <c r="AD665">
        <f t="shared" si="420"/>
        <v>0.37839308803580995</v>
      </c>
      <c r="AE665">
        <f t="shared" si="410"/>
        <v>0.37839308803580995</v>
      </c>
      <c r="AF665" s="1">
        <f t="shared" si="425"/>
        <v>3928.4052897754614</v>
      </c>
      <c r="AG665">
        <v>660</v>
      </c>
      <c r="AH665" s="1">
        <f t="shared" si="426"/>
        <v>2383.4129810269583</v>
      </c>
      <c r="AI665">
        <v>101</v>
      </c>
      <c r="AJ665">
        <f t="shared" si="427"/>
        <v>3566.3100000000004</v>
      </c>
      <c r="AK665">
        <f t="shared" si="428"/>
        <v>554.31443984917519</v>
      </c>
      <c r="AL665" s="1">
        <f t="shared" si="429"/>
        <v>4482.7197296246368</v>
      </c>
      <c r="AM665">
        <f t="shared" si="430"/>
        <v>5494.4790129484936</v>
      </c>
      <c r="AN665">
        <f t="shared" si="431"/>
        <v>15.698511465567124</v>
      </c>
      <c r="AO665">
        <v>91</v>
      </c>
      <c r="AP665">
        <v>57</v>
      </c>
      <c r="AQ665">
        <f t="shared" si="432"/>
        <v>74</v>
      </c>
      <c r="AR665" s="3">
        <f t="shared" si="433"/>
        <v>23.333333333333332</v>
      </c>
      <c r="AS665">
        <f t="shared" si="434"/>
        <v>16.982777777777777</v>
      </c>
      <c r="AT665">
        <f t="shared" si="435"/>
        <v>-0.69111111111111256</v>
      </c>
      <c r="AU665">
        <f t="shared" si="436"/>
        <v>8.1458333333333321</v>
      </c>
      <c r="AV665">
        <v>6.5</v>
      </c>
      <c r="AW665">
        <f t="shared" si="437"/>
        <v>554.31443984917519</v>
      </c>
    </row>
    <row r="666" spans="1:49" x14ac:dyDescent="0.2">
      <c r="A666">
        <v>2014</v>
      </c>
      <c r="B666">
        <v>7</v>
      </c>
      <c r="C666">
        <v>23</v>
      </c>
      <c r="D666">
        <v>0</v>
      </c>
      <c r="E666">
        <f t="shared" ref="E666:F685" si="439">E1768*9/5+32</f>
        <v>72.584000009999997</v>
      </c>
      <c r="F666">
        <f t="shared" si="439"/>
        <v>44.583999999999996</v>
      </c>
      <c r="G666">
        <f t="shared" si="421"/>
        <v>58.584000004999993</v>
      </c>
      <c r="H666" s="3">
        <f t="shared" si="422"/>
        <v>14.768888891666665</v>
      </c>
      <c r="I666">
        <v>9</v>
      </c>
      <c r="J666">
        <f t="shared" si="403"/>
        <v>16.80137148303762</v>
      </c>
      <c r="K666">
        <f t="shared" si="404"/>
        <v>6.0580805422220552E-2</v>
      </c>
      <c r="L666">
        <f t="shared" si="411"/>
        <v>9.9312795774132059E-2</v>
      </c>
      <c r="M666">
        <v>92</v>
      </c>
      <c r="N666">
        <f t="shared" si="423"/>
        <v>0</v>
      </c>
      <c r="O666">
        <f t="shared" si="405"/>
        <v>0</v>
      </c>
      <c r="P666">
        <f t="shared" si="406"/>
        <v>0</v>
      </c>
      <c r="Q666">
        <f t="shared" si="407"/>
        <v>0</v>
      </c>
      <c r="R666">
        <f t="shared" si="412"/>
        <v>0</v>
      </c>
      <c r="S666">
        <f t="shared" si="408"/>
        <v>0</v>
      </c>
      <c r="T666">
        <f t="shared" si="438"/>
        <v>0</v>
      </c>
      <c r="U666">
        <f t="shared" si="415"/>
        <v>18.780326102704979</v>
      </c>
      <c r="V666">
        <f t="shared" si="401"/>
        <v>109.84791774697442</v>
      </c>
      <c r="W666">
        <f t="shared" si="409"/>
        <v>21.969583549394883</v>
      </c>
      <c r="X666">
        <f t="shared" si="417"/>
        <v>0</v>
      </c>
      <c r="Y666">
        <f t="shared" si="418"/>
        <v>0</v>
      </c>
      <c r="Z666">
        <f t="shared" si="419"/>
        <v>6.0580805422220552E-2</v>
      </c>
      <c r="AA666">
        <f t="shared" si="424"/>
        <v>0</v>
      </c>
      <c r="AB666">
        <f t="shared" si="413"/>
        <v>10.433224559832693</v>
      </c>
      <c r="AC666">
        <f t="shared" si="414"/>
        <v>36.624864897744935</v>
      </c>
      <c r="AD666">
        <f t="shared" si="420"/>
        <v>0.37456243853704674</v>
      </c>
      <c r="AE666">
        <f t="shared" si="410"/>
        <v>0.37456243853704674</v>
      </c>
      <c r="AF666" s="1">
        <f t="shared" si="425"/>
        <v>3888.6362130401249</v>
      </c>
      <c r="AG666">
        <v>661</v>
      </c>
      <c r="AH666" s="1">
        <f t="shared" si="426"/>
        <v>2359.284581143892</v>
      </c>
      <c r="AI666">
        <v>106</v>
      </c>
      <c r="AJ666">
        <f t="shared" si="427"/>
        <v>3742.86</v>
      </c>
      <c r="AK666">
        <f t="shared" si="428"/>
        <v>608.33563880448526</v>
      </c>
      <c r="AL666" s="1">
        <f t="shared" si="429"/>
        <v>4496.9718518446098</v>
      </c>
      <c r="AM666">
        <f t="shared" si="430"/>
        <v>6029.9482747541715</v>
      </c>
      <c r="AN666">
        <f t="shared" si="431"/>
        <v>17.228423642154777</v>
      </c>
      <c r="AO666">
        <v>89.000000009999994</v>
      </c>
      <c r="AP666">
        <v>61</v>
      </c>
      <c r="AQ666">
        <f t="shared" si="432"/>
        <v>75.000000005000004</v>
      </c>
      <c r="AR666" s="3">
        <f t="shared" si="433"/>
        <v>23.888888891666667</v>
      </c>
      <c r="AS666">
        <f t="shared" si="434"/>
        <v>15.871666672222219</v>
      </c>
      <c r="AT666">
        <f t="shared" si="435"/>
        <v>1.5311111111111089</v>
      </c>
      <c r="AU666">
        <f t="shared" si="436"/>
        <v>8.7013888916666637</v>
      </c>
      <c r="AV666">
        <v>6.5</v>
      </c>
      <c r="AW666">
        <f t="shared" si="437"/>
        <v>608.33563880448526</v>
      </c>
    </row>
    <row r="667" spans="1:49" x14ac:dyDescent="0.2">
      <c r="A667">
        <v>2014</v>
      </c>
      <c r="B667">
        <v>7</v>
      </c>
      <c r="C667">
        <v>24</v>
      </c>
      <c r="D667">
        <v>0</v>
      </c>
      <c r="E667">
        <f t="shared" si="439"/>
        <v>67.584000000000003</v>
      </c>
      <c r="F667">
        <f t="shared" si="439"/>
        <v>41.583999989999995</v>
      </c>
      <c r="G667">
        <f t="shared" si="421"/>
        <v>54.583999994999999</v>
      </c>
      <c r="H667" s="3">
        <f t="shared" si="422"/>
        <v>12.546666663888889</v>
      </c>
      <c r="I667">
        <v>9</v>
      </c>
      <c r="J667">
        <f t="shared" si="403"/>
        <v>14.539295775073233</v>
      </c>
      <c r="K667">
        <f t="shared" si="404"/>
        <v>5.2832410426738738E-2</v>
      </c>
      <c r="L667">
        <f t="shared" si="411"/>
        <v>8.6610508896293015E-2</v>
      </c>
      <c r="M667">
        <v>92</v>
      </c>
      <c r="N667">
        <f t="shared" si="423"/>
        <v>0</v>
      </c>
      <c r="O667">
        <f t="shared" si="405"/>
        <v>0</v>
      </c>
      <c r="P667">
        <f t="shared" si="406"/>
        <v>0</v>
      </c>
      <c r="Q667">
        <f t="shared" si="407"/>
        <v>0</v>
      </c>
      <c r="R667">
        <f t="shared" si="412"/>
        <v>0</v>
      </c>
      <c r="S667">
        <f t="shared" si="408"/>
        <v>0</v>
      </c>
      <c r="T667">
        <f t="shared" si="438"/>
        <v>0</v>
      </c>
      <c r="U667">
        <f t="shared" si="415"/>
        <v>18.780326102704979</v>
      </c>
      <c r="V667">
        <f t="shared" si="401"/>
        <v>109.84791774697442</v>
      </c>
      <c r="W667">
        <f t="shared" si="409"/>
        <v>21.969583549394883</v>
      </c>
      <c r="X667">
        <f t="shared" si="417"/>
        <v>0</v>
      </c>
      <c r="Y667">
        <f t="shared" si="418"/>
        <v>0</v>
      </c>
      <c r="Z667">
        <f t="shared" si="419"/>
        <v>5.2832410426738738E-2</v>
      </c>
      <c r="AA667">
        <f t="shared" si="424"/>
        <v>0</v>
      </c>
      <c r="AB667">
        <f t="shared" si="413"/>
        <v>10.380392149405955</v>
      </c>
      <c r="AC667">
        <f t="shared" si="414"/>
        <v>36.254094329257327</v>
      </c>
      <c r="AD667">
        <f t="shared" si="420"/>
        <v>0.37077056848760831</v>
      </c>
      <c r="AE667">
        <f t="shared" si="410"/>
        <v>0.37077056848760831</v>
      </c>
      <c r="AF667" s="1">
        <f t="shared" si="425"/>
        <v>3849.2697371943896</v>
      </c>
      <c r="AG667" s="2">
        <v>662</v>
      </c>
      <c r="AH667" s="1">
        <f t="shared" si="426"/>
        <v>2335.4004442926821</v>
      </c>
      <c r="AI667">
        <v>102</v>
      </c>
      <c r="AJ667">
        <f t="shared" si="427"/>
        <v>3601.6200000000003</v>
      </c>
      <c r="AK667">
        <f t="shared" si="428"/>
        <v>411.61581494453219</v>
      </c>
      <c r="AL667" s="1">
        <f t="shared" si="429"/>
        <v>4260.8855521389214</v>
      </c>
      <c r="AM667">
        <f t="shared" si="430"/>
        <v>4080.0208221633043</v>
      </c>
      <c r="AN667">
        <f t="shared" si="431"/>
        <v>11.657202349038011</v>
      </c>
      <c r="AO667">
        <v>84</v>
      </c>
      <c r="AP667">
        <v>57.999999989999999</v>
      </c>
      <c r="AQ667">
        <f t="shared" si="432"/>
        <v>70.999999994999996</v>
      </c>
      <c r="AR667" s="3">
        <f t="shared" si="433"/>
        <v>21.666666663888886</v>
      </c>
      <c r="AS667">
        <f t="shared" si="434"/>
        <v>13.093888888888888</v>
      </c>
      <c r="AT667">
        <f t="shared" si="435"/>
        <v>-0.135555561111115</v>
      </c>
      <c r="AU667">
        <f t="shared" si="436"/>
        <v>6.4791666638888863</v>
      </c>
      <c r="AV667">
        <v>6.5</v>
      </c>
      <c r="AW667">
        <f t="shared" si="437"/>
        <v>411.61581494453219</v>
      </c>
    </row>
    <row r="668" spans="1:49" x14ac:dyDescent="0.2">
      <c r="A668">
        <v>2014</v>
      </c>
      <c r="B668">
        <v>7</v>
      </c>
      <c r="C668">
        <v>25</v>
      </c>
      <c r="D668">
        <v>0</v>
      </c>
      <c r="E668">
        <f t="shared" si="439"/>
        <v>70.584000009999997</v>
      </c>
      <c r="F668">
        <f t="shared" si="439"/>
        <v>36.584000010000004</v>
      </c>
      <c r="G668">
        <f t="shared" si="421"/>
        <v>53.584000009999997</v>
      </c>
      <c r="H668" s="3">
        <f t="shared" si="422"/>
        <v>11.991111116666666</v>
      </c>
      <c r="I668">
        <v>9</v>
      </c>
      <c r="J668">
        <f t="shared" si="403"/>
        <v>14.017420021843886</v>
      </c>
      <c r="K668">
        <f t="shared" si="404"/>
        <v>5.1035329248957914E-2</v>
      </c>
      <c r="L668">
        <f t="shared" si="411"/>
        <v>8.3664474178619538E-2</v>
      </c>
      <c r="M668">
        <v>92</v>
      </c>
      <c r="N668">
        <f t="shared" si="423"/>
        <v>0</v>
      </c>
      <c r="O668">
        <f t="shared" si="405"/>
        <v>0</v>
      </c>
      <c r="P668">
        <f t="shared" si="406"/>
        <v>0</v>
      </c>
      <c r="Q668">
        <f t="shared" si="407"/>
        <v>0</v>
      </c>
      <c r="R668">
        <f t="shared" si="412"/>
        <v>0</v>
      </c>
      <c r="S668">
        <f t="shared" si="408"/>
        <v>0</v>
      </c>
      <c r="T668">
        <f t="shared" si="438"/>
        <v>0</v>
      </c>
      <c r="U668">
        <f t="shared" si="415"/>
        <v>18.780326102704979</v>
      </c>
      <c r="V668">
        <f t="shared" si="401"/>
        <v>109.84791774697442</v>
      </c>
      <c r="W668">
        <f t="shared" si="409"/>
        <v>21.969583549394883</v>
      </c>
      <c r="X668">
        <f t="shared" si="417"/>
        <v>0</v>
      </c>
      <c r="Y668">
        <f t="shared" si="418"/>
        <v>0</v>
      </c>
      <c r="Z668">
        <f t="shared" si="419"/>
        <v>5.1035329248957914E-2</v>
      </c>
      <c r="AA668">
        <f t="shared" si="424"/>
        <v>0</v>
      </c>
      <c r="AB668">
        <f t="shared" si="413"/>
        <v>10.329356820156997</v>
      </c>
      <c r="AC668">
        <f t="shared" si="414"/>
        <v>35.887077243952263</v>
      </c>
      <c r="AD668">
        <f t="shared" si="420"/>
        <v>0.36701708530506455</v>
      </c>
      <c r="AE668">
        <f t="shared" si="410"/>
        <v>0.36701708530506455</v>
      </c>
      <c r="AF668" s="1">
        <f t="shared" si="425"/>
        <v>3810.3017865219053</v>
      </c>
      <c r="AG668" s="2">
        <v>663</v>
      </c>
      <c r="AH668" s="1">
        <f t="shared" si="426"/>
        <v>2311.7580976848749</v>
      </c>
      <c r="AI668">
        <v>101</v>
      </c>
      <c r="AJ668">
        <f t="shared" si="427"/>
        <v>3566.3100000000004</v>
      </c>
      <c r="AK668">
        <f t="shared" si="428"/>
        <v>370.15862481890491</v>
      </c>
      <c r="AL668" s="1">
        <f t="shared" si="429"/>
        <v>4180.4604113408104</v>
      </c>
      <c r="AM668">
        <f t="shared" si="430"/>
        <v>3669.0886062479954</v>
      </c>
      <c r="AN668">
        <f t="shared" si="431"/>
        <v>10.483110303565701</v>
      </c>
      <c r="AO668">
        <v>87.000000009999994</v>
      </c>
      <c r="AP668">
        <v>53.000000010000001</v>
      </c>
      <c r="AQ668">
        <f t="shared" si="432"/>
        <v>70.000000009999994</v>
      </c>
      <c r="AR668" s="3">
        <f t="shared" si="433"/>
        <v>21.111111116666663</v>
      </c>
      <c r="AS668">
        <f t="shared" si="434"/>
        <v>14.760555561111108</v>
      </c>
      <c r="AT668">
        <f t="shared" si="435"/>
        <v>-2.913333327777778</v>
      </c>
      <c r="AU668">
        <f t="shared" si="436"/>
        <v>5.923611116666665</v>
      </c>
      <c r="AV668">
        <v>6.5</v>
      </c>
      <c r="AW668">
        <f t="shared" si="437"/>
        <v>370.15862481890491</v>
      </c>
    </row>
    <row r="669" spans="1:49" x14ac:dyDescent="0.2">
      <c r="A669">
        <v>2014</v>
      </c>
      <c r="B669">
        <v>7</v>
      </c>
      <c r="C669">
        <v>26</v>
      </c>
      <c r="D669">
        <v>0</v>
      </c>
      <c r="E669">
        <f t="shared" si="439"/>
        <v>74.584000000000003</v>
      </c>
      <c r="F669">
        <f t="shared" si="439"/>
        <v>37.583999999999996</v>
      </c>
      <c r="G669">
        <f t="shared" si="421"/>
        <v>56.084000000000003</v>
      </c>
      <c r="H669" s="3">
        <f t="shared" si="422"/>
        <v>13.380000000000003</v>
      </c>
      <c r="I669">
        <v>9</v>
      </c>
      <c r="J669">
        <f t="shared" si="403"/>
        <v>15.354099966889686</v>
      </c>
      <c r="K669">
        <f t="shared" si="404"/>
        <v>5.5630866913347322E-2</v>
      </c>
      <c r="L669">
        <f t="shared" si="411"/>
        <v>9.1198142480897249E-2</v>
      </c>
      <c r="M669">
        <v>92</v>
      </c>
      <c r="N669">
        <f t="shared" si="423"/>
        <v>0</v>
      </c>
      <c r="O669">
        <f t="shared" si="405"/>
        <v>0</v>
      </c>
      <c r="P669">
        <f t="shared" si="406"/>
        <v>0</v>
      </c>
      <c r="Q669">
        <f t="shared" si="407"/>
        <v>0</v>
      </c>
      <c r="R669">
        <f t="shared" si="412"/>
        <v>0</v>
      </c>
      <c r="S669">
        <f t="shared" si="408"/>
        <v>0</v>
      </c>
      <c r="T669">
        <f t="shared" si="438"/>
        <v>0</v>
      </c>
      <c r="U669">
        <f t="shared" si="415"/>
        <v>18.780326102704979</v>
      </c>
      <c r="V669">
        <f t="shared" si="401"/>
        <v>109.84791774697442</v>
      </c>
      <c r="W669">
        <f t="shared" si="409"/>
        <v>21.969583549394883</v>
      </c>
      <c r="X669">
        <f t="shared" si="417"/>
        <v>0</v>
      </c>
      <c r="Y669">
        <f t="shared" si="418"/>
        <v>0</v>
      </c>
      <c r="Z669">
        <f t="shared" si="419"/>
        <v>5.5630866913347322E-2</v>
      </c>
      <c r="AA669">
        <f t="shared" si="424"/>
        <v>0</v>
      </c>
      <c r="AB669">
        <f t="shared" si="413"/>
        <v>10.27372595324365</v>
      </c>
      <c r="AC669">
        <f t="shared" si="414"/>
        <v>35.523775643570985</v>
      </c>
      <c r="AD669">
        <f t="shared" si="420"/>
        <v>0.36330160038127979</v>
      </c>
      <c r="AE669">
        <f t="shared" si="410"/>
        <v>0.36330160038127979</v>
      </c>
      <c r="AF669" s="1">
        <f t="shared" si="425"/>
        <v>3771.728326566697</v>
      </c>
      <c r="AG669" s="2">
        <v>664</v>
      </c>
      <c r="AH669" s="1">
        <f t="shared" si="426"/>
        <v>2288.3550935652001</v>
      </c>
      <c r="AI669">
        <v>96.4</v>
      </c>
      <c r="AJ669">
        <f t="shared" si="427"/>
        <v>3403.8840000000005</v>
      </c>
      <c r="AK669">
        <f t="shared" si="428"/>
        <v>479.43150027204246</v>
      </c>
      <c r="AL669" s="1">
        <f t="shared" si="429"/>
        <v>4251.1598268387397</v>
      </c>
      <c r="AM669">
        <f t="shared" si="430"/>
        <v>4752.223876953125</v>
      </c>
      <c r="AN669">
        <f t="shared" si="431"/>
        <v>13.577782505580357</v>
      </c>
      <c r="AO669">
        <v>91</v>
      </c>
      <c r="AP669">
        <v>54</v>
      </c>
      <c r="AQ669">
        <f t="shared" si="432"/>
        <v>72.5</v>
      </c>
      <c r="AR669" s="3">
        <f t="shared" si="433"/>
        <v>22.5</v>
      </c>
      <c r="AS669">
        <f t="shared" si="434"/>
        <v>16.982777777777777</v>
      </c>
      <c r="AT669">
        <f t="shared" si="435"/>
        <v>-2.3577777777777804</v>
      </c>
      <c r="AU669">
        <f t="shared" si="436"/>
        <v>7.3124999999999982</v>
      </c>
      <c r="AV669">
        <v>6.5</v>
      </c>
      <c r="AW669">
        <f t="shared" si="437"/>
        <v>479.43150027204246</v>
      </c>
    </row>
    <row r="670" spans="1:49" x14ac:dyDescent="0.2">
      <c r="A670">
        <v>2014</v>
      </c>
      <c r="B670">
        <v>7</v>
      </c>
      <c r="C670">
        <v>27</v>
      </c>
      <c r="D670">
        <v>0</v>
      </c>
      <c r="E670">
        <f t="shared" si="439"/>
        <v>75.583999989999995</v>
      </c>
      <c r="F670">
        <f t="shared" si="439"/>
        <v>43.584000010000004</v>
      </c>
      <c r="G670">
        <f t="shared" si="421"/>
        <v>59.584000000000003</v>
      </c>
      <c r="H670" s="3">
        <f t="shared" si="422"/>
        <v>15.324444444444445</v>
      </c>
      <c r="I670">
        <v>9</v>
      </c>
      <c r="J670">
        <f t="shared" si="403"/>
        <v>17.412953446231835</v>
      </c>
      <c r="K670">
        <f t="shared" si="404"/>
        <v>6.2665011494805814E-2</v>
      </c>
      <c r="L670">
        <f t="shared" si="411"/>
        <v>0.10272952704066528</v>
      </c>
      <c r="M670">
        <v>92</v>
      </c>
      <c r="N670">
        <f t="shared" si="423"/>
        <v>0</v>
      </c>
      <c r="O670">
        <f t="shared" si="405"/>
        <v>0</v>
      </c>
      <c r="P670">
        <f t="shared" si="406"/>
        <v>0</v>
      </c>
      <c r="Q670">
        <f t="shared" si="407"/>
        <v>0</v>
      </c>
      <c r="R670">
        <f t="shared" si="412"/>
        <v>0</v>
      </c>
      <c r="S670">
        <f t="shared" si="408"/>
        <v>0</v>
      </c>
      <c r="T670">
        <f t="shared" si="438"/>
        <v>0</v>
      </c>
      <c r="U670">
        <f t="shared" si="415"/>
        <v>18.780326102704979</v>
      </c>
      <c r="V670">
        <f t="shared" si="401"/>
        <v>109.84791774697442</v>
      </c>
      <c r="W670">
        <f t="shared" si="409"/>
        <v>21.969583549394883</v>
      </c>
      <c r="X670">
        <f t="shared" si="417"/>
        <v>0</v>
      </c>
      <c r="Y670">
        <f t="shared" si="418"/>
        <v>0</v>
      </c>
      <c r="Z670">
        <f t="shared" si="419"/>
        <v>6.2665011494805814E-2</v>
      </c>
      <c r="AA670">
        <f t="shared" si="424"/>
        <v>0</v>
      </c>
      <c r="AB670">
        <f t="shared" si="413"/>
        <v>10.211060941748844</v>
      </c>
      <c r="AC670">
        <f t="shared" si="414"/>
        <v>35.164151914528809</v>
      </c>
      <c r="AD670">
        <f t="shared" si="420"/>
        <v>0.35962372904217987</v>
      </c>
      <c r="AE670">
        <f t="shared" si="410"/>
        <v>0.35962372904217987</v>
      </c>
      <c r="AF670" s="1">
        <f t="shared" si="425"/>
        <v>3733.5453637154674</v>
      </c>
      <c r="AG670" s="2">
        <v>665</v>
      </c>
      <c r="AH670" s="1">
        <f t="shared" si="426"/>
        <v>2265.1890089581575</v>
      </c>
      <c r="AI670">
        <v>95.3</v>
      </c>
      <c r="AJ670">
        <f t="shared" si="427"/>
        <v>3365.0430000000001</v>
      </c>
      <c r="AK670">
        <f t="shared" si="428"/>
        <v>665.75731890469388</v>
      </c>
      <c r="AL670" s="1">
        <f t="shared" si="429"/>
        <v>4399.3026826201612</v>
      </c>
      <c r="AM670">
        <f t="shared" si="430"/>
        <v>6599.1238067585073</v>
      </c>
      <c r="AN670">
        <f t="shared" si="431"/>
        <v>18.854639447881446</v>
      </c>
      <c r="AO670">
        <v>91.999999990000006</v>
      </c>
      <c r="AP670">
        <v>60.000000010000001</v>
      </c>
      <c r="AQ670">
        <f t="shared" si="432"/>
        <v>76</v>
      </c>
      <c r="AR670" s="3">
        <f t="shared" si="433"/>
        <v>24.444444444444443</v>
      </c>
      <c r="AS670">
        <f t="shared" si="434"/>
        <v>17.538333327777778</v>
      </c>
      <c r="AT670">
        <f t="shared" si="435"/>
        <v>0.9755555611111113</v>
      </c>
      <c r="AU670">
        <f t="shared" si="436"/>
        <v>9.2569444444444446</v>
      </c>
      <c r="AV670">
        <v>6.5</v>
      </c>
      <c r="AW670">
        <f t="shared" si="437"/>
        <v>665.75731890469388</v>
      </c>
    </row>
    <row r="671" spans="1:49" x14ac:dyDescent="0.2">
      <c r="A671">
        <v>2014</v>
      </c>
      <c r="B671">
        <v>7</v>
      </c>
      <c r="C671">
        <v>28</v>
      </c>
      <c r="D671">
        <v>4.7244120000000001E-2</v>
      </c>
      <c r="E671">
        <f t="shared" si="439"/>
        <v>65.584000000000003</v>
      </c>
      <c r="F671">
        <f t="shared" si="439"/>
        <v>37.583999999999996</v>
      </c>
      <c r="G671">
        <f t="shared" si="421"/>
        <v>51.584000000000003</v>
      </c>
      <c r="H671" s="3">
        <f t="shared" si="422"/>
        <v>10.880000000000003</v>
      </c>
      <c r="I671">
        <v>9</v>
      </c>
      <c r="J671">
        <f t="shared" si="403"/>
        <v>13.02279769816014</v>
      </c>
      <c r="K671">
        <f t="shared" si="404"/>
        <v>4.7599637591897781E-2</v>
      </c>
      <c r="L671">
        <f t="shared" si="411"/>
        <v>7.8032192773602918E-2</v>
      </c>
      <c r="M671">
        <v>92</v>
      </c>
      <c r="N671">
        <f t="shared" si="423"/>
        <v>0.1200000648</v>
      </c>
      <c r="O671">
        <f t="shared" si="405"/>
        <v>0.1200000648</v>
      </c>
      <c r="P671">
        <f t="shared" si="406"/>
        <v>0</v>
      </c>
      <c r="Q671">
        <f t="shared" si="407"/>
        <v>0</v>
      </c>
      <c r="R671">
        <f t="shared" si="412"/>
        <v>0</v>
      </c>
      <c r="S671">
        <f t="shared" si="408"/>
        <v>0.1200000648</v>
      </c>
      <c r="T671">
        <f t="shared" si="438"/>
        <v>0</v>
      </c>
      <c r="U671">
        <f t="shared" si="415"/>
        <v>18.780326102704979</v>
      </c>
      <c r="V671">
        <f t="shared" si="401"/>
        <v>109.84791774697442</v>
      </c>
      <c r="W671">
        <f t="shared" si="409"/>
        <v>21.969583549394883</v>
      </c>
      <c r="X671">
        <f t="shared" si="417"/>
        <v>0</v>
      </c>
      <c r="Y671">
        <f t="shared" si="418"/>
        <v>0.1200000648</v>
      </c>
      <c r="Z671">
        <f t="shared" si="419"/>
        <v>4.7599637591897781E-2</v>
      </c>
      <c r="AA671">
        <f t="shared" si="424"/>
        <v>0</v>
      </c>
      <c r="AB671">
        <f t="shared" si="413"/>
        <v>10.283461368956946</v>
      </c>
      <c r="AC671">
        <f t="shared" si="414"/>
        <v>34.808168824020882</v>
      </c>
      <c r="AD671">
        <f t="shared" si="420"/>
        <v>0.3559830905079252</v>
      </c>
      <c r="AE671">
        <f t="shared" si="410"/>
        <v>0.3559830905079252</v>
      </c>
      <c r="AF671" s="1">
        <f t="shared" si="425"/>
        <v>3695.7489447841222</v>
      </c>
      <c r="AG671" s="2">
        <v>666</v>
      </c>
      <c r="AH671" s="1">
        <f t="shared" si="426"/>
        <v>2242.2574454171545</v>
      </c>
      <c r="AI671">
        <v>97.5</v>
      </c>
      <c r="AJ671">
        <f t="shared" si="427"/>
        <v>3442.7250000000004</v>
      </c>
      <c r="AK671">
        <f t="shared" si="428"/>
        <v>295.78501785016726</v>
      </c>
      <c r="AL671" s="1">
        <f t="shared" si="429"/>
        <v>3991.5339626342893</v>
      </c>
      <c r="AM671">
        <f t="shared" si="430"/>
        <v>2931.8820800781236</v>
      </c>
      <c r="AN671">
        <f t="shared" si="431"/>
        <v>8.3768059430803525</v>
      </c>
      <c r="AO671">
        <v>82</v>
      </c>
      <c r="AP671">
        <v>54</v>
      </c>
      <c r="AQ671">
        <f t="shared" si="432"/>
        <v>68</v>
      </c>
      <c r="AR671" s="3">
        <f t="shared" si="433"/>
        <v>20</v>
      </c>
      <c r="AS671">
        <f t="shared" si="434"/>
        <v>11.982777777777777</v>
      </c>
      <c r="AT671">
        <f t="shared" si="435"/>
        <v>-2.3577777777777804</v>
      </c>
      <c r="AU671">
        <f t="shared" si="436"/>
        <v>4.8124999999999982</v>
      </c>
      <c r="AV671">
        <v>6.5</v>
      </c>
      <c r="AW671">
        <f t="shared" si="437"/>
        <v>295.78501785016726</v>
      </c>
    </row>
    <row r="672" spans="1:49" x14ac:dyDescent="0.2">
      <c r="A672">
        <v>2014</v>
      </c>
      <c r="B672">
        <v>7</v>
      </c>
      <c r="C672">
        <v>29</v>
      </c>
      <c r="D672">
        <v>0</v>
      </c>
      <c r="E672">
        <f t="shared" si="439"/>
        <v>59.583999990000002</v>
      </c>
      <c r="F672">
        <f t="shared" si="439"/>
        <v>31.584</v>
      </c>
      <c r="G672">
        <f t="shared" si="421"/>
        <v>45.583999994999999</v>
      </c>
      <c r="H672" s="3">
        <f t="shared" si="422"/>
        <v>7.5466666638888888</v>
      </c>
      <c r="I672">
        <v>9</v>
      </c>
      <c r="J672">
        <f t="shared" si="403"/>
        <v>10.400933045934798</v>
      </c>
      <c r="K672">
        <f t="shared" si="404"/>
        <v>3.8468153145879209E-2</v>
      </c>
      <c r="L672">
        <f t="shared" si="411"/>
        <v>6.3062546140785589E-2</v>
      </c>
      <c r="M672">
        <v>92</v>
      </c>
      <c r="N672">
        <f t="shared" si="423"/>
        <v>0</v>
      </c>
      <c r="O672">
        <f t="shared" si="405"/>
        <v>0</v>
      </c>
      <c r="P672">
        <f t="shared" si="406"/>
        <v>0</v>
      </c>
      <c r="Q672">
        <f t="shared" si="407"/>
        <v>0</v>
      </c>
      <c r="R672">
        <f t="shared" si="412"/>
        <v>0</v>
      </c>
      <c r="S672">
        <f t="shared" si="408"/>
        <v>0</v>
      </c>
      <c r="T672">
        <f t="shared" si="438"/>
        <v>0.1200000648</v>
      </c>
      <c r="U672">
        <f t="shared" si="415"/>
        <v>20.282306863575098</v>
      </c>
      <c r="V672">
        <f t="shared" si="401"/>
        <v>99.832303065169299</v>
      </c>
      <c r="W672">
        <f t="shared" si="409"/>
        <v>19.96646061303386</v>
      </c>
      <c r="X672">
        <f t="shared" si="417"/>
        <v>0</v>
      </c>
      <c r="Y672">
        <f t="shared" si="418"/>
        <v>0</v>
      </c>
      <c r="Z672">
        <f t="shared" si="419"/>
        <v>3.8468153145879209E-2</v>
      </c>
      <c r="AA672">
        <f t="shared" si="424"/>
        <v>0</v>
      </c>
      <c r="AB672">
        <f t="shared" si="413"/>
        <v>10.244993215811066</v>
      </c>
      <c r="AC672">
        <f t="shared" si="414"/>
        <v>34.455789516167393</v>
      </c>
      <c r="AD672">
        <f t="shared" si="420"/>
        <v>0.35237930785348798</v>
      </c>
      <c r="AE672">
        <f t="shared" si="410"/>
        <v>0.35237930785348798</v>
      </c>
      <c r="AF672" s="1">
        <f t="shared" si="425"/>
        <v>3658.335156608498</v>
      </c>
      <c r="AG672" s="2">
        <v>667</v>
      </c>
      <c r="AH672" s="1">
        <f t="shared" si="426"/>
        <v>2219.5580287761913</v>
      </c>
      <c r="AI672">
        <v>99.7</v>
      </c>
      <c r="AJ672">
        <f t="shared" si="427"/>
        <v>3520.4070000000002</v>
      </c>
      <c r="AK672">
        <f t="shared" si="428"/>
        <v>133.51738146410369</v>
      </c>
      <c r="AL672" s="1">
        <f t="shared" si="429"/>
        <v>3791.8525380726019</v>
      </c>
      <c r="AM672">
        <f t="shared" si="430"/>
        <v>1323.4518128699035</v>
      </c>
      <c r="AN672">
        <f t="shared" si="431"/>
        <v>3.7812908939140097</v>
      </c>
      <c r="AO672">
        <v>75.999999990000006</v>
      </c>
      <c r="AP672">
        <v>48</v>
      </c>
      <c r="AQ672">
        <f t="shared" si="432"/>
        <v>61.999999995000003</v>
      </c>
      <c r="AR672" s="3">
        <f t="shared" si="433"/>
        <v>16.66666666388889</v>
      </c>
      <c r="AS672">
        <f t="shared" si="434"/>
        <v>8.6494444388888887</v>
      </c>
      <c r="AT672">
        <f t="shared" si="435"/>
        <v>-5.6911111111111126</v>
      </c>
      <c r="AU672">
        <f t="shared" si="436"/>
        <v>1.4791666638888881</v>
      </c>
      <c r="AV672">
        <v>6.5</v>
      </c>
      <c r="AW672">
        <f t="shared" si="437"/>
        <v>133.51738146410369</v>
      </c>
    </row>
    <row r="673" spans="1:49" x14ac:dyDescent="0.2">
      <c r="A673">
        <v>2014</v>
      </c>
      <c r="B673">
        <v>7</v>
      </c>
      <c r="C673">
        <v>30</v>
      </c>
      <c r="D673">
        <v>0</v>
      </c>
      <c r="E673">
        <f t="shared" si="439"/>
        <v>63.584000009999997</v>
      </c>
      <c r="F673">
        <f t="shared" si="439"/>
        <v>30.584</v>
      </c>
      <c r="G673">
        <f t="shared" si="421"/>
        <v>47.084000005</v>
      </c>
      <c r="H673" s="3">
        <f t="shared" si="422"/>
        <v>8.3800000027777788</v>
      </c>
      <c r="I673">
        <v>9</v>
      </c>
      <c r="J673">
        <f t="shared" si="403"/>
        <v>11.008513289496259</v>
      </c>
      <c r="K673">
        <f t="shared" si="404"/>
        <v>4.0594724124676414E-2</v>
      </c>
      <c r="L673">
        <f t="shared" si="411"/>
        <v>6.6548728073240027E-2</v>
      </c>
      <c r="M673">
        <v>92</v>
      </c>
      <c r="N673">
        <f t="shared" si="423"/>
        <v>0</v>
      </c>
      <c r="O673">
        <f t="shared" si="405"/>
        <v>0</v>
      </c>
      <c r="P673">
        <f t="shared" si="406"/>
        <v>0</v>
      </c>
      <c r="Q673">
        <f t="shared" si="407"/>
        <v>0</v>
      </c>
      <c r="R673">
        <f t="shared" si="412"/>
        <v>0</v>
      </c>
      <c r="S673">
        <f t="shared" si="408"/>
        <v>0</v>
      </c>
      <c r="T673">
        <f t="shared" si="438"/>
        <v>0.1200000648</v>
      </c>
      <c r="U673">
        <f t="shared" si="415"/>
        <v>20.282306863575098</v>
      </c>
      <c r="V673">
        <f t="shared" si="401"/>
        <v>99.832303065169299</v>
      </c>
      <c r="W673">
        <f t="shared" si="409"/>
        <v>19.96646061303386</v>
      </c>
      <c r="X673">
        <f t="shared" si="417"/>
        <v>0</v>
      </c>
      <c r="Y673">
        <f t="shared" si="418"/>
        <v>0</v>
      </c>
      <c r="Z673">
        <f t="shared" si="419"/>
        <v>4.0594724124676414E-2</v>
      </c>
      <c r="AA673">
        <f t="shared" si="424"/>
        <v>0</v>
      </c>
      <c r="AB673">
        <f t="shared" si="413"/>
        <v>10.204398491686389</v>
      </c>
      <c r="AC673">
        <f t="shared" si="414"/>
        <v>34.106977508197765</v>
      </c>
      <c r="AD673">
        <f t="shared" si="420"/>
        <v>0.34881200796962814</v>
      </c>
      <c r="AE673">
        <f t="shared" si="410"/>
        <v>0.34881200796962814</v>
      </c>
      <c r="AF673" s="1">
        <f t="shared" si="425"/>
        <v>3621.3001256392108</v>
      </c>
      <c r="AG673">
        <v>668</v>
      </c>
      <c r="AH673" s="1">
        <f t="shared" si="426"/>
        <v>2197.0884089040574</v>
      </c>
      <c r="AI673">
        <v>90.1</v>
      </c>
      <c r="AJ673">
        <f t="shared" si="427"/>
        <v>3181.431</v>
      </c>
      <c r="AK673">
        <f t="shared" si="428"/>
        <v>166.28579000988719</v>
      </c>
      <c r="AL673" s="1">
        <f t="shared" si="429"/>
        <v>3787.5859156490978</v>
      </c>
      <c r="AM673">
        <f t="shared" si="430"/>
        <v>1648.2590343659167</v>
      </c>
      <c r="AN673">
        <f t="shared" si="431"/>
        <v>4.7093115267597616</v>
      </c>
      <c r="AO673">
        <v>80.000000009999994</v>
      </c>
      <c r="AP673">
        <v>47</v>
      </c>
      <c r="AQ673">
        <f t="shared" si="432"/>
        <v>63.500000004999997</v>
      </c>
      <c r="AR673" s="3">
        <f t="shared" si="433"/>
        <v>17.500000002777778</v>
      </c>
      <c r="AS673">
        <f t="shared" si="434"/>
        <v>10.871666672222219</v>
      </c>
      <c r="AT673">
        <f t="shared" si="435"/>
        <v>-6.2466666666666679</v>
      </c>
      <c r="AU673">
        <f t="shared" si="436"/>
        <v>2.3125000027777753</v>
      </c>
      <c r="AV673">
        <v>6.5</v>
      </c>
      <c r="AW673">
        <f t="shared" si="437"/>
        <v>166.28579000988719</v>
      </c>
    </row>
    <row r="674" spans="1:49" x14ac:dyDescent="0.2">
      <c r="A674">
        <v>2014</v>
      </c>
      <c r="B674">
        <v>7</v>
      </c>
      <c r="C674">
        <v>31</v>
      </c>
      <c r="D674">
        <v>0</v>
      </c>
      <c r="E674">
        <f t="shared" si="439"/>
        <v>68.583999989999995</v>
      </c>
      <c r="F674">
        <f t="shared" si="439"/>
        <v>31.584</v>
      </c>
      <c r="G674">
        <f t="shared" si="421"/>
        <v>50.083999994999999</v>
      </c>
      <c r="H674" s="3">
        <f t="shared" si="422"/>
        <v>10.046666663888889</v>
      </c>
      <c r="I674">
        <v>9</v>
      </c>
      <c r="J674">
        <f t="shared" si="403"/>
        <v>12.318079252867406</v>
      </c>
      <c r="K674">
        <f t="shared" si="404"/>
        <v>4.5156377795274684E-2</v>
      </c>
      <c r="L674">
        <f t="shared" si="411"/>
        <v>7.4026848844712598E-2</v>
      </c>
      <c r="M674">
        <v>92</v>
      </c>
      <c r="N674">
        <f t="shared" si="423"/>
        <v>0</v>
      </c>
      <c r="O674">
        <f t="shared" si="405"/>
        <v>0</v>
      </c>
      <c r="P674">
        <f t="shared" si="406"/>
        <v>0</v>
      </c>
      <c r="Q674">
        <f t="shared" si="407"/>
        <v>0</v>
      </c>
      <c r="R674">
        <f t="shared" si="412"/>
        <v>0</v>
      </c>
      <c r="S674">
        <f t="shared" si="408"/>
        <v>0</v>
      </c>
      <c r="T674">
        <f t="shared" si="438"/>
        <v>0.1200000648</v>
      </c>
      <c r="U674">
        <f t="shared" si="415"/>
        <v>20.282306863575098</v>
      </c>
      <c r="V674">
        <f t="shared" si="401"/>
        <v>99.832303065169299</v>
      </c>
      <c r="W674">
        <f t="shared" si="409"/>
        <v>19.96646061303386</v>
      </c>
      <c r="X674">
        <f t="shared" si="417"/>
        <v>0</v>
      </c>
      <c r="Y674">
        <f t="shared" si="418"/>
        <v>0</v>
      </c>
      <c r="Z674">
        <f t="shared" si="419"/>
        <v>4.5156377795274684E-2</v>
      </c>
      <c r="AA674">
        <f t="shared" si="424"/>
        <v>0</v>
      </c>
      <c r="AB674">
        <f t="shared" si="413"/>
        <v>10.159242113891114</v>
      </c>
      <c r="AC674">
        <f t="shared" si="414"/>
        <v>33.761696686673503</v>
      </c>
      <c r="AD674">
        <f t="shared" si="420"/>
        <v>0.34528082152426415</v>
      </c>
      <c r="AE674">
        <f t="shared" si="410"/>
        <v>0.34528082152426415</v>
      </c>
      <c r="AF674" s="1">
        <f t="shared" si="425"/>
        <v>3584.6400175406229</v>
      </c>
      <c r="AG674">
        <v>669</v>
      </c>
      <c r="AH674" s="1">
        <f t="shared" si="426"/>
        <v>2174.8462594610146</v>
      </c>
      <c r="AI674">
        <v>84.9</v>
      </c>
      <c r="AJ674">
        <f t="shared" si="427"/>
        <v>2997.8190000000004</v>
      </c>
      <c r="AK674">
        <f t="shared" si="428"/>
        <v>247.06931026314396</v>
      </c>
      <c r="AL674" s="1">
        <f t="shared" si="429"/>
        <v>3831.7093278037669</v>
      </c>
      <c r="AM674">
        <f t="shared" si="430"/>
        <v>2449.0019425686883</v>
      </c>
      <c r="AN674">
        <f t="shared" si="431"/>
        <v>6.9971484073391093</v>
      </c>
      <c r="AO674">
        <v>84.999999990000006</v>
      </c>
      <c r="AP674">
        <v>48</v>
      </c>
      <c r="AQ674">
        <f t="shared" si="432"/>
        <v>66.499999994999996</v>
      </c>
      <c r="AR674" s="3">
        <f t="shared" si="433"/>
        <v>19.166666663888886</v>
      </c>
      <c r="AS674">
        <f t="shared" si="434"/>
        <v>13.649444438888889</v>
      </c>
      <c r="AT674">
        <f t="shared" si="435"/>
        <v>-5.6911111111111126</v>
      </c>
      <c r="AU674">
        <f t="shared" si="436"/>
        <v>3.9791666638888881</v>
      </c>
      <c r="AV674">
        <v>6.5</v>
      </c>
      <c r="AW674">
        <f t="shared" si="437"/>
        <v>247.06931026314396</v>
      </c>
    </row>
    <row r="675" spans="1:49" x14ac:dyDescent="0.2">
      <c r="A675">
        <v>2014</v>
      </c>
      <c r="B675">
        <v>8</v>
      </c>
      <c r="C675">
        <v>1</v>
      </c>
      <c r="D675">
        <v>0</v>
      </c>
      <c r="E675">
        <f t="shared" si="439"/>
        <v>67.584000000000003</v>
      </c>
      <c r="F675">
        <f t="shared" si="439"/>
        <v>36.584000010000004</v>
      </c>
      <c r="G675">
        <f t="shared" si="421"/>
        <v>52.084000005000007</v>
      </c>
      <c r="H675" s="3">
        <f t="shared" si="422"/>
        <v>11.157777780555559</v>
      </c>
      <c r="I675">
        <v>9</v>
      </c>
      <c r="J675">
        <f t="shared" si="403"/>
        <v>13.265451745321487</v>
      </c>
      <c r="K675">
        <f t="shared" si="404"/>
        <v>4.8439164653422698E-2</v>
      </c>
      <c r="L675">
        <f t="shared" si="411"/>
        <v>7.9408466644955239E-2</v>
      </c>
      <c r="M675">
        <v>92</v>
      </c>
      <c r="N675">
        <f t="shared" si="423"/>
        <v>0</v>
      </c>
      <c r="O675">
        <f t="shared" si="405"/>
        <v>0</v>
      </c>
      <c r="P675">
        <f t="shared" si="406"/>
        <v>0</v>
      </c>
      <c r="Q675">
        <f t="shared" si="407"/>
        <v>0</v>
      </c>
      <c r="R675">
        <f t="shared" si="412"/>
        <v>0</v>
      </c>
      <c r="S675">
        <f t="shared" si="408"/>
        <v>0</v>
      </c>
      <c r="T675">
        <f t="shared" si="438"/>
        <v>0.1200000648</v>
      </c>
      <c r="U675">
        <f t="shared" si="415"/>
        <v>20.282306863575098</v>
      </c>
      <c r="V675">
        <f t="shared" si="401"/>
        <v>99.832303065169299</v>
      </c>
      <c r="W675">
        <f t="shared" si="409"/>
        <v>19.96646061303386</v>
      </c>
      <c r="X675">
        <f t="shared" si="417"/>
        <v>0</v>
      </c>
      <c r="Y675">
        <f t="shared" si="418"/>
        <v>0</v>
      </c>
      <c r="Z675">
        <f t="shared" si="419"/>
        <v>4.8439164653422698E-2</v>
      </c>
      <c r="AA675">
        <f t="shared" si="424"/>
        <v>0</v>
      </c>
      <c r="AB675">
        <f t="shared" si="413"/>
        <v>10.110802949237691</v>
      </c>
      <c r="AC675">
        <f t="shared" si="414"/>
        <v>33.419911303749267</v>
      </c>
      <c r="AD675">
        <f t="shared" si="420"/>
        <v>0.34178538292423533</v>
      </c>
      <c r="AE675">
        <f t="shared" si="410"/>
        <v>0.34178538292423533</v>
      </c>
      <c r="AF675" s="1">
        <f t="shared" si="425"/>
        <v>3548.3510367938629</v>
      </c>
      <c r="AG675">
        <v>670</v>
      </c>
      <c r="AH675" s="1">
        <f t="shared" si="426"/>
        <v>2152.829277657946</v>
      </c>
      <c r="AI675">
        <v>82</v>
      </c>
      <c r="AJ675">
        <f t="shared" si="427"/>
        <v>2895.42</v>
      </c>
      <c r="AK675">
        <f t="shared" si="428"/>
        <v>313.34325777207158</v>
      </c>
      <c r="AL675" s="1">
        <f t="shared" si="429"/>
        <v>3861.6942945659343</v>
      </c>
      <c r="AM675">
        <f t="shared" si="430"/>
        <v>3105.9229742346374</v>
      </c>
      <c r="AN675">
        <f t="shared" si="431"/>
        <v>8.8740656406703931</v>
      </c>
      <c r="AO675">
        <v>84</v>
      </c>
      <c r="AP675">
        <v>53.000000010000001</v>
      </c>
      <c r="AQ675">
        <f t="shared" si="432"/>
        <v>68.500000005000004</v>
      </c>
      <c r="AR675" s="3">
        <f t="shared" si="433"/>
        <v>20.277777780555557</v>
      </c>
      <c r="AS675">
        <f t="shared" si="434"/>
        <v>13.093888888888888</v>
      </c>
      <c r="AT675">
        <f t="shared" si="435"/>
        <v>-2.913333327777778</v>
      </c>
      <c r="AU675">
        <f t="shared" si="436"/>
        <v>5.0902777805555548</v>
      </c>
      <c r="AV675">
        <v>6.5</v>
      </c>
      <c r="AW675">
        <f t="shared" si="437"/>
        <v>313.34325777207158</v>
      </c>
    </row>
    <row r="676" spans="1:49" x14ac:dyDescent="0.2">
      <c r="A676">
        <v>2014</v>
      </c>
      <c r="B676">
        <v>8</v>
      </c>
      <c r="C676">
        <v>2</v>
      </c>
      <c r="D676">
        <v>0</v>
      </c>
      <c r="E676">
        <f t="shared" si="439"/>
        <v>68.583999989999995</v>
      </c>
      <c r="F676">
        <f t="shared" si="439"/>
        <v>37.583999999999996</v>
      </c>
      <c r="G676">
        <f t="shared" si="421"/>
        <v>53.083999994999999</v>
      </c>
      <c r="H676" s="3">
        <f t="shared" si="422"/>
        <v>11.713333330555555</v>
      </c>
      <c r="I676">
        <v>9</v>
      </c>
      <c r="J676">
        <f t="shared" si="403"/>
        <v>13.762707519796491</v>
      </c>
      <c r="K676">
        <f t="shared" si="404"/>
        <v>5.0156846476299061E-2</v>
      </c>
      <c r="L676">
        <f t="shared" si="411"/>
        <v>8.2224338485736168E-2</v>
      </c>
      <c r="M676">
        <v>92</v>
      </c>
      <c r="N676">
        <f t="shared" si="423"/>
        <v>0</v>
      </c>
      <c r="O676">
        <f t="shared" si="405"/>
        <v>0</v>
      </c>
      <c r="P676">
        <f t="shared" si="406"/>
        <v>0</v>
      </c>
      <c r="Q676">
        <f t="shared" si="407"/>
        <v>0</v>
      </c>
      <c r="R676">
        <f t="shared" si="412"/>
        <v>0</v>
      </c>
      <c r="S676">
        <f t="shared" si="408"/>
        <v>0</v>
      </c>
      <c r="T676">
        <f t="shared" si="438"/>
        <v>0.1200000648</v>
      </c>
      <c r="U676">
        <f t="shared" si="415"/>
        <v>20.282306863575098</v>
      </c>
      <c r="V676">
        <f t="shared" si="401"/>
        <v>99.832303065169299</v>
      </c>
      <c r="W676">
        <f t="shared" si="409"/>
        <v>19.96646061303386</v>
      </c>
      <c r="X676">
        <f t="shared" si="417"/>
        <v>0</v>
      </c>
      <c r="Y676">
        <f t="shared" si="418"/>
        <v>0</v>
      </c>
      <c r="Z676">
        <f t="shared" si="419"/>
        <v>5.0156846476299061E-2</v>
      </c>
      <c r="AA676">
        <f t="shared" si="424"/>
        <v>0</v>
      </c>
      <c r="AB676">
        <f t="shared" si="413"/>
        <v>10.060646102761392</v>
      </c>
      <c r="AC676">
        <f t="shared" si="414"/>
        <v>33.081585973471817</v>
      </c>
      <c r="AD676">
        <f t="shared" si="420"/>
        <v>0.33832533027745065</v>
      </c>
      <c r="AE676">
        <f t="shared" si="410"/>
        <v>0.33832533027745065</v>
      </c>
      <c r="AF676" s="1">
        <f t="shared" si="425"/>
        <v>3512.4294263038632</v>
      </c>
      <c r="AG676">
        <v>671</v>
      </c>
      <c r="AH676" s="1">
        <f t="shared" si="426"/>
        <v>2131.035184017941</v>
      </c>
      <c r="AI676">
        <v>80</v>
      </c>
      <c r="AJ676">
        <f t="shared" si="427"/>
        <v>2824.8</v>
      </c>
      <c r="AK676">
        <f t="shared" si="428"/>
        <v>350.51708669872926</v>
      </c>
      <c r="AL676" s="1">
        <f t="shared" si="429"/>
        <v>3862.9465130025924</v>
      </c>
      <c r="AM676">
        <f t="shared" si="430"/>
        <v>3474.3976308285255</v>
      </c>
      <c r="AN676">
        <f t="shared" si="431"/>
        <v>9.9268503737957872</v>
      </c>
      <c r="AO676">
        <v>84.999999990000006</v>
      </c>
      <c r="AP676">
        <v>54</v>
      </c>
      <c r="AQ676">
        <f t="shared" si="432"/>
        <v>69.499999994999996</v>
      </c>
      <c r="AR676" s="3">
        <f t="shared" si="433"/>
        <v>20.833333330555554</v>
      </c>
      <c r="AS676">
        <f t="shared" si="434"/>
        <v>13.649444438888889</v>
      </c>
      <c r="AT676">
        <f t="shared" si="435"/>
        <v>-2.3577777777777804</v>
      </c>
      <c r="AU676">
        <f t="shared" si="436"/>
        <v>5.6458333305555541</v>
      </c>
      <c r="AV676">
        <v>6.5</v>
      </c>
      <c r="AW676">
        <f t="shared" si="437"/>
        <v>350.51708669872926</v>
      </c>
    </row>
    <row r="677" spans="1:49" x14ac:dyDescent="0.2">
      <c r="A677">
        <v>2014</v>
      </c>
      <c r="B677">
        <v>8</v>
      </c>
      <c r="C677">
        <v>3</v>
      </c>
      <c r="D677">
        <v>0</v>
      </c>
      <c r="E677">
        <f t="shared" si="439"/>
        <v>69.584000000000003</v>
      </c>
      <c r="F677">
        <f t="shared" si="439"/>
        <v>39.583999989999995</v>
      </c>
      <c r="G677">
        <f t="shared" si="421"/>
        <v>54.583999994999999</v>
      </c>
      <c r="H677" s="3">
        <f t="shared" si="422"/>
        <v>12.546666663888889</v>
      </c>
      <c r="I677">
        <v>9</v>
      </c>
      <c r="J677">
        <f t="shared" si="403"/>
        <v>14.539295775073233</v>
      </c>
      <c r="K677">
        <f t="shared" si="404"/>
        <v>5.2832410426738738E-2</v>
      </c>
      <c r="L677">
        <f t="shared" si="411"/>
        <v>8.6610508896293015E-2</v>
      </c>
      <c r="M677">
        <v>92</v>
      </c>
      <c r="N677">
        <f t="shared" si="423"/>
        <v>0</v>
      </c>
      <c r="O677">
        <f t="shared" si="405"/>
        <v>0</v>
      </c>
      <c r="P677">
        <f t="shared" si="406"/>
        <v>0</v>
      </c>
      <c r="Q677">
        <f t="shared" si="407"/>
        <v>0</v>
      </c>
      <c r="R677">
        <f t="shared" si="412"/>
        <v>0</v>
      </c>
      <c r="S677">
        <f t="shared" si="408"/>
        <v>0</v>
      </c>
      <c r="T677">
        <f t="shared" si="438"/>
        <v>0</v>
      </c>
      <c r="U677">
        <f t="shared" si="415"/>
        <v>18.780326102704979</v>
      </c>
      <c r="V677">
        <f t="shared" si="401"/>
        <v>109.84791774697442</v>
      </c>
      <c r="W677">
        <f t="shared" si="409"/>
        <v>21.969583549394883</v>
      </c>
      <c r="X677">
        <f t="shared" si="417"/>
        <v>0</v>
      </c>
      <c r="Y677">
        <f t="shared" si="418"/>
        <v>0</v>
      </c>
      <c r="Z677">
        <f t="shared" si="419"/>
        <v>5.2832410426738738E-2</v>
      </c>
      <c r="AA677">
        <f t="shared" si="424"/>
        <v>0</v>
      </c>
      <c r="AB677">
        <f t="shared" si="413"/>
        <v>10.007813692334654</v>
      </c>
      <c r="AC677">
        <f t="shared" si="414"/>
        <v>32.746685668116399</v>
      </c>
      <c r="AD677">
        <f t="shared" si="420"/>
        <v>0.33490030535542148</v>
      </c>
      <c r="AE677">
        <f t="shared" si="410"/>
        <v>0.33490030535542148</v>
      </c>
      <c r="AF677" s="1">
        <f t="shared" si="425"/>
        <v>3476.8714670103809</v>
      </c>
      <c r="AG677" s="2">
        <v>672</v>
      </c>
      <c r="AH677" s="1">
        <f t="shared" si="426"/>
        <v>2109.461722140295</v>
      </c>
      <c r="AI677">
        <v>78.099999999999994</v>
      </c>
      <c r="AJ677">
        <f t="shared" si="427"/>
        <v>2757.7109999999998</v>
      </c>
      <c r="AK677">
        <f t="shared" si="428"/>
        <v>411.61581494453219</v>
      </c>
      <c r="AL677" s="1">
        <f t="shared" si="429"/>
        <v>3888.4872819549132</v>
      </c>
      <c r="AM677">
        <f t="shared" si="430"/>
        <v>4080.0208221633043</v>
      </c>
      <c r="AN677">
        <f t="shared" si="431"/>
        <v>11.657202349038011</v>
      </c>
      <c r="AO677">
        <v>86</v>
      </c>
      <c r="AP677">
        <v>55.999999989999999</v>
      </c>
      <c r="AQ677">
        <f t="shared" si="432"/>
        <v>70.999999994999996</v>
      </c>
      <c r="AR677" s="3">
        <f t="shared" si="433"/>
        <v>21.666666663888886</v>
      </c>
      <c r="AS677">
        <f t="shared" si="434"/>
        <v>14.204999999999998</v>
      </c>
      <c r="AT677">
        <f t="shared" si="435"/>
        <v>-1.2466666722222257</v>
      </c>
      <c r="AU677">
        <f t="shared" si="436"/>
        <v>6.4791666638888863</v>
      </c>
      <c r="AV677">
        <v>6.5</v>
      </c>
      <c r="AW677">
        <f t="shared" si="437"/>
        <v>411.61581494453219</v>
      </c>
    </row>
    <row r="678" spans="1:49" x14ac:dyDescent="0.2">
      <c r="A678">
        <v>2014</v>
      </c>
      <c r="B678">
        <v>8</v>
      </c>
      <c r="C678">
        <v>4</v>
      </c>
      <c r="D678">
        <v>0</v>
      </c>
      <c r="E678">
        <f t="shared" si="439"/>
        <v>68.583999989999995</v>
      </c>
      <c r="F678">
        <f t="shared" si="439"/>
        <v>38.584000000000003</v>
      </c>
      <c r="G678">
        <f t="shared" si="421"/>
        <v>53.583999994999999</v>
      </c>
      <c r="H678" s="3">
        <f t="shared" si="422"/>
        <v>11.991111108333333</v>
      </c>
      <c r="I678">
        <v>9</v>
      </c>
      <c r="J678">
        <f t="shared" si="403"/>
        <v>14.017420014140825</v>
      </c>
      <c r="K678">
        <f t="shared" si="404"/>
        <v>5.1035329222404537E-2</v>
      </c>
      <c r="L678">
        <f t="shared" si="411"/>
        <v>8.3664474135089401E-2</v>
      </c>
      <c r="M678">
        <v>92</v>
      </c>
      <c r="N678">
        <f t="shared" si="423"/>
        <v>0</v>
      </c>
      <c r="O678">
        <f t="shared" si="405"/>
        <v>0</v>
      </c>
      <c r="P678">
        <f t="shared" si="406"/>
        <v>0</v>
      </c>
      <c r="Q678">
        <f t="shared" si="407"/>
        <v>0</v>
      </c>
      <c r="R678">
        <f t="shared" si="412"/>
        <v>0</v>
      </c>
      <c r="S678">
        <f t="shared" si="408"/>
        <v>0</v>
      </c>
      <c r="T678">
        <f t="shared" si="438"/>
        <v>0</v>
      </c>
      <c r="U678">
        <f t="shared" si="415"/>
        <v>18.780326102704979</v>
      </c>
      <c r="V678">
        <f t="shared" ref="V678:V741" si="440">2540/U678-25.4</f>
        <v>109.84791774697442</v>
      </c>
      <c r="W678">
        <f t="shared" si="409"/>
        <v>21.969583549394883</v>
      </c>
      <c r="X678">
        <f t="shared" si="417"/>
        <v>0</v>
      </c>
      <c r="Y678">
        <f t="shared" si="418"/>
        <v>0</v>
      </c>
      <c r="Z678">
        <f t="shared" si="419"/>
        <v>5.1035329222404537E-2</v>
      </c>
      <c r="AA678">
        <f t="shared" si="424"/>
        <v>0</v>
      </c>
      <c r="AB678">
        <f t="shared" si="413"/>
        <v>9.9567783631122495</v>
      </c>
      <c r="AC678">
        <f t="shared" si="414"/>
        <v>32.415175714560228</v>
      </c>
      <c r="AD678">
        <f t="shared" si="420"/>
        <v>0.33150995355617296</v>
      </c>
      <c r="AE678">
        <f t="shared" si="410"/>
        <v>0.33150995355617296</v>
      </c>
      <c r="AF678" s="1">
        <f t="shared" si="425"/>
        <v>3441.6734775029536</v>
      </c>
      <c r="AG678" s="2">
        <v>673</v>
      </c>
      <c r="AH678" s="1">
        <f t="shared" si="426"/>
        <v>2088.1066584669006</v>
      </c>
      <c r="AI678">
        <v>76.2</v>
      </c>
      <c r="AJ678">
        <f t="shared" si="427"/>
        <v>2690.6220000000003</v>
      </c>
      <c r="AK678">
        <f t="shared" si="428"/>
        <v>370.15862421891796</v>
      </c>
      <c r="AL678" s="1">
        <f t="shared" si="429"/>
        <v>3811.8321017218714</v>
      </c>
      <c r="AM678">
        <f t="shared" si="430"/>
        <v>3669.0886003008018</v>
      </c>
      <c r="AN678">
        <f t="shared" si="431"/>
        <v>10.483110286573718</v>
      </c>
      <c r="AO678">
        <v>84.999999990000006</v>
      </c>
      <c r="AP678">
        <v>55</v>
      </c>
      <c r="AQ678">
        <f t="shared" si="432"/>
        <v>69.999999994999996</v>
      </c>
      <c r="AR678" s="3">
        <f t="shared" si="433"/>
        <v>21.111111108333333</v>
      </c>
      <c r="AS678">
        <f t="shared" si="434"/>
        <v>13.649444438888889</v>
      </c>
      <c r="AT678">
        <f t="shared" si="435"/>
        <v>-1.8022222222222233</v>
      </c>
      <c r="AU678">
        <f t="shared" si="436"/>
        <v>5.9236111083333327</v>
      </c>
      <c r="AV678">
        <v>6.5</v>
      </c>
      <c r="AW678">
        <f t="shared" si="437"/>
        <v>370.15862421891796</v>
      </c>
    </row>
    <row r="679" spans="1:49" x14ac:dyDescent="0.2">
      <c r="A679">
        <v>2014</v>
      </c>
      <c r="B679">
        <v>8</v>
      </c>
      <c r="C679">
        <v>5</v>
      </c>
      <c r="D679">
        <v>0</v>
      </c>
      <c r="E679">
        <f t="shared" si="439"/>
        <v>71.584000000000003</v>
      </c>
      <c r="F679">
        <f t="shared" si="439"/>
        <v>37.583999999999996</v>
      </c>
      <c r="G679">
        <f t="shared" si="421"/>
        <v>54.584000000000003</v>
      </c>
      <c r="H679" s="3">
        <f t="shared" si="422"/>
        <v>12.546666666666669</v>
      </c>
      <c r="I679">
        <v>9</v>
      </c>
      <c r="J679">
        <f t="shared" si="403"/>
        <v>14.539295777724689</v>
      </c>
      <c r="K679">
        <f t="shared" si="404"/>
        <v>5.283241043585956E-2</v>
      </c>
      <c r="L679">
        <f t="shared" si="411"/>
        <v>8.6610508911245179E-2</v>
      </c>
      <c r="M679">
        <v>92</v>
      </c>
      <c r="N679">
        <f t="shared" si="423"/>
        <v>0</v>
      </c>
      <c r="O679">
        <f t="shared" si="405"/>
        <v>0</v>
      </c>
      <c r="P679">
        <f t="shared" si="406"/>
        <v>0</v>
      </c>
      <c r="Q679">
        <f t="shared" si="407"/>
        <v>0</v>
      </c>
      <c r="R679">
        <f t="shared" si="412"/>
        <v>0</v>
      </c>
      <c r="S679">
        <f t="shared" si="408"/>
        <v>0</v>
      </c>
      <c r="T679">
        <f t="shared" si="438"/>
        <v>0</v>
      </c>
      <c r="U679">
        <f t="shared" si="415"/>
        <v>18.780326102704979</v>
      </c>
      <c r="V679">
        <f t="shared" si="440"/>
        <v>109.84791774697442</v>
      </c>
      <c r="W679">
        <f t="shared" si="409"/>
        <v>21.969583549394883</v>
      </c>
      <c r="X679">
        <f t="shared" si="417"/>
        <v>0</v>
      </c>
      <c r="Y679">
        <f t="shared" si="418"/>
        <v>0</v>
      </c>
      <c r="Z679">
        <f t="shared" si="419"/>
        <v>5.283241043585956E-2</v>
      </c>
      <c r="AA679">
        <f t="shared" si="424"/>
        <v>0</v>
      </c>
      <c r="AB679">
        <f t="shared" si="413"/>
        <v>9.9039459526763896</v>
      </c>
      <c r="AC679">
        <f t="shared" si="414"/>
        <v>32.087021790692695</v>
      </c>
      <c r="AD679">
        <f t="shared" si="420"/>
        <v>0.32815392386753128</v>
      </c>
      <c r="AE679">
        <f t="shared" si="410"/>
        <v>0.32815392386753128</v>
      </c>
      <c r="AF679" s="1">
        <f t="shared" si="425"/>
        <v>3406.8318136397502</v>
      </c>
      <c r="AG679" s="2">
        <v>674</v>
      </c>
      <c r="AH679" s="1">
        <f t="shared" si="426"/>
        <v>2066.9677820509987</v>
      </c>
      <c r="AI679">
        <v>73.400000000000006</v>
      </c>
      <c r="AJ679">
        <f t="shared" si="427"/>
        <v>2591.7540000000004</v>
      </c>
      <c r="AK679">
        <f t="shared" si="428"/>
        <v>411.61581515919499</v>
      </c>
      <c r="AL679" s="1">
        <f t="shared" si="429"/>
        <v>3818.4476287989451</v>
      </c>
      <c r="AM679">
        <f t="shared" si="430"/>
        <v>4080.0208242910862</v>
      </c>
      <c r="AN679">
        <f t="shared" si="431"/>
        <v>11.657202355117388</v>
      </c>
      <c r="AO679">
        <v>88</v>
      </c>
      <c r="AP679">
        <v>54</v>
      </c>
      <c r="AQ679">
        <f t="shared" si="432"/>
        <v>71</v>
      </c>
      <c r="AR679" s="3">
        <f t="shared" si="433"/>
        <v>21.666666666666668</v>
      </c>
      <c r="AS679">
        <f t="shared" si="434"/>
        <v>15.316111111111109</v>
      </c>
      <c r="AT679">
        <f t="shared" si="435"/>
        <v>-2.3577777777777804</v>
      </c>
      <c r="AU679">
        <f t="shared" si="436"/>
        <v>6.4791666666666643</v>
      </c>
      <c r="AV679">
        <v>6.5</v>
      </c>
      <c r="AW679">
        <f t="shared" si="437"/>
        <v>411.61581515919499</v>
      </c>
    </row>
    <row r="680" spans="1:49" x14ac:dyDescent="0.2">
      <c r="A680">
        <v>2014</v>
      </c>
      <c r="B680">
        <v>8</v>
      </c>
      <c r="C680">
        <v>6</v>
      </c>
      <c r="D680">
        <v>0</v>
      </c>
      <c r="E680">
        <f t="shared" si="439"/>
        <v>73.584000000000003</v>
      </c>
      <c r="F680">
        <f t="shared" si="439"/>
        <v>39.250666669999994</v>
      </c>
      <c r="G680">
        <f t="shared" si="421"/>
        <v>56.417333334999995</v>
      </c>
      <c r="H680" s="3">
        <f t="shared" si="422"/>
        <v>13.565185186111108</v>
      </c>
      <c r="I680">
        <v>9</v>
      </c>
      <c r="J680">
        <f t="shared" si="403"/>
        <v>15.540516220333583</v>
      </c>
      <c r="K680">
        <f t="shared" si="404"/>
        <v>5.6269902517669321E-2</v>
      </c>
      <c r="L680">
        <f t="shared" si="411"/>
        <v>9.2245741832244793E-2</v>
      </c>
      <c r="M680">
        <v>92</v>
      </c>
      <c r="N680">
        <f t="shared" si="423"/>
        <v>0</v>
      </c>
      <c r="O680">
        <f t="shared" si="405"/>
        <v>0</v>
      </c>
      <c r="P680">
        <f t="shared" si="406"/>
        <v>0</v>
      </c>
      <c r="Q680">
        <f t="shared" si="407"/>
        <v>0</v>
      </c>
      <c r="R680">
        <f t="shared" si="412"/>
        <v>0</v>
      </c>
      <c r="S680">
        <f t="shared" si="408"/>
        <v>0</v>
      </c>
      <c r="T680">
        <f t="shared" si="438"/>
        <v>0</v>
      </c>
      <c r="U680">
        <f t="shared" si="415"/>
        <v>18.780326102704979</v>
      </c>
      <c r="V680">
        <f t="shared" si="440"/>
        <v>109.84791774697442</v>
      </c>
      <c r="W680">
        <f t="shared" si="409"/>
        <v>21.969583549394883</v>
      </c>
      <c r="X680">
        <f t="shared" si="417"/>
        <v>0</v>
      </c>
      <c r="Y680">
        <f t="shared" si="418"/>
        <v>0</v>
      </c>
      <c r="Z680">
        <f t="shared" si="419"/>
        <v>5.6269902517669321E-2</v>
      </c>
      <c r="AA680">
        <f t="shared" si="424"/>
        <v>0</v>
      </c>
      <c r="AB680">
        <f t="shared" si="413"/>
        <v>9.8476760501587197</v>
      </c>
      <c r="AC680">
        <f t="shared" si="414"/>
        <v>31.762189921861914</v>
      </c>
      <c r="AD680">
        <f t="shared" si="420"/>
        <v>0.32483186883078236</v>
      </c>
      <c r="AE680">
        <f t="shared" si="410"/>
        <v>0.32483186883078236</v>
      </c>
      <c r="AF680" s="1">
        <f t="shared" si="425"/>
        <v>3372.3428681702844</v>
      </c>
      <c r="AG680" s="2">
        <v>675</v>
      </c>
      <c r="AH680" s="1">
        <f t="shared" si="426"/>
        <v>2046.0429043282745</v>
      </c>
      <c r="AI680">
        <v>72.400000000000006</v>
      </c>
      <c r="AJ680">
        <f t="shared" si="427"/>
        <v>2556.4440000000004</v>
      </c>
      <c r="AK680">
        <f t="shared" si="428"/>
        <v>495.44906991134008</v>
      </c>
      <c r="AL680" s="1">
        <f t="shared" si="429"/>
        <v>3867.7919380816247</v>
      </c>
      <c r="AM680">
        <f t="shared" si="430"/>
        <v>4910.993329622459</v>
      </c>
      <c r="AN680">
        <f t="shared" si="431"/>
        <v>14.031409513207025</v>
      </c>
      <c r="AO680">
        <v>90</v>
      </c>
      <c r="AP680">
        <v>55.666666669999998</v>
      </c>
      <c r="AQ680">
        <f t="shared" si="432"/>
        <v>72.833333334999992</v>
      </c>
      <c r="AR680" s="3">
        <f t="shared" si="433"/>
        <v>22.685185186111106</v>
      </c>
      <c r="AS680">
        <f t="shared" si="434"/>
        <v>16.42722222222222</v>
      </c>
      <c r="AT680">
        <f t="shared" si="435"/>
        <v>-1.4318518500000028</v>
      </c>
      <c r="AU680">
        <f t="shared" si="436"/>
        <v>7.4976851861111085</v>
      </c>
      <c r="AV680">
        <v>6.5</v>
      </c>
      <c r="AW680">
        <f t="shared" si="437"/>
        <v>495.44906991134008</v>
      </c>
    </row>
    <row r="681" spans="1:49" x14ac:dyDescent="0.2">
      <c r="A681">
        <v>2014</v>
      </c>
      <c r="B681">
        <v>8</v>
      </c>
      <c r="C681">
        <v>7</v>
      </c>
      <c r="D681">
        <v>0</v>
      </c>
      <c r="E681">
        <f t="shared" si="439"/>
        <v>75.583999989999995</v>
      </c>
      <c r="F681">
        <f t="shared" si="439"/>
        <v>40.917333330000005</v>
      </c>
      <c r="G681">
        <f t="shared" si="421"/>
        <v>58.25066666</v>
      </c>
      <c r="H681" s="3">
        <f t="shared" si="422"/>
        <v>14.583703700000001</v>
      </c>
      <c r="I681">
        <v>9</v>
      </c>
      <c r="J681">
        <f t="shared" si="403"/>
        <v>16.601740120141901</v>
      </c>
      <c r="K681">
        <f t="shared" si="404"/>
        <v>5.9899540010202736E-2</v>
      </c>
      <c r="L681">
        <f t="shared" si="411"/>
        <v>9.8195967229840558E-2</v>
      </c>
      <c r="M681">
        <v>92</v>
      </c>
      <c r="N681">
        <f t="shared" si="423"/>
        <v>0</v>
      </c>
      <c r="O681">
        <f t="shared" si="405"/>
        <v>0</v>
      </c>
      <c r="P681">
        <f t="shared" si="406"/>
        <v>0</v>
      </c>
      <c r="Q681">
        <f t="shared" si="407"/>
        <v>0</v>
      </c>
      <c r="R681">
        <f t="shared" si="412"/>
        <v>0</v>
      </c>
      <c r="S681">
        <f t="shared" si="408"/>
        <v>0</v>
      </c>
      <c r="T681">
        <f t="shared" si="438"/>
        <v>0</v>
      </c>
      <c r="U681">
        <f t="shared" si="415"/>
        <v>18.780326102704979</v>
      </c>
      <c r="V681">
        <f t="shared" si="440"/>
        <v>109.84791774697442</v>
      </c>
      <c r="W681">
        <f t="shared" si="409"/>
        <v>21.969583549394883</v>
      </c>
      <c r="X681">
        <f t="shared" si="417"/>
        <v>0</v>
      </c>
      <c r="Y681">
        <f t="shared" si="418"/>
        <v>0</v>
      </c>
      <c r="Z681">
        <f t="shared" si="419"/>
        <v>5.9899540010202736E-2</v>
      </c>
      <c r="AA681">
        <f t="shared" si="424"/>
        <v>0</v>
      </c>
      <c r="AB681">
        <f t="shared" si="413"/>
        <v>9.7877765101485164</v>
      </c>
      <c r="AC681">
        <f t="shared" si="414"/>
        <v>31.440646477357216</v>
      </c>
      <c r="AD681">
        <f t="shared" si="420"/>
        <v>0.32154344450469841</v>
      </c>
      <c r="AE681">
        <f t="shared" si="410"/>
        <v>0.32154344450469841</v>
      </c>
      <c r="AF681" s="1">
        <f t="shared" si="425"/>
        <v>3338.2030703619484</v>
      </c>
      <c r="AG681" s="2">
        <v>676</v>
      </c>
      <c r="AH681" s="1">
        <f t="shared" si="426"/>
        <v>2025.3298588902678</v>
      </c>
      <c r="AI681">
        <v>77.099999999999994</v>
      </c>
      <c r="AJ681">
        <f t="shared" si="427"/>
        <v>2722.4009999999998</v>
      </c>
      <c r="AK681">
        <f t="shared" si="428"/>
        <v>589.95586616159983</v>
      </c>
      <c r="AL681" s="1">
        <f t="shared" si="429"/>
        <v>3928.1589365235482</v>
      </c>
      <c r="AM681">
        <f t="shared" si="430"/>
        <v>5847.7641788886995</v>
      </c>
      <c r="AN681">
        <f t="shared" si="431"/>
        <v>16.707897653967709</v>
      </c>
      <c r="AO681">
        <v>91.999999990000006</v>
      </c>
      <c r="AP681">
        <v>57.333333330000002</v>
      </c>
      <c r="AQ681">
        <f t="shared" si="432"/>
        <v>74.666666660000004</v>
      </c>
      <c r="AR681" s="3">
        <f t="shared" si="433"/>
        <v>23.703703700000002</v>
      </c>
      <c r="AS681">
        <f t="shared" si="434"/>
        <v>17.538333327777778</v>
      </c>
      <c r="AT681">
        <f t="shared" si="435"/>
        <v>-0.50592592777777767</v>
      </c>
      <c r="AU681">
        <f t="shared" si="436"/>
        <v>8.5162037000000002</v>
      </c>
      <c r="AV681">
        <v>6.5</v>
      </c>
      <c r="AW681">
        <f t="shared" si="437"/>
        <v>589.95586616159983</v>
      </c>
    </row>
    <row r="682" spans="1:49" x14ac:dyDescent="0.2">
      <c r="A682">
        <v>2014</v>
      </c>
      <c r="B682">
        <v>8</v>
      </c>
      <c r="C682">
        <v>8</v>
      </c>
      <c r="D682">
        <v>0</v>
      </c>
      <c r="E682">
        <f t="shared" si="439"/>
        <v>73.584000000000003</v>
      </c>
      <c r="F682">
        <f t="shared" si="439"/>
        <v>42.583999999999996</v>
      </c>
      <c r="G682">
        <f t="shared" si="421"/>
        <v>58.084000000000003</v>
      </c>
      <c r="H682" s="3">
        <f t="shared" si="422"/>
        <v>14.491111111111113</v>
      </c>
      <c r="I682">
        <v>9</v>
      </c>
      <c r="J682">
        <f t="shared" si="403"/>
        <v>16.50270690365074</v>
      </c>
      <c r="K682">
        <f t="shared" si="404"/>
        <v>5.9561402243421387E-2</v>
      </c>
      <c r="L682">
        <f t="shared" si="411"/>
        <v>9.7641643022002275E-2</v>
      </c>
      <c r="M682">
        <v>92</v>
      </c>
      <c r="N682">
        <f t="shared" si="423"/>
        <v>0</v>
      </c>
      <c r="O682">
        <f t="shared" si="405"/>
        <v>0</v>
      </c>
      <c r="P682">
        <f t="shared" si="406"/>
        <v>0</v>
      </c>
      <c r="Q682">
        <f t="shared" si="407"/>
        <v>0</v>
      </c>
      <c r="R682">
        <f t="shared" si="412"/>
        <v>0</v>
      </c>
      <c r="S682">
        <f t="shared" si="408"/>
        <v>0</v>
      </c>
      <c r="T682">
        <f t="shared" si="438"/>
        <v>0</v>
      </c>
      <c r="U682">
        <f t="shared" si="415"/>
        <v>18.780326102704979</v>
      </c>
      <c r="V682">
        <f t="shared" si="440"/>
        <v>109.84791774697442</v>
      </c>
      <c r="W682">
        <f t="shared" si="409"/>
        <v>21.969583549394883</v>
      </c>
      <c r="X682">
        <f t="shared" si="417"/>
        <v>0</v>
      </c>
      <c r="Y682">
        <f t="shared" si="418"/>
        <v>0</v>
      </c>
      <c r="Z682">
        <f t="shared" si="419"/>
        <v>5.9561402243421387E-2</v>
      </c>
      <c r="AA682">
        <f t="shared" si="424"/>
        <v>0</v>
      </c>
      <c r="AB682">
        <f t="shared" si="413"/>
        <v>9.7282151079050951</v>
      </c>
      <c r="AC682">
        <f t="shared" si="414"/>
        <v>31.122358166927288</v>
      </c>
      <c r="AD682">
        <f t="shared" si="420"/>
        <v>0.31828831042992917</v>
      </c>
      <c r="AE682">
        <f t="shared" si="410"/>
        <v>0.31828831042992917</v>
      </c>
      <c r="AF682" s="1">
        <f t="shared" si="425"/>
        <v>3304.4088856303242</v>
      </c>
      <c r="AG682" s="2">
        <v>677</v>
      </c>
      <c r="AH682" s="1">
        <f t="shared" si="426"/>
        <v>2004.826501260083</v>
      </c>
      <c r="AI682">
        <v>79</v>
      </c>
      <c r="AJ682">
        <f t="shared" si="427"/>
        <v>2789.4900000000002</v>
      </c>
      <c r="AK682">
        <f t="shared" si="428"/>
        <v>580.90646596777253</v>
      </c>
      <c r="AL682" s="1">
        <f t="shared" si="429"/>
        <v>3885.3153515980966</v>
      </c>
      <c r="AM682">
        <f t="shared" si="430"/>
        <v>5758.0646584174565</v>
      </c>
      <c r="AN682">
        <f t="shared" si="431"/>
        <v>16.451613309764159</v>
      </c>
      <c r="AO682">
        <v>90</v>
      </c>
      <c r="AP682">
        <v>59</v>
      </c>
      <c r="AQ682">
        <f t="shared" si="432"/>
        <v>74.5</v>
      </c>
      <c r="AR682" s="3">
        <f t="shared" si="433"/>
        <v>23.611111111111111</v>
      </c>
      <c r="AS682">
        <f t="shared" si="434"/>
        <v>16.42722222222222</v>
      </c>
      <c r="AT682">
        <f t="shared" si="435"/>
        <v>0.41999999999999815</v>
      </c>
      <c r="AU682">
        <f t="shared" si="436"/>
        <v>8.4236111111111089</v>
      </c>
      <c r="AV682">
        <v>6.5</v>
      </c>
      <c r="AW682">
        <f t="shared" si="437"/>
        <v>580.90646596777253</v>
      </c>
    </row>
    <row r="683" spans="1:49" x14ac:dyDescent="0.2">
      <c r="A683">
        <v>2014</v>
      </c>
      <c r="B683">
        <v>8</v>
      </c>
      <c r="C683">
        <v>9</v>
      </c>
      <c r="D683">
        <v>0</v>
      </c>
      <c r="E683">
        <f t="shared" si="439"/>
        <v>70.584000009999997</v>
      </c>
      <c r="F683">
        <f t="shared" si="439"/>
        <v>42.583999999999996</v>
      </c>
      <c r="G683">
        <f t="shared" si="421"/>
        <v>56.584000004999993</v>
      </c>
      <c r="H683" s="3">
        <f t="shared" si="422"/>
        <v>13.657777780555552</v>
      </c>
      <c r="I683">
        <v>9</v>
      </c>
      <c r="J683">
        <f t="shared" si="403"/>
        <v>15.634466957431552</v>
      </c>
      <c r="K683">
        <f t="shared" si="404"/>
        <v>5.6591798713095831E-2</v>
      </c>
      <c r="L683">
        <f t="shared" si="411"/>
        <v>9.2773440513271854E-2</v>
      </c>
      <c r="M683">
        <v>92</v>
      </c>
      <c r="N683">
        <f t="shared" si="423"/>
        <v>0</v>
      </c>
      <c r="O683">
        <f t="shared" si="405"/>
        <v>0</v>
      </c>
      <c r="P683">
        <f t="shared" si="406"/>
        <v>0</v>
      </c>
      <c r="Q683">
        <f t="shared" si="407"/>
        <v>0</v>
      </c>
      <c r="R683">
        <f t="shared" si="412"/>
        <v>0</v>
      </c>
      <c r="S683">
        <f t="shared" si="408"/>
        <v>0</v>
      </c>
      <c r="T683">
        <f t="shared" si="438"/>
        <v>0</v>
      </c>
      <c r="U683">
        <f t="shared" si="415"/>
        <v>18.780326102704979</v>
      </c>
      <c r="V683">
        <f t="shared" si="440"/>
        <v>109.84791774697442</v>
      </c>
      <c r="W683">
        <f t="shared" si="409"/>
        <v>21.969583549394883</v>
      </c>
      <c r="X683">
        <f t="shared" si="417"/>
        <v>0</v>
      </c>
      <c r="Y683">
        <f t="shared" si="418"/>
        <v>0</v>
      </c>
      <c r="Z683">
        <f t="shared" si="419"/>
        <v>5.6591798713095831E-2</v>
      </c>
      <c r="AA683">
        <f t="shared" si="424"/>
        <v>0</v>
      </c>
      <c r="AB683">
        <f t="shared" si="413"/>
        <v>9.6716233091919985</v>
      </c>
      <c r="AC683">
        <f t="shared" si="414"/>
        <v>30.807292037333536</v>
      </c>
      <c r="AD683">
        <f t="shared" si="420"/>
        <v>0.31506612959375274</v>
      </c>
      <c r="AE683">
        <f t="shared" si="410"/>
        <v>0.31506612959375274</v>
      </c>
      <c r="AF683" s="1">
        <f t="shared" si="425"/>
        <v>3270.9568151732374</v>
      </c>
      <c r="AG683">
        <v>678</v>
      </c>
      <c r="AH683" s="1">
        <f t="shared" si="426"/>
        <v>1984.5307086703613</v>
      </c>
      <c r="AI683">
        <v>80</v>
      </c>
      <c r="AJ683">
        <f t="shared" si="427"/>
        <v>2824.8</v>
      </c>
      <c r="AK683">
        <f t="shared" si="428"/>
        <v>503.5899312327544</v>
      </c>
      <c r="AL683" s="1">
        <f t="shared" si="429"/>
        <v>3774.5467464059916</v>
      </c>
      <c r="AM683">
        <f t="shared" si="430"/>
        <v>4991.6872254733507</v>
      </c>
      <c r="AN683">
        <f t="shared" si="431"/>
        <v>14.261963501352431</v>
      </c>
      <c r="AO683">
        <v>87.000000009999994</v>
      </c>
      <c r="AP683">
        <v>59</v>
      </c>
      <c r="AQ683">
        <f t="shared" si="432"/>
        <v>73.000000005000004</v>
      </c>
      <c r="AR683" s="3">
        <f t="shared" si="433"/>
        <v>22.777777780555557</v>
      </c>
      <c r="AS683">
        <f t="shared" si="434"/>
        <v>14.760555561111108</v>
      </c>
      <c r="AT683">
        <f t="shared" si="435"/>
        <v>0.41999999999999815</v>
      </c>
      <c r="AU683">
        <f t="shared" si="436"/>
        <v>7.590277780555553</v>
      </c>
      <c r="AV683">
        <v>6.5</v>
      </c>
      <c r="AW683">
        <f t="shared" si="437"/>
        <v>503.5899312327544</v>
      </c>
    </row>
    <row r="684" spans="1:49" x14ac:dyDescent="0.2">
      <c r="A684">
        <v>2014</v>
      </c>
      <c r="B684">
        <v>8</v>
      </c>
      <c r="C684">
        <v>10</v>
      </c>
      <c r="D684">
        <v>0</v>
      </c>
      <c r="E684">
        <f t="shared" si="439"/>
        <v>73.584000000000003</v>
      </c>
      <c r="F684">
        <f t="shared" si="439"/>
        <v>40.584000000000003</v>
      </c>
      <c r="G684">
        <f t="shared" si="421"/>
        <v>57.084000000000003</v>
      </c>
      <c r="H684" s="3">
        <f t="shared" si="422"/>
        <v>13.935555555555558</v>
      </c>
      <c r="I684">
        <v>9</v>
      </c>
      <c r="J684">
        <f t="shared" si="403"/>
        <v>15.91931645331154</v>
      </c>
      <c r="K684">
        <f t="shared" si="404"/>
        <v>5.7567079524664957E-2</v>
      </c>
      <c r="L684">
        <f t="shared" si="411"/>
        <v>9.43722615158442E-2</v>
      </c>
      <c r="M684">
        <v>92</v>
      </c>
      <c r="N684">
        <f t="shared" si="423"/>
        <v>0</v>
      </c>
      <c r="O684">
        <f t="shared" si="405"/>
        <v>0</v>
      </c>
      <c r="P684">
        <f t="shared" si="406"/>
        <v>0</v>
      </c>
      <c r="Q684">
        <f t="shared" si="407"/>
        <v>0</v>
      </c>
      <c r="R684">
        <f t="shared" si="412"/>
        <v>0</v>
      </c>
      <c r="S684">
        <f t="shared" si="408"/>
        <v>0</v>
      </c>
      <c r="T684">
        <f t="shared" si="438"/>
        <v>0</v>
      </c>
      <c r="U684">
        <f t="shared" si="415"/>
        <v>18.780326102704979</v>
      </c>
      <c r="V684">
        <f t="shared" si="440"/>
        <v>109.84791774697442</v>
      </c>
      <c r="W684">
        <f t="shared" si="409"/>
        <v>21.969583549394883</v>
      </c>
      <c r="X684">
        <f t="shared" si="417"/>
        <v>0</v>
      </c>
      <c r="Y684">
        <f t="shared" si="418"/>
        <v>0</v>
      </c>
      <c r="Z684">
        <f t="shared" si="419"/>
        <v>5.7567079524664957E-2</v>
      </c>
      <c r="AA684">
        <f t="shared" si="424"/>
        <v>0</v>
      </c>
      <c r="AB684">
        <f t="shared" si="413"/>
        <v>9.6140562296673338</v>
      </c>
      <c r="AC684">
        <f t="shared" si="414"/>
        <v>30.495415468938351</v>
      </c>
      <c r="AD684">
        <f t="shared" si="420"/>
        <v>0.31187656839518407</v>
      </c>
      <c r="AE684">
        <f t="shared" si="410"/>
        <v>0.31187656839518407</v>
      </c>
      <c r="AF684" s="1">
        <f t="shared" si="425"/>
        <v>3237.8433956085173</v>
      </c>
      <c r="AG684">
        <v>679</v>
      </c>
      <c r="AH684" s="1">
        <f t="shared" si="426"/>
        <v>1964.4403798435062</v>
      </c>
      <c r="AI684">
        <v>81</v>
      </c>
      <c r="AJ684">
        <f t="shared" si="427"/>
        <v>2860.11</v>
      </c>
      <c r="AK684">
        <f t="shared" si="428"/>
        <v>528.54658618428141</v>
      </c>
      <c r="AL684" s="1">
        <f t="shared" si="429"/>
        <v>3766.3899817927986</v>
      </c>
      <c r="AM684">
        <f t="shared" si="430"/>
        <v>5239.06273476348</v>
      </c>
      <c r="AN684">
        <f t="shared" si="431"/>
        <v>14.968750670752801</v>
      </c>
      <c r="AO684">
        <v>90</v>
      </c>
      <c r="AP684">
        <v>57</v>
      </c>
      <c r="AQ684">
        <f t="shared" si="432"/>
        <v>73.5</v>
      </c>
      <c r="AR684" s="3">
        <f t="shared" si="433"/>
        <v>23.055555555555557</v>
      </c>
      <c r="AS684">
        <f t="shared" si="434"/>
        <v>16.42722222222222</v>
      </c>
      <c r="AT684">
        <f t="shared" si="435"/>
        <v>-0.69111111111111256</v>
      </c>
      <c r="AU684">
        <f t="shared" si="436"/>
        <v>7.8680555555555536</v>
      </c>
      <c r="AV684">
        <v>6.5</v>
      </c>
      <c r="AW684">
        <f t="shared" si="437"/>
        <v>528.54658618428141</v>
      </c>
    </row>
    <row r="685" spans="1:49" x14ac:dyDescent="0.2">
      <c r="A685">
        <v>2014</v>
      </c>
      <c r="B685">
        <v>8</v>
      </c>
      <c r="C685">
        <v>11</v>
      </c>
      <c r="D685">
        <v>0</v>
      </c>
      <c r="E685">
        <f t="shared" si="439"/>
        <v>73.584000000000003</v>
      </c>
      <c r="F685">
        <f t="shared" si="439"/>
        <v>40.584000000000003</v>
      </c>
      <c r="G685">
        <f t="shared" si="421"/>
        <v>57.084000000000003</v>
      </c>
      <c r="H685" s="3">
        <f t="shared" si="422"/>
        <v>13.935555555555558</v>
      </c>
      <c r="I685">
        <v>9</v>
      </c>
      <c r="J685">
        <f t="shared" si="403"/>
        <v>15.91931645331154</v>
      </c>
      <c r="K685">
        <f t="shared" si="404"/>
        <v>5.7567079524664957E-2</v>
      </c>
      <c r="L685">
        <f t="shared" si="411"/>
        <v>9.43722615158442E-2</v>
      </c>
      <c r="M685">
        <v>92</v>
      </c>
      <c r="N685">
        <f t="shared" si="423"/>
        <v>0</v>
      </c>
      <c r="O685">
        <f t="shared" si="405"/>
        <v>0</v>
      </c>
      <c r="P685">
        <f t="shared" si="406"/>
        <v>0</v>
      </c>
      <c r="Q685">
        <f t="shared" si="407"/>
        <v>0</v>
      </c>
      <c r="R685">
        <f t="shared" si="412"/>
        <v>0</v>
      </c>
      <c r="S685">
        <f t="shared" si="408"/>
        <v>0</v>
      </c>
      <c r="T685">
        <f t="shared" si="438"/>
        <v>0</v>
      </c>
      <c r="U685">
        <f t="shared" si="415"/>
        <v>18.780326102704979</v>
      </c>
      <c r="V685">
        <f t="shared" si="440"/>
        <v>109.84791774697442</v>
      </c>
      <c r="W685">
        <f t="shared" si="409"/>
        <v>21.969583549394883</v>
      </c>
      <c r="X685">
        <f t="shared" si="417"/>
        <v>0</v>
      </c>
      <c r="Y685">
        <f t="shared" si="418"/>
        <v>0</v>
      </c>
      <c r="Z685">
        <f t="shared" si="419"/>
        <v>5.7567079524664957E-2</v>
      </c>
      <c r="AA685">
        <f t="shared" si="424"/>
        <v>0</v>
      </c>
      <c r="AB685">
        <f t="shared" si="413"/>
        <v>9.556489150142669</v>
      </c>
      <c r="AC685">
        <f t="shared" si="414"/>
        <v>30.186696172327913</v>
      </c>
      <c r="AD685">
        <f t="shared" si="420"/>
        <v>0.30871929661043634</v>
      </c>
      <c r="AE685">
        <f t="shared" si="410"/>
        <v>0.30871929661043634</v>
      </c>
      <c r="AF685" s="1">
        <f t="shared" si="425"/>
        <v>3205.0651986154267</v>
      </c>
      <c r="AG685">
        <v>680</v>
      </c>
      <c r="AH685" s="1">
        <f t="shared" si="426"/>
        <v>1944.5534347741352</v>
      </c>
      <c r="AI685">
        <v>80</v>
      </c>
      <c r="AJ685">
        <f t="shared" si="427"/>
        <v>2824.8</v>
      </c>
      <c r="AK685">
        <f t="shared" si="428"/>
        <v>528.54658618428141</v>
      </c>
      <c r="AL685" s="1">
        <f t="shared" si="429"/>
        <v>3733.6117847997079</v>
      </c>
      <c r="AM685">
        <f t="shared" si="430"/>
        <v>5239.06273476348</v>
      </c>
      <c r="AN685">
        <f t="shared" si="431"/>
        <v>14.968750670752801</v>
      </c>
      <c r="AO685">
        <v>90</v>
      </c>
      <c r="AP685">
        <v>57</v>
      </c>
      <c r="AQ685">
        <f t="shared" si="432"/>
        <v>73.5</v>
      </c>
      <c r="AR685" s="3">
        <f t="shared" si="433"/>
        <v>23.055555555555557</v>
      </c>
      <c r="AS685">
        <f t="shared" si="434"/>
        <v>16.42722222222222</v>
      </c>
      <c r="AT685">
        <f t="shared" si="435"/>
        <v>-0.69111111111111256</v>
      </c>
      <c r="AU685">
        <f t="shared" si="436"/>
        <v>7.8680555555555536</v>
      </c>
      <c r="AV685">
        <v>6.5</v>
      </c>
      <c r="AW685">
        <f t="shared" si="437"/>
        <v>528.54658618428141</v>
      </c>
    </row>
    <row r="686" spans="1:49" x14ac:dyDescent="0.2">
      <c r="A686">
        <v>2014</v>
      </c>
      <c r="B686">
        <v>8</v>
      </c>
      <c r="C686">
        <v>12</v>
      </c>
      <c r="D686">
        <v>0</v>
      </c>
      <c r="E686">
        <f t="shared" ref="E686:F705" si="441">E1788*9/5+32</f>
        <v>74.584000000000003</v>
      </c>
      <c r="F686">
        <f t="shared" si="441"/>
        <v>41.583999989999995</v>
      </c>
      <c r="G686">
        <f t="shared" si="421"/>
        <v>58.083999994999999</v>
      </c>
      <c r="H686" s="3">
        <f t="shared" si="422"/>
        <v>14.491111108333333</v>
      </c>
      <c r="I686">
        <v>9</v>
      </c>
      <c r="J686">
        <f t="shared" si="403"/>
        <v>16.502706900687532</v>
      </c>
      <c r="K686">
        <f t="shared" si="404"/>
        <v>5.9561402233302106E-2</v>
      </c>
      <c r="L686">
        <f t="shared" si="411"/>
        <v>9.7641643005413295E-2</v>
      </c>
      <c r="M686">
        <v>92</v>
      </c>
      <c r="N686">
        <f t="shared" si="423"/>
        <v>0</v>
      </c>
      <c r="O686">
        <f t="shared" si="405"/>
        <v>0</v>
      </c>
      <c r="P686">
        <f t="shared" si="406"/>
        <v>0</v>
      </c>
      <c r="Q686">
        <f t="shared" si="407"/>
        <v>0</v>
      </c>
      <c r="R686">
        <f t="shared" si="412"/>
        <v>0</v>
      </c>
      <c r="S686">
        <f t="shared" si="408"/>
        <v>0</v>
      </c>
      <c r="T686">
        <f t="shared" si="438"/>
        <v>0</v>
      </c>
      <c r="U686">
        <f t="shared" si="415"/>
        <v>18.780326102704979</v>
      </c>
      <c r="V686">
        <f t="shared" si="440"/>
        <v>109.84791774697442</v>
      </c>
      <c r="W686">
        <f t="shared" si="409"/>
        <v>21.969583549394883</v>
      </c>
      <c r="X686">
        <f t="shared" si="417"/>
        <v>0</v>
      </c>
      <c r="Y686">
        <f t="shared" si="418"/>
        <v>0</v>
      </c>
      <c r="Z686">
        <f t="shared" si="419"/>
        <v>5.9561402233302106E-2</v>
      </c>
      <c r="AA686">
        <f t="shared" si="424"/>
        <v>0</v>
      </c>
      <c r="AB686">
        <f t="shared" si="413"/>
        <v>9.4969277479093677</v>
      </c>
      <c r="AC686">
        <f t="shared" si="414"/>
        <v>29.88110218496918</v>
      </c>
      <c r="AD686">
        <f t="shared" si="420"/>
        <v>0.30559398735873194</v>
      </c>
      <c r="AE686">
        <f t="shared" si="410"/>
        <v>0.30559398735873194</v>
      </c>
      <c r="AF686" s="1">
        <f t="shared" si="425"/>
        <v>3172.6188305797136</v>
      </c>
      <c r="AG686">
        <v>681</v>
      </c>
      <c r="AH686" s="1">
        <f t="shared" si="426"/>
        <v>1924.8678145137276</v>
      </c>
      <c r="AI686">
        <v>80</v>
      </c>
      <c r="AJ686">
        <f t="shared" si="427"/>
        <v>2824.8</v>
      </c>
      <c r="AK686">
        <f t="shared" si="428"/>
        <v>580.90646569768842</v>
      </c>
      <c r="AL686" s="1">
        <f t="shared" si="429"/>
        <v>3753.525296277402</v>
      </c>
      <c r="AM686">
        <f t="shared" si="430"/>
        <v>5758.064655740327</v>
      </c>
      <c r="AN686">
        <f t="shared" si="431"/>
        <v>16.45161330211522</v>
      </c>
      <c r="AO686">
        <v>91</v>
      </c>
      <c r="AP686">
        <v>57.999999989999999</v>
      </c>
      <c r="AQ686">
        <f t="shared" si="432"/>
        <v>74.499999994999996</v>
      </c>
      <c r="AR686" s="3">
        <f t="shared" si="433"/>
        <v>23.611111108333333</v>
      </c>
      <c r="AS686">
        <f t="shared" si="434"/>
        <v>16.982777777777777</v>
      </c>
      <c r="AT686">
        <f t="shared" si="435"/>
        <v>-0.135555561111115</v>
      </c>
      <c r="AU686">
        <f t="shared" si="436"/>
        <v>8.4236111083333309</v>
      </c>
      <c r="AV686">
        <v>6.5</v>
      </c>
      <c r="AW686">
        <f t="shared" si="437"/>
        <v>580.90646569768842</v>
      </c>
    </row>
    <row r="687" spans="1:49" x14ac:dyDescent="0.2">
      <c r="A687">
        <v>2014</v>
      </c>
      <c r="B687">
        <v>8</v>
      </c>
      <c r="C687">
        <v>13</v>
      </c>
      <c r="D687">
        <v>0</v>
      </c>
      <c r="E687">
        <f t="shared" si="441"/>
        <v>76.583999999999989</v>
      </c>
      <c r="F687">
        <f t="shared" si="441"/>
        <v>41.583999989999995</v>
      </c>
      <c r="G687">
        <f t="shared" si="421"/>
        <v>59.083999994999992</v>
      </c>
      <c r="H687" s="3">
        <f t="shared" si="422"/>
        <v>15.046666663888885</v>
      </c>
      <c r="I687">
        <v>9</v>
      </c>
      <c r="J687">
        <f t="shared" si="403"/>
        <v>17.104765824270647</v>
      </c>
      <c r="K687">
        <f t="shared" si="404"/>
        <v>6.1615280164415309E-2</v>
      </c>
      <c r="L687">
        <f t="shared" si="411"/>
        <v>0.10100865600723821</v>
      </c>
      <c r="M687">
        <v>92</v>
      </c>
      <c r="N687">
        <f t="shared" si="423"/>
        <v>0</v>
      </c>
      <c r="O687">
        <f t="shared" si="405"/>
        <v>0</v>
      </c>
      <c r="P687">
        <f t="shared" si="406"/>
        <v>0</v>
      </c>
      <c r="Q687">
        <f t="shared" si="407"/>
        <v>0</v>
      </c>
      <c r="R687">
        <f t="shared" si="412"/>
        <v>0</v>
      </c>
      <c r="S687">
        <f t="shared" si="408"/>
        <v>0</v>
      </c>
      <c r="T687">
        <f t="shared" si="438"/>
        <v>0</v>
      </c>
      <c r="U687">
        <f t="shared" si="415"/>
        <v>18.780326102704979</v>
      </c>
      <c r="V687">
        <f t="shared" si="440"/>
        <v>109.84791774697442</v>
      </c>
      <c r="W687">
        <f t="shared" si="409"/>
        <v>21.969583549394883</v>
      </c>
      <c r="X687">
        <f t="shared" si="417"/>
        <v>0</v>
      </c>
      <c r="Y687">
        <f t="shared" si="418"/>
        <v>0</v>
      </c>
      <c r="Z687">
        <f t="shared" si="419"/>
        <v>6.1615280164415309E-2</v>
      </c>
      <c r="AA687">
        <f t="shared" si="424"/>
        <v>0</v>
      </c>
      <c r="AB687">
        <f t="shared" si="413"/>
        <v>9.4353124677449518</v>
      </c>
      <c r="AC687">
        <f t="shared" si="414"/>
        <v>29.578601867900719</v>
      </c>
      <c r="AD687">
        <f t="shared" si="420"/>
        <v>0.30250031706845959</v>
      </c>
      <c r="AE687">
        <f t="shared" si="410"/>
        <v>0.30250031706845959</v>
      </c>
      <c r="AF687" s="1">
        <f t="shared" si="425"/>
        <v>3140.5009322422657</v>
      </c>
      <c r="AG687" s="2">
        <v>682</v>
      </c>
      <c r="AH687" s="1">
        <f t="shared" si="426"/>
        <v>1905.3814809574581</v>
      </c>
      <c r="AI687">
        <v>80</v>
      </c>
      <c r="AJ687">
        <f t="shared" si="427"/>
        <v>2824.8</v>
      </c>
      <c r="AK687">
        <f t="shared" si="428"/>
        <v>636.61493122255422</v>
      </c>
      <c r="AL687" s="1">
        <f t="shared" si="429"/>
        <v>3777.11586346482</v>
      </c>
      <c r="AM687">
        <f t="shared" si="430"/>
        <v>6310.2584516537518</v>
      </c>
      <c r="AN687">
        <f t="shared" si="431"/>
        <v>18.029309861867862</v>
      </c>
      <c r="AO687">
        <v>93</v>
      </c>
      <c r="AP687">
        <v>57.999999989999999</v>
      </c>
      <c r="AQ687">
        <f t="shared" si="432"/>
        <v>75.499999994999996</v>
      </c>
      <c r="AR687" s="3">
        <f t="shared" si="433"/>
        <v>24.166666663888886</v>
      </c>
      <c r="AS687">
        <f t="shared" si="434"/>
        <v>18.093888888888884</v>
      </c>
      <c r="AT687">
        <f t="shared" si="435"/>
        <v>-0.135555561111115</v>
      </c>
      <c r="AU687">
        <f t="shared" si="436"/>
        <v>8.9791666638888845</v>
      </c>
      <c r="AV687">
        <v>6.5</v>
      </c>
      <c r="AW687">
        <f t="shared" si="437"/>
        <v>636.61493122255422</v>
      </c>
    </row>
    <row r="688" spans="1:49" x14ac:dyDescent="0.2">
      <c r="A688">
        <v>2014</v>
      </c>
      <c r="B688">
        <v>8</v>
      </c>
      <c r="C688">
        <v>14</v>
      </c>
      <c r="D688">
        <v>0</v>
      </c>
      <c r="E688">
        <f t="shared" si="441"/>
        <v>67.584000000000003</v>
      </c>
      <c r="F688">
        <f t="shared" si="441"/>
        <v>42.583999999999996</v>
      </c>
      <c r="G688">
        <f t="shared" si="421"/>
        <v>55.084000000000003</v>
      </c>
      <c r="H688" s="3">
        <f t="shared" si="422"/>
        <v>12.824444444444445</v>
      </c>
      <c r="I688">
        <v>9</v>
      </c>
      <c r="J688">
        <f t="shared" si="403"/>
        <v>14.806573556252751</v>
      </c>
      <c r="K688">
        <f t="shared" si="404"/>
        <v>5.3751346626651451E-2</v>
      </c>
      <c r="L688">
        <f t="shared" si="411"/>
        <v>8.8116961683035164E-2</v>
      </c>
      <c r="M688">
        <v>92</v>
      </c>
      <c r="N688">
        <f t="shared" si="423"/>
        <v>0</v>
      </c>
      <c r="O688">
        <f t="shared" si="405"/>
        <v>0</v>
      </c>
      <c r="P688">
        <f t="shared" si="406"/>
        <v>0</v>
      </c>
      <c r="Q688">
        <f t="shared" si="407"/>
        <v>0</v>
      </c>
      <c r="R688">
        <f t="shared" si="412"/>
        <v>0</v>
      </c>
      <c r="S688">
        <f t="shared" si="408"/>
        <v>0</v>
      </c>
      <c r="T688">
        <f t="shared" si="438"/>
        <v>0</v>
      </c>
      <c r="U688">
        <f t="shared" si="415"/>
        <v>18.780326102704979</v>
      </c>
      <c r="V688">
        <f t="shared" si="440"/>
        <v>109.84791774697442</v>
      </c>
      <c r="W688">
        <f t="shared" si="409"/>
        <v>21.969583549394883</v>
      </c>
      <c r="X688">
        <f t="shared" si="417"/>
        <v>0</v>
      </c>
      <c r="Y688">
        <f t="shared" si="418"/>
        <v>0</v>
      </c>
      <c r="Z688">
        <f t="shared" si="419"/>
        <v>5.3751346626651451E-2</v>
      </c>
      <c r="AA688">
        <f t="shared" si="424"/>
        <v>0</v>
      </c>
      <c r="AB688">
        <f t="shared" si="413"/>
        <v>9.3815611211183008</v>
      </c>
      <c r="AC688">
        <f t="shared" si="414"/>
        <v>29.279163902457046</v>
      </c>
      <c r="AD688">
        <f t="shared" si="420"/>
        <v>0.29943796544367418</v>
      </c>
      <c r="AE688">
        <f t="shared" si="410"/>
        <v>0.29943796544367418</v>
      </c>
      <c r="AF688" s="1">
        <f t="shared" si="425"/>
        <v>3108.7081783513154</v>
      </c>
      <c r="AG688" s="2">
        <v>683</v>
      </c>
      <c r="AH688" s="1">
        <f t="shared" si="426"/>
        <v>1886.0924166331868</v>
      </c>
      <c r="AI688">
        <v>78.099999999999994</v>
      </c>
      <c r="AJ688">
        <f t="shared" si="427"/>
        <v>2757.7109999999998</v>
      </c>
      <c r="AK688">
        <f t="shared" si="428"/>
        <v>433.45741634393016</v>
      </c>
      <c r="AL688" s="1">
        <f t="shared" si="429"/>
        <v>3542.1655946952455</v>
      </c>
      <c r="AM688">
        <f t="shared" si="430"/>
        <v>4296.5192784020264</v>
      </c>
      <c r="AN688">
        <f t="shared" si="431"/>
        <v>12.275769366862932</v>
      </c>
      <c r="AO688">
        <v>84</v>
      </c>
      <c r="AP688">
        <v>59</v>
      </c>
      <c r="AQ688">
        <f t="shared" si="432"/>
        <v>71.5</v>
      </c>
      <c r="AR688" s="3">
        <f t="shared" si="433"/>
        <v>21.944444444444443</v>
      </c>
      <c r="AS688">
        <f t="shared" si="434"/>
        <v>13.093888888888888</v>
      </c>
      <c r="AT688">
        <f t="shared" si="435"/>
        <v>0.41999999999999815</v>
      </c>
      <c r="AU688">
        <f t="shared" si="436"/>
        <v>6.7569444444444429</v>
      </c>
      <c r="AV688">
        <v>6.5</v>
      </c>
      <c r="AW688">
        <f t="shared" si="437"/>
        <v>433.45741634393016</v>
      </c>
    </row>
    <row r="689" spans="1:49" x14ac:dyDescent="0.2">
      <c r="A689">
        <v>2014</v>
      </c>
      <c r="B689">
        <v>8</v>
      </c>
      <c r="C689">
        <v>15</v>
      </c>
      <c r="D689">
        <v>6.6929169999999996E-2</v>
      </c>
      <c r="E689">
        <f t="shared" si="441"/>
        <v>61.584000009999997</v>
      </c>
      <c r="F689">
        <f t="shared" si="441"/>
        <v>43.584000010000004</v>
      </c>
      <c r="G689">
        <f t="shared" si="421"/>
        <v>52.584000009999997</v>
      </c>
      <c r="H689" s="3">
        <f t="shared" si="422"/>
        <v>11.435555561111109</v>
      </c>
      <c r="I689">
        <v>9</v>
      </c>
      <c r="J689">
        <f t="shared" si="403"/>
        <v>13.512069998928569</v>
      </c>
      <c r="K689">
        <f t="shared" si="404"/>
        <v>4.9291513235503397E-2</v>
      </c>
      <c r="L689">
        <f t="shared" si="411"/>
        <v>8.080575940246458E-2</v>
      </c>
      <c r="M689">
        <v>92</v>
      </c>
      <c r="N689">
        <f t="shared" si="423"/>
        <v>0.1700000918</v>
      </c>
      <c r="O689">
        <f t="shared" si="405"/>
        <v>0.1700000918</v>
      </c>
      <c r="P689">
        <f t="shared" si="406"/>
        <v>0</v>
      </c>
      <c r="Q689">
        <f t="shared" si="407"/>
        <v>0</v>
      </c>
      <c r="R689">
        <f t="shared" si="412"/>
        <v>0</v>
      </c>
      <c r="S689">
        <f t="shared" si="408"/>
        <v>0.1700000918</v>
      </c>
      <c r="T689">
        <f t="shared" si="438"/>
        <v>0</v>
      </c>
      <c r="U689">
        <f t="shared" si="415"/>
        <v>18.780326102704979</v>
      </c>
      <c r="V689">
        <f t="shared" si="440"/>
        <v>109.84791774697442</v>
      </c>
      <c r="W689">
        <f t="shared" si="409"/>
        <v>21.969583549394883</v>
      </c>
      <c r="X689">
        <f t="shared" si="417"/>
        <v>0</v>
      </c>
      <c r="Y689">
        <f t="shared" si="418"/>
        <v>0.1700000918</v>
      </c>
      <c r="Z689">
        <f t="shared" si="419"/>
        <v>4.9291513235503397E-2</v>
      </c>
      <c r="AA689">
        <f t="shared" si="424"/>
        <v>0</v>
      </c>
      <c r="AB689">
        <f t="shared" si="413"/>
        <v>9.5022696996827971</v>
      </c>
      <c r="AC689">
        <f t="shared" si="414"/>
        <v>28.982757287026111</v>
      </c>
      <c r="AD689">
        <f t="shared" si="420"/>
        <v>0.29640661543093572</v>
      </c>
      <c r="AE689">
        <f t="shared" si="410"/>
        <v>0.29640661543093572</v>
      </c>
      <c r="AF689" s="1">
        <f t="shared" si="425"/>
        <v>3077.237277318166</v>
      </c>
      <c r="AG689" s="2">
        <v>684</v>
      </c>
      <c r="AH689" s="1">
        <f t="shared" si="426"/>
        <v>1866.9986244925822</v>
      </c>
      <c r="AI689">
        <v>77.099999999999994</v>
      </c>
      <c r="AJ689">
        <f t="shared" si="427"/>
        <v>2722.4009999999998</v>
      </c>
      <c r="AK689">
        <f t="shared" si="428"/>
        <v>331.58295631664117</v>
      </c>
      <c r="AL689" s="1">
        <f t="shared" si="429"/>
        <v>3408.8202336348072</v>
      </c>
      <c r="AM689">
        <f t="shared" si="430"/>
        <v>3286.7186267579837</v>
      </c>
      <c r="AN689">
        <f t="shared" si="431"/>
        <v>9.3906246478799531</v>
      </c>
      <c r="AO689">
        <v>78.000000009999994</v>
      </c>
      <c r="AP689">
        <v>60.000000010000001</v>
      </c>
      <c r="AQ689">
        <f t="shared" si="432"/>
        <v>69.000000009999994</v>
      </c>
      <c r="AR689" s="3">
        <f t="shared" si="433"/>
        <v>20.55555556111111</v>
      </c>
      <c r="AS689">
        <f t="shared" si="434"/>
        <v>9.7605555611111079</v>
      </c>
      <c r="AT689">
        <f t="shared" si="435"/>
        <v>0.9755555611111113</v>
      </c>
      <c r="AU689">
        <f t="shared" si="436"/>
        <v>5.3680555611111096</v>
      </c>
      <c r="AV689">
        <v>6.5</v>
      </c>
      <c r="AW689">
        <f t="shared" si="437"/>
        <v>331.58295631664117</v>
      </c>
    </row>
    <row r="690" spans="1:49" x14ac:dyDescent="0.2">
      <c r="A690">
        <v>2014</v>
      </c>
      <c r="B690">
        <v>8</v>
      </c>
      <c r="C690">
        <v>16</v>
      </c>
      <c r="D690">
        <v>0</v>
      </c>
      <c r="E690">
        <f t="shared" si="441"/>
        <v>60.583999999999996</v>
      </c>
      <c r="F690">
        <f t="shared" si="441"/>
        <v>38.584000000000003</v>
      </c>
      <c r="G690">
        <f t="shared" si="421"/>
        <v>49.584000000000003</v>
      </c>
      <c r="H690" s="3">
        <f t="shared" si="422"/>
        <v>9.7688888888888901</v>
      </c>
      <c r="I690">
        <v>9</v>
      </c>
      <c r="J690">
        <f t="shared" si="403"/>
        <v>12.090743508091062</v>
      </c>
      <c r="K690">
        <f t="shared" si="404"/>
        <v>4.436653700032743E-2</v>
      </c>
      <c r="L690">
        <f t="shared" si="411"/>
        <v>7.2732027869389232E-2</v>
      </c>
      <c r="M690">
        <v>92</v>
      </c>
      <c r="N690">
        <f t="shared" si="423"/>
        <v>0</v>
      </c>
      <c r="O690">
        <f t="shared" si="405"/>
        <v>0</v>
      </c>
      <c r="P690">
        <f t="shared" si="406"/>
        <v>0</v>
      </c>
      <c r="Q690">
        <f t="shared" si="407"/>
        <v>0</v>
      </c>
      <c r="R690">
        <f t="shared" si="412"/>
        <v>0</v>
      </c>
      <c r="S690">
        <f t="shared" si="408"/>
        <v>0</v>
      </c>
      <c r="T690">
        <f t="shared" si="438"/>
        <v>0.1700000918</v>
      </c>
      <c r="U690">
        <f t="shared" si="415"/>
        <v>20.908132180604316</v>
      </c>
      <c r="V690">
        <f t="shared" si="440"/>
        <v>96.083831174372534</v>
      </c>
      <c r="W690">
        <f t="shared" si="409"/>
        <v>19.216766234874509</v>
      </c>
      <c r="X690">
        <f t="shared" si="417"/>
        <v>0</v>
      </c>
      <c r="Y690">
        <f t="shared" si="418"/>
        <v>0</v>
      </c>
      <c r="Z690">
        <f t="shared" si="419"/>
        <v>4.436653700032743E-2</v>
      </c>
      <c r="AA690">
        <f t="shared" si="424"/>
        <v>0</v>
      </c>
      <c r="AB690">
        <f t="shared" si="413"/>
        <v>9.4579031626824701</v>
      </c>
      <c r="AC690">
        <f t="shared" si="414"/>
        <v>28.689351333839628</v>
      </c>
      <c r="AD690">
        <f t="shared" si="420"/>
        <v>0.29340595318648377</v>
      </c>
      <c r="AE690">
        <f t="shared" si="410"/>
        <v>0.29340595318648377</v>
      </c>
      <c r="AF690" s="1">
        <f t="shared" si="425"/>
        <v>3046.0849708764081</v>
      </c>
      <c r="AG690" s="2">
        <v>685</v>
      </c>
      <c r="AH690" s="1">
        <f t="shared" si="426"/>
        <v>1848.0981277043654</v>
      </c>
      <c r="AI690">
        <v>74.3</v>
      </c>
      <c r="AJ690">
        <f t="shared" si="427"/>
        <v>2623.5329999999999</v>
      </c>
      <c r="AK690">
        <f t="shared" si="428"/>
        <v>232.10716524967495</v>
      </c>
      <c r="AL690" s="1">
        <f t="shared" si="429"/>
        <v>3278.1921361260829</v>
      </c>
      <c r="AM690">
        <f t="shared" si="430"/>
        <v>2300.6940763915673</v>
      </c>
      <c r="AN690">
        <f t="shared" si="431"/>
        <v>6.5734116468330486</v>
      </c>
      <c r="AO690">
        <v>77</v>
      </c>
      <c r="AP690">
        <v>55</v>
      </c>
      <c r="AQ690">
        <f t="shared" si="432"/>
        <v>66</v>
      </c>
      <c r="AR690" s="3">
        <f t="shared" si="433"/>
        <v>18.888888888888889</v>
      </c>
      <c r="AS690">
        <f t="shared" si="434"/>
        <v>9.2049999999999983</v>
      </c>
      <c r="AT690">
        <f t="shared" si="435"/>
        <v>-1.8022222222222233</v>
      </c>
      <c r="AU690">
        <f t="shared" si="436"/>
        <v>3.7013888888888875</v>
      </c>
      <c r="AV690">
        <v>6.5</v>
      </c>
      <c r="AW690">
        <f t="shared" si="437"/>
        <v>232.10716524967495</v>
      </c>
    </row>
    <row r="691" spans="1:49" x14ac:dyDescent="0.2">
      <c r="A691">
        <v>2014</v>
      </c>
      <c r="B691">
        <v>8</v>
      </c>
      <c r="C691">
        <v>17</v>
      </c>
      <c r="D691">
        <v>1.9685049999999999E-2</v>
      </c>
      <c r="E691">
        <f t="shared" si="441"/>
        <v>64.584000000000003</v>
      </c>
      <c r="F691">
        <f t="shared" si="441"/>
        <v>33.583999999999996</v>
      </c>
      <c r="G691">
        <f t="shared" si="421"/>
        <v>49.084000000000003</v>
      </c>
      <c r="H691" s="3">
        <f t="shared" si="422"/>
        <v>9.4911111111111133</v>
      </c>
      <c r="I691">
        <v>9</v>
      </c>
      <c r="J691">
        <f t="shared" si="403"/>
        <v>11.867105705404773</v>
      </c>
      <c r="K691">
        <f t="shared" si="404"/>
        <v>4.3588725686104342E-2</v>
      </c>
      <c r="L691">
        <f t="shared" si="411"/>
        <v>7.1456927354269409E-2</v>
      </c>
      <c r="M691">
        <v>92</v>
      </c>
      <c r="N691">
        <f t="shared" si="423"/>
        <v>5.0000026999999996E-2</v>
      </c>
      <c r="O691">
        <f t="shared" si="405"/>
        <v>5.0000026999999996E-2</v>
      </c>
      <c r="P691">
        <f t="shared" si="406"/>
        <v>0</v>
      </c>
      <c r="Q691">
        <f t="shared" si="407"/>
        <v>0</v>
      </c>
      <c r="R691">
        <f t="shared" si="412"/>
        <v>0</v>
      </c>
      <c r="S691">
        <f t="shared" si="408"/>
        <v>5.0000026999999996E-2</v>
      </c>
      <c r="T691">
        <f t="shared" si="438"/>
        <v>0.1700000918</v>
      </c>
      <c r="U691">
        <f t="shared" si="415"/>
        <v>20.908132180604316</v>
      </c>
      <c r="V691">
        <f t="shared" si="440"/>
        <v>96.083831174372534</v>
      </c>
      <c r="W691">
        <f t="shared" si="409"/>
        <v>19.216766234874509</v>
      </c>
      <c r="X691">
        <f t="shared" si="417"/>
        <v>0</v>
      </c>
      <c r="Y691">
        <f t="shared" si="418"/>
        <v>5.0000026999999996E-2</v>
      </c>
      <c r="Z691">
        <f t="shared" si="419"/>
        <v>4.3588725686104342E-2</v>
      </c>
      <c r="AA691">
        <f t="shared" si="424"/>
        <v>0</v>
      </c>
      <c r="AB691">
        <f t="shared" si="413"/>
        <v>9.4643144639963648</v>
      </c>
      <c r="AC691">
        <f t="shared" si="414"/>
        <v>28.398915665795883</v>
      </c>
      <c r="AD691">
        <f t="shared" si="420"/>
        <v>0.29043566804374465</v>
      </c>
      <c r="AE691">
        <f t="shared" si="410"/>
        <v>0.29043566804374465</v>
      </c>
      <c r="AF691" s="1">
        <f t="shared" si="425"/>
        <v>3015.2480337445822</v>
      </c>
      <c r="AG691" s="2">
        <v>686</v>
      </c>
      <c r="AH691" s="1">
        <f t="shared" si="426"/>
        <v>1829.3889694496409</v>
      </c>
      <c r="AI691">
        <v>70.599999999999994</v>
      </c>
      <c r="AJ691">
        <f t="shared" si="427"/>
        <v>2492.886</v>
      </c>
      <c r="AK691">
        <f t="shared" si="428"/>
        <v>217.76160876291161</v>
      </c>
      <c r="AL691" s="1">
        <f t="shared" si="429"/>
        <v>3233.0096425074939</v>
      </c>
      <c r="AM691">
        <f t="shared" si="430"/>
        <v>2158.4979628156066</v>
      </c>
      <c r="AN691">
        <f t="shared" si="431"/>
        <v>6.1671370366160181</v>
      </c>
      <c r="AO691">
        <v>81</v>
      </c>
      <c r="AP691">
        <v>50</v>
      </c>
      <c r="AQ691">
        <f t="shared" si="432"/>
        <v>65.5</v>
      </c>
      <c r="AR691" s="3">
        <f t="shared" si="433"/>
        <v>18.611111111111111</v>
      </c>
      <c r="AS691">
        <f t="shared" si="434"/>
        <v>11.42722222222222</v>
      </c>
      <c r="AT691">
        <f t="shared" si="435"/>
        <v>-4.5800000000000018</v>
      </c>
      <c r="AU691">
        <f t="shared" si="436"/>
        <v>3.4236111111111089</v>
      </c>
      <c r="AV691">
        <v>6.5</v>
      </c>
      <c r="AW691">
        <f t="shared" si="437"/>
        <v>217.76160876291161</v>
      </c>
    </row>
    <row r="692" spans="1:49" x14ac:dyDescent="0.2">
      <c r="A692">
        <v>2014</v>
      </c>
      <c r="B692">
        <v>8</v>
      </c>
      <c r="C692">
        <v>18</v>
      </c>
      <c r="D692">
        <v>0</v>
      </c>
      <c r="E692">
        <f t="shared" si="441"/>
        <v>68.583999989999995</v>
      </c>
      <c r="F692">
        <f t="shared" si="441"/>
        <v>36.584000010000004</v>
      </c>
      <c r="G692">
        <f t="shared" si="421"/>
        <v>52.584000000000003</v>
      </c>
      <c r="H692" s="3">
        <f t="shared" si="422"/>
        <v>11.435555555555558</v>
      </c>
      <c r="I692">
        <v>9</v>
      </c>
      <c r="J692">
        <f t="shared" si="403"/>
        <v>13.512069993956199</v>
      </c>
      <c r="K692">
        <f t="shared" si="404"/>
        <v>4.9291513218327143E-2</v>
      </c>
      <c r="L692">
        <f t="shared" si="411"/>
        <v>8.0805759374306799E-2</v>
      </c>
      <c r="M692">
        <v>92</v>
      </c>
      <c r="N692">
        <f t="shared" si="423"/>
        <v>0</v>
      </c>
      <c r="O692">
        <f t="shared" si="405"/>
        <v>0</v>
      </c>
      <c r="P692">
        <f t="shared" si="406"/>
        <v>0</v>
      </c>
      <c r="Q692">
        <f t="shared" si="407"/>
        <v>0</v>
      </c>
      <c r="R692">
        <f t="shared" si="412"/>
        <v>0</v>
      </c>
      <c r="S692">
        <f t="shared" si="408"/>
        <v>0</v>
      </c>
      <c r="T692">
        <f t="shared" si="438"/>
        <v>0.22000011880000001</v>
      </c>
      <c r="U692">
        <f t="shared" si="415"/>
        <v>21.533957497633534</v>
      </c>
      <c r="V692">
        <f t="shared" si="440"/>
        <v>92.553237359139985</v>
      </c>
      <c r="W692">
        <f t="shared" si="409"/>
        <v>18.510647471827998</v>
      </c>
      <c r="X692">
        <f t="shared" si="417"/>
        <v>0</v>
      </c>
      <c r="Y692">
        <f t="shared" si="418"/>
        <v>0</v>
      </c>
      <c r="Z692">
        <f t="shared" si="419"/>
        <v>4.9291513218327143E-2</v>
      </c>
      <c r="AA692">
        <f t="shared" si="424"/>
        <v>0</v>
      </c>
      <c r="AB692">
        <f t="shared" si="413"/>
        <v>9.4150229507780381</v>
      </c>
      <c r="AC692">
        <f t="shared" si="414"/>
        <v>28.111420213314716</v>
      </c>
      <c r="AD692">
        <f t="shared" si="420"/>
        <v>0.28749545248116687</v>
      </c>
      <c r="AE692">
        <f t="shared" si="410"/>
        <v>0.28749545248116687</v>
      </c>
      <c r="AF692" s="1">
        <f t="shared" si="425"/>
        <v>2984.7232732922521</v>
      </c>
      <c r="AG692" s="2">
        <v>687</v>
      </c>
      <c r="AH692" s="1">
        <f t="shared" si="426"/>
        <v>1810.8692127193005</v>
      </c>
      <c r="AI692">
        <v>67.900000000000006</v>
      </c>
      <c r="AJ692">
        <f t="shared" si="427"/>
        <v>2397.5490000000004</v>
      </c>
      <c r="AK692">
        <f t="shared" si="428"/>
        <v>331.58295594494621</v>
      </c>
      <c r="AL692" s="1">
        <f t="shared" si="429"/>
        <v>3316.3062292371983</v>
      </c>
      <c r="AM692">
        <f t="shared" si="430"/>
        <v>3286.7186230736665</v>
      </c>
      <c r="AN692">
        <f t="shared" si="431"/>
        <v>9.3906246373533335</v>
      </c>
      <c r="AO692">
        <v>84.999999990000006</v>
      </c>
      <c r="AP692">
        <v>53.000000010000001</v>
      </c>
      <c r="AQ692">
        <f t="shared" si="432"/>
        <v>69</v>
      </c>
      <c r="AR692" s="3">
        <f t="shared" si="433"/>
        <v>20.555555555555557</v>
      </c>
      <c r="AS692">
        <f t="shared" si="434"/>
        <v>13.649444438888889</v>
      </c>
      <c r="AT692">
        <f t="shared" si="435"/>
        <v>-2.913333327777778</v>
      </c>
      <c r="AU692">
        <f t="shared" si="436"/>
        <v>5.3680555555555554</v>
      </c>
      <c r="AV692">
        <v>6.5</v>
      </c>
      <c r="AW692">
        <f t="shared" si="437"/>
        <v>331.58295594494621</v>
      </c>
    </row>
    <row r="693" spans="1:49" x14ac:dyDescent="0.2">
      <c r="A693">
        <v>2014</v>
      </c>
      <c r="B693">
        <v>8</v>
      </c>
      <c r="C693">
        <v>19</v>
      </c>
      <c r="D693">
        <v>0</v>
      </c>
      <c r="E693">
        <f t="shared" si="441"/>
        <v>68.583999989999995</v>
      </c>
      <c r="F693">
        <f t="shared" si="441"/>
        <v>38.584000000000003</v>
      </c>
      <c r="G693">
        <f t="shared" si="421"/>
        <v>53.583999994999999</v>
      </c>
      <c r="H693" s="3">
        <f t="shared" si="422"/>
        <v>11.991111108333333</v>
      </c>
      <c r="I693">
        <v>9</v>
      </c>
      <c r="J693">
        <f t="shared" si="403"/>
        <v>14.017420014140825</v>
      </c>
      <c r="K693">
        <f t="shared" si="404"/>
        <v>5.1035329222404537E-2</v>
      </c>
      <c r="L693">
        <f t="shared" si="411"/>
        <v>8.3664474135089401E-2</v>
      </c>
      <c r="M693">
        <v>92</v>
      </c>
      <c r="N693">
        <f t="shared" si="423"/>
        <v>0</v>
      </c>
      <c r="O693">
        <f t="shared" si="405"/>
        <v>0</v>
      </c>
      <c r="P693">
        <f t="shared" si="406"/>
        <v>0</v>
      </c>
      <c r="Q693">
        <f t="shared" si="407"/>
        <v>0</v>
      </c>
      <c r="R693">
        <f t="shared" si="412"/>
        <v>0</v>
      </c>
      <c r="S693">
        <f t="shared" si="408"/>
        <v>0</v>
      </c>
      <c r="T693">
        <f t="shared" si="438"/>
        <v>0.22000011880000001</v>
      </c>
      <c r="U693">
        <f t="shared" si="415"/>
        <v>21.533957497633534</v>
      </c>
      <c r="V693">
        <f t="shared" si="440"/>
        <v>92.553237359139985</v>
      </c>
      <c r="W693">
        <f t="shared" si="409"/>
        <v>18.510647471827998</v>
      </c>
      <c r="X693">
        <f t="shared" si="417"/>
        <v>0</v>
      </c>
      <c r="Y693">
        <f t="shared" si="418"/>
        <v>0</v>
      </c>
      <c r="Z693">
        <f t="shared" si="419"/>
        <v>5.1035329222404537E-2</v>
      </c>
      <c r="AA693">
        <f t="shared" si="424"/>
        <v>0</v>
      </c>
      <c r="AB693">
        <f t="shared" si="413"/>
        <v>9.3639876215556335</v>
      </c>
      <c r="AC693">
        <f t="shared" si="414"/>
        <v>27.826835211224331</v>
      </c>
      <c r="AD693">
        <f t="shared" si="420"/>
        <v>0.28458500209038312</v>
      </c>
      <c r="AE693">
        <f t="shared" si="410"/>
        <v>0.28458500209038312</v>
      </c>
      <c r="AF693" s="1">
        <f t="shared" si="425"/>
        <v>2954.5075292094689</v>
      </c>
      <c r="AG693">
        <v>688</v>
      </c>
      <c r="AH693" s="1">
        <f t="shared" si="426"/>
        <v>1792.5369401134849</v>
      </c>
      <c r="AI693">
        <v>68.8</v>
      </c>
      <c r="AJ693">
        <f t="shared" si="427"/>
        <v>2429.328</v>
      </c>
      <c r="AK693">
        <f t="shared" si="428"/>
        <v>370.15862421891796</v>
      </c>
      <c r="AL693" s="1">
        <f t="shared" si="429"/>
        <v>3324.6661534283867</v>
      </c>
      <c r="AM693">
        <f t="shared" si="430"/>
        <v>3669.0886003008018</v>
      </c>
      <c r="AN693">
        <f t="shared" si="431"/>
        <v>10.483110286573718</v>
      </c>
      <c r="AO693">
        <v>84.999999990000006</v>
      </c>
      <c r="AP693">
        <v>55</v>
      </c>
      <c r="AQ693">
        <f t="shared" si="432"/>
        <v>69.999999994999996</v>
      </c>
      <c r="AR693" s="3">
        <f t="shared" si="433"/>
        <v>21.111111108333333</v>
      </c>
      <c r="AS693">
        <f t="shared" si="434"/>
        <v>13.649444438888889</v>
      </c>
      <c r="AT693">
        <f t="shared" si="435"/>
        <v>-1.8022222222222233</v>
      </c>
      <c r="AU693">
        <f t="shared" si="436"/>
        <v>5.9236111083333327</v>
      </c>
      <c r="AV693">
        <v>6.5</v>
      </c>
      <c r="AW693">
        <f t="shared" si="437"/>
        <v>370.15862421891796</v>
      </c>
    </row>
    <row r="694" spans="1:49" x14ac:dyDescent="0.2">
      <c r="A694">
        <v>2014</v>
      </c>
      <c r="B694">
        <v>8</v>
      </c>
      <c r="C694">
        <v>20</v>
      </c>
      <c r="D694">
        <v>0</v>
      </c>
      <c r="E694">
        <f t="shared" si="441"/>
        <v>76.583999999999989</v>
      </c>
      <c r="F694">
        <f t="shared" si="441"/>
        <v>38.584000000000003</v>
      </c>
      <c r="G694">
        <f t="shared" si="421"/>
        <v>57.583999999999996</v>
      </c>
      <c r="H694" s="3">
        <f t="shared" si="422"/>
        <v>14.213333333333331</v>
      </c>
      <c r="I694">
        <v>9</v>
      </c>
      <c r="J694">
        <f t="shared" si="403"/>
        <v>16.208709277041709</v>
      </c>
      <c r="K694">
        <f t="shared" si="404"/>
        <v>5.8556887445863404E-2</v>
      </c>
      <c r="L694">
        <f t="shared" si="411"/>
        <v>9.5994897452235092E-2</v>
      </c>
      <c r="M694">
        <v>92</v>
      </c>
      <c r="N694">
        <f t="shared" si="423"/>
        <v>0</v>
      </c>
      <c r="O694">
        <f t="shared" si="405"/>
        <v>0</v>
      </c>
      <c r="P694">
        <f t="shared" si="406"/>
        <v>0</v>
      </c>
      <c r="Q694">
        <f t="shared" si="407"/>
        <v>0</v>
      </c>
      <c r="R694">
        <f t="shared" si="412"/>
        <v>0</v>
      </c>
      <c r="S694">
        <f t="shared" si="408"/>
        <v>0</v>
      </c>
      <c r="T694">
        <f t="shared" si="438"/>
        <v>0.22000011880000001</v>
      </c>
      <c r="U694">
        <f t="shared" si="415"/>
        <v>21.533957497633534</v>
      </c>
      <c r="V694">
        <f t="shared" si="440"/>
        <v>92.553237359139985</v>
      </c>
      <c r="W694">
        <f t="shared" si="409"/>
        <v>18.510647471827998</v>
      </c>
      <c r="X694">
        <f t="shared" si="417"/>
        <v>0</v>
      </c>
      <c r="Y694">
        <f t="shared" si="418"/>
        <v>0</v>
      </c>
      <c r="Z694">
        <f t="shared" si="419"/>
        <v>5.8556887445863404E-2</v>
      </c>
      <c r="AA694">
        <f t="shared" si="424"/>
        <v>0</v>
      </c>
      <c r="AB694">
        <f t="shared" si="413"/>
        <v>9.3054307341097697</v>
      </c>
      <c r="AC694">
        <f t="shared" si="414"/>
        <v>27.545131195679637</v>
      </c>
      <c r="AD694">
        <f t="shared" si="420"/>
        <v>0.2817040155446936</v>
      </c>
      <c r="AE694">
        <f t="shared" si="410"/>
        <v>0.2817040155446936</v>
      </c>
      <c r="AF694" s="1">
        <f t="shared" si="425"/>
        <v>2924.5976731795731</v>
      </c>
      <c r="AG694">
        <v>689</v>
      </c>
      <c r="AH694" s="1">
        <f t="shared" si="426"/>
        <v>1774.3902536430635</v>
      </c>
      <c r="AI694">
        <v>70.599999999999994</v>
      </c>
      <c r="AJ694">
        <f t="shared" si="427"/>
        <v>2492.886</v>
      </c>
      <c r="AK694">
        <f t="shared" si="428"/>
        <v>554.31443984917496</v>
      </c>
      <c r="AL694" s="1">
        <f t="shared" si="429"/>
        <v>3478.9121130287481</v>
      </c>
      <c r="AM694">
        <f t="shared" si="430"/>
        <v>5494.4790129484909</v>
      </c>
      <c r="AN694">
        <f t="shared" si="431"/>
        <v>15.698511465567117</v>
      </c>
      <c r="AO694">
        <v>93</v>
      </c>
      <c r="AP694">
        <v>55</v>
      </c>
      <c r="AQ694">
        <f t="shared" si="432"/>
        <v>74</v>
      </c>
      <c r="AR694" s="3">
        <f t="shared" si="433"/>
        <v>23.333333333333332</v>
      </c>
      <c r="AS694">
        <f t="shared" si="434"/>
        <v>18.093888888888884</v>
      </c>
      <c r="AT694">
        <f t="shared" si="435"/>
        <v>-1.8022222222222233</v>
      </c>
      <c r="AU694">
        <f t="shared" si="436"/>
        <v>8.1458333333333304</v>
      </c>
      <c r="AV694">
        <v>6.5</v>
      </c>
      <c r="AW694">
        <f t="shared" si="437"/>
        <v>554.31443984917496</v>
      </c>
    </row>
    <row r="695" spans="1:49" x14ac:dyDescent="0.2">
      <c r="A695">
        <v>2014</v>
      </c>
      <c r="B695">
        <v>8</v>
      </c>
      <c r="C695">
        <v>21</v>
      </c>
      <c r="D695">
        <v>0</v>
      </c>
      <c r="E695">
        <f t="shared" si="441"/>
        <v>78.584000000000003</v>
      </c>
      <c r="F695">
        <f t="shared" si="441"/>
        <v>46.583999999999996</v>
      </c>
      <c r="G695">
        <f t="shared" si="421"/>
        <v>62.584000000000003</v>
      </c>
      <c r="H695" s="3">
        <f t="shared" si="422"/>
        <v>16.991111111111113</v>
      </c>
      <c r="I695">
        <v>9</v>
      </c>
      <c r="J695">
        <f t="shared" si="403"/>
        <v>19.36638085397529</v>
      </c>
      <c r="K695">
        <f t="shared" si="404"/>
        <v>6.9294366854554812E-2</v>
      </c>
      <c r="L695">
        <f t="shared" si="411"/>
        <v>0.11359732271238494</v>
      </c>
      <c r="M695">
        <v>92</v>
      </c>
      <c r="N695">
        <f t="shared" si="423"/>
        <v>0</v>
      </c>
      <c r="O695">
        <f t="shared" si="405"/>
        <v>0</v>
      </c>
      <c r="P695">
        <f t="shared" si="406"/>
        <v>0</v>
      </c>
      <c r="Q695">
        <f t="shared" si="407"/>
        <v>0</v>
      </c>
      <c r="R695">
        <f t="shared" si="412"/>
        <v>0</v>
      </c>
      <c r="S695">
        <f t="shared" si="408"/>
        <v>0</v>
      </c>
      <c r="T695">
        <f t="shared" si="438"/>
        <v>5.0000026999999996E-2</v>
      </c>
      <c r="U695">
        <f t="shared" si="415"/>
        <v>19.406151419734197</v>
      </c>
      <c r="V695">
        <f t="shared" si="440"/>
        <v>105.48633315604573</v>
      </c>
      <c r="W695">
        <f t="shared" si="409"/>
        <v>21.097266631209148</v>
      </c>
      <c r="X695">
        <f t="shared" si="417"/>
        <v>0</v>
      </c>
      <c r="Y695">
        <f t="shared" si="418"/>
        <v>0</v>
      </c>
      <c r="Z695">
        <f t="shared" si="419"/>
        <v>6.9294366854554812E-2</v>
      </c>
      <c r="AA695">
        <f t="shared" si="424"/>
        <v>0</v>
      </c>
      <c r="AB695">
        <f t="shared" si="413"/>
        <v>9.2361363672552148</v>
      </c>
      <c r="AC695">
        <f t="shared" si="414"/>
        <v>27.266279001111769</v>
      </c>
      <c r="AD695">
        <f t="shared" si="420"/>
        <v>0.27885219456786919</v>
      </c>
      <c r="AE695">
        <f t="shared" si="410"/>
        <v>0.27885219456786919</v>
      </c>
      <c r="AF695" s="1">
        <f t="shared" si="425"/>
        <v>2894.9906085553125</v>
      </c>
      <c r="AG695">
        <v>690</v>
      </c>
      <c r="AH695" s="1">
        <f t="shared" si="426"/>
        <v>1756.4272745331359</v>
      </c>
      <c r="AI695">
        <v>71.5</v>
      </c>
      <c r="AJ695">
        <f t="shared" si="427"/>
        <v>2524.665</v>
      </c>
      <c r="AK695">
        <f t="shared" si="428"/>
        <v>859.46316912377449</v>
      </c>
      <c r="AL695" s="1">
        <f t="shared" si="429"/>
        <v>3754.4537776790871</v>
      </c>
      <c r="AM695">
        <f t="shared" si="430"/>
        <v>8519.1761312183808</v>
      </c>
      <c r="AN695">
        <f t="shared" si="431"/>
        <v>24.340503232052519</v>
      </c>
      <c r="AO695">
        <v>95</v>
      </c>
      <c r="AP695">
        <v>63</v>
      </c>
      <c r="AQ695">
        <f t="shared" si="432"/>
        <v>79</v>
      </c>
      <c r="AR695" s="3">
        <f t="shared" si="433"/>
        <v>26.111111111111111</v>
      </c>
      <c r="AS695">
        <f t="shared" si="434"/>
        <v>19.204999999999998</v>
      </c>
      <c r="AT695">
        <f t="shared" si="435"/>
        <v>2.6422222222222196</v>
      </c>
      <c r="AU695">
        <f t="shared" si="436"/>
        <v>10.923611111111109</v>
      </c>
      <c r="AV695">
        <v>6.5</v>
      </c>
      <c r="AW695">
        <f t="shared" si="437"/>
        <v>859.46316912377449</v>
      </c>
    </row>
    <row r="696" spans="1:49" x14ac:dyDescent="0.2">
      <c r="A696">
        <v>2014</v>
      </c>
      <c r="B696">
        <v>8</v>
      </c>
      <c r="C696">
        <v>22</v>
      </c>
      <c r="D696">
        <v>0</v>
      </c>
      <c r="E696">
        <f t="shared" si="441"/>
        <v>79.584000009999983</v>
      </c>
      <c r="F696">
        <f t="shared" si="441"/>
        <v>46.583999999999996</v>
      </c>
      <c r="G696">
        <f t="shared" si="421"/>
        <v>63.084000004999993</v>
      </c>
      <c r="H696" s="3">
        <f t="shared" si="422"/>
        <v>17.268888891666663</v>
      </c>
      <c r="I696">
        <v>9</v>
      </c>
      <c r="J696">
        <f t="shared" si="403"/>
        <v>19.709957588684755</v>
      </c>
      <c r="K696">
        <f t="shared" si="404"/>
        <v>7.0456221373513941E-2</v>
      </c>
      <c r="L696">
        <f t="shared" si="411"/>
        <v>0.1155020022516622</v>
      </c>
      <c r="M696">
        <v>92</v>
      </c>
      <c r="N696">
        <f t="shared" si="423"/>
        <v>0</v>
      </c>
      <c r="O696">
        <f t="shared" si="405"/>
        <v>0</v>
      </c>
      <c r="P696">
        <f t="shared" si="406"/>
        <v>0</v>
      </c>
      <c r="Q696">
        <f t="shared" si="407"/>
        <v>0</v>
      </c>
      <c r="R696">
        <f t="shared" si="412"/>
        <v>0</v>
      </c>
      <c r="S696">
        <f t="shared" si="408"/>
        <v>0</v>
      </c>
      <c r="T696">
        <f t="shared" si="438"/>
        <v>5.0000026999999996E-2</v>
      </c>
      <c r="U696">
        <f t="shared" si="415"/>
        <v>19.406151419734197</v>
      </c>
      <c r="V696">
        <f t="shared" si="440"/>
        <v>105.48633315604573</v>
      </c>
      <c r="W696">
        <f t="shared" si="409"/>
        <v>21.097266631209148</v>
      </c>
      <c r="X696">
        <f t="shared" si="417"/>
        <v>0</v>
      </c>
      <c r="Y696">
        <f t="shared" si="418"/>
        <v>0</v>
      </c>
      <c r="Z696">
        <f t="shared" si="419"/>
        <v>7.0456221373513941E-2</v>
      </c>
      <c r="AA696">
        <f t="shared" si="424"/>
        <v>0</v>
      </c>
      <c r="AB696">
        <f t="shared" si="413"/>
        <v>9.1656801458817014</v>
      </c>
      <c r="AC696">
        <f t="shared" si="414"/>
        <v>26.990249757208499</v>
      </c>
      <c r="AD696">
        <f t="shared" si="420"/>
        <v>0.27602924390326999</v>
      </c>
      <c r="AE696">
        <f t="shared" si="410"/>
        <v>0.27602924390326999</v>
      </c>
      <c r="AF696" s="1">
        <f t="shared" si="425"/>
        <v>2865.6832700382383</v>
      </c>
      <c r="AG696">
        <v>691</v>
      </c>
      <c r="AH696" s="1">
        <f t="shared" si="426"/>
        <v>1738.6461430285146</v>
      </c>
      <c r="AI696">
        <v>73.400000000000006</v>
      </c>
      <c r="AJ696">
        <f t="shared" si="427"/>
        <v>2591.7540000000004</v>
      </c>
      <c r="AK696">
        <f t="shared" si="428"/>
        <v>895.01048936368034</v>
      </c>
      <c r="AL696" s="1">
        <f t="shared" si="429"/>
        <v>3760.6937594019187</v>
      </c>
      <c r="AM696">
        <f t="shared" si="430"/>
        <v>8871.5284983655656</v>
      </c>
      <c r="AN696">
        <f t="shared" si="431"/>
        <v>25.347224281044472</v>
      </c>
      <c r="AO696">
        <v>96.00000000999998</v>
      </c>
      <c r="AP696">
        <v>63</v>
      </c>
      <c r="AQ696">
        <f t="shared" si="432"/>
        <v>79.50000000499999</v>
      </c>
      <c r="AR696" s="3">
        <f t="shared" si="433"/>
        <v>26.388888891666664</v>
      </c>
      <c r="AS696">
        <f t="shared" si="434"/>
        <v>19.760555561111104</v>
      </c>
      <c r="AT696">
        <f t="shared" si="435"/>
        <v>2.6422222222222196</v>
      </c>
      <c r="AU696">
        <f t="shared" si="436"/>
        <v>11.201388891666662</v>
      </c>
      <c r="AV696">
        <v>6.5</v>
      </c>
      <c r="AW696">
        <f t="shared" si="437"/>
        <v>895.01048936368034</v>
      </c>
    </row>
    <row r="697" spans="1:49" x14ac:dyDescent="0.2">
      <c r="A697">
        <v>2014</v>
      </c>
      <c r="B697">
        <v>8</v>
      </c>
      <c r="C697">
        <v>23</v>
      </c>
      <c r="D697">
        <v>0</v>
      </c>
      <c r="E697">
        <f t="shared" si="441"/>
        <v>79.584000009999983</v>
      </c>
      <c r="F697">
        <f t="shared" si="441"/>
        <v>45.584000009999997</v>
      </c>
      <c r="G697">
        <f t="shared" si="421"/>
        <v>62.58400000999999</v>
      </c>
      <c r="H697" s="3">
        <f t="shared" si="422"/>
        <v>16.991111116666659</v>
      </c>
      <c r="I697">
        <v>9</v>
      </c>
      <c r="J697">
        <f t="shared" si="403"/>
        <v>19.36638086079401</v>
      </c>
      <c r="K697">
        <f t="shared" si="404"/>
        <v>6.9294366877625191E-2</v>
      </c>
      <c r="L697">
        <f t="shared" si="411"/>
        <v>0.11359732275020523</v>
      </c>
      <c r="M697">
        <v>92</v>
      </c>
      <c r="N697">
        <f t="shared" si="423"/>
        <v>0</v>
      </c>
      <c r="O697">
        <f t="shared" si="405"/>
        <v>0</v>
      </c>
      <c r="P697">
        <f t="shared" si="406"/>
        <v>0</v>
      </c>
      <c r="Q697">
        <f t="shared" si="407"/>
        <v>0</v>
      </c>
      <c r="R697">
        <f t="shared" si="412"/>
        <v>0</v>
      </c>
      <c r="S697">
        <f t="shared" si="408"/>
        <v>0</v>
      </c>
      <c r="T697">
        <f t="shared" si="438"/>
        <v>0</v>
      </c>
      <c r="U697">
        <f t="shared" si="415"/>
        <v>18.780326102704979</v>
      </c>
      <c r="V697">
        <f t="shared" si="440"/>
        <v>109.84791774697442</v>
      </c>
      <c r="W697">
        <f t="shared" si="409"/>
        <v>21.969583549394883</v>
      </c>
      <c r="X697">
        <f t="shared" si="417"/>
        <v>0</v>
      </c>
      <c r="Y697">
        <f t="shared" si="418"/>
        <v>0</v>
      </c>
      <c r="Z697">
        <f t="shared" si="419"/>
        <v>6.9294366877625191E-2</v>
      </c>
      <c r="AA697">
        <f t="shared" si="424"/>
        <v>0</v>
      </c>
      <c r="AB697">
        <f t="shared" si="413"/>
        <v>9.096385779004077</v>
      </c>
      <c r="AC697">
        <f t="shared" si="414"/>
        <v>26.717014885925224</v>
      </c>
      <c r="AD697">
        <f t="shared" si="420"/>
        <v>0.27323487128327645</v>
      </c>
      <c r="AE697">
        <f t="shared" si="410"/>
        <v>0.27323487128327645</v>
      </c>
      <c r="AF697" s="1">
        <f t="shared" si="425"/>
        <v>2836.6726233613422</v>
      </c>
      <c r="AG697" s="2">
        <v>692</v>
      </c>
      <c r="AH697" s="1">
        <f t="shared" si="426"/>
        <v>1721.0450182011798</v>
      </c>
      <c r="AI697">
        <v>74.3</v>
      </c>
      <c r="AJ697">
        <f t="shared" si="427"/>
        <v>2623.5329999999999</v>
      </c>
      <c r="AK697">
        <f t="shared" si="428"/>
        <v>859.46316982513849</v>
      </c>
      <c r="AL697" s="1">
        <f t="shared" si="429"/>
        <v>3696.1357931864804</v>
      </c>
      <c r="AM697">
        <f t="shared" si="430"/>
        <v>8519.1761381704455</v>
      </c>
      <c r="AN697">
        <f t="shared" si="431"/>
        <v>24.34050325191556</v>
      </c>
      <c r="AO697">
        <v>96.00000000999998</v>
      </c>
      <c r="AP697">
        <v>62.000000010000001</v>
      </c>
      <c r="AQ697">
        <f t="shared" si="432"/>
        <v>79.000000009999994</v>
      </c>
      <c r="AR697" s="3">
        <f t="shared" si="433"/>
        <v>26.111111116666663</v>
      </c>
      <c r="AS697">
        <f t="shared" si="434"/>
        <v>19.760555561111104</v>
      </c>
      <c r="AT697">
        <f t="shared" si="435"/>
        <v>2.086666672222222</v>
      </c>
      <c r="AU697">
        <f t="shared" si="436"/>
        <v>10.923611116666663</v>
      </c>
      <c r="AV697">
        <v>6.5</v>
      </c>
      <c r="AW697">
        <f t="shared" si="437"/>
        <v>859.46316982513849</v>
      </c>
    </row>
    <row r="698" spans="1:49" x14ac:dyDescent="0.2">
      <c r="A698">
        <v>2014</v>
      </c>
      <c r="B698">
        <v>8</v>
      </c>
      <c r="C698">
        <v>24</v>
      </c>
      <c r="D698">
        <v>0</v>
      </c>
      <c r="E698">
        <f t="shared" si="441"/>
        <v>79.584000009999983</v>
      </c>
      <c r="F698">
        <f t="shared" si="441"/>
        <v>46.583999999999996</v>
      </c>
      <c r="G698">
        <f t="shared" si="421"/>
        <v>63.084000004999993</v>
      </c>
      <c r="H698" s="3">
        <f t="shared" si="422"/>
        <v>17.268888891666663</v>
      </c>
      <c r="I698">
        <v>9</v>
      </c>
      <c r="J698">
        <f t="shared" si="403"/>
        <v>19.709957588684755</v>
      </c>
      <c r="K698">
        <f t="shared" si="404"/>
        <v>7.0456221373513941E-2</v>
      </c>
      <c r="L698">
        <f t="shared" si="411"/>
        <v>0.1155020022516622</v>
      </c>
      <c r="M698">
        <v>92</v>
      </c>
      <c r="N698">
        <f t="shared" si="423"/>
        <v>0</v>
      </c>
      <c r="O698">
        <f t="shared" si="405"/>
        <v>0</v>
      </c>
      <c r="P698">
        <f t="shared" si="406"/>
        <v>0</v>
      </c>
      <c r="Q698">
        <f t="shared" si="407"/>
        <v>0</v>
      </c>
      <c r="R698">
        <f t="shared" si="412"/>
        <v>0</v>
      </c>
      <c r="S698">
        <f t="shared" si="408"/>
        <v>0</v>
      </c>
      <c r="T698">
        <f t="shared" si="438"/>
        <v>0</v>
      </c>
      <c r="U698">
        <f t="shared" si="415"/>
        <v>18.780326102704979</v>
      </c>
      <c r="V698">
        <f t="shared" si="440"/>
        <v>109.84791774697442</v>
      </c>
      <c r="W698">
        <f t="shared" si="409"/>
        <v>21.969583549394883</v>
      </c>
      <c r="X698">
        <f t="shared" si="417"/>
        <v>0</v>
      </c>
      <c r="Y698">
        <f t="shared" si="418"/>
        <v>0</v>
      </c>
      <c r="Z698">
        <f t="shared" si="419"/>
        <v>7.0456221373513941E-2</v>
      </c>
      <c r="AA698">
        <f t="shared" si="424"/>
        <v>0</v>
      </c>
      <c r="AB698">
        <f t="shared" si="413"/>
        <v>9.0259295576305636</v>
      </c>
      <c r="AC698">
        <f t="shared" si="414"/>
        <v>26.446546098526195</v>
      </c>
      <c r="AD698">
        <f t="shared" si="420"/>
        <v>0.27046878739903052</v>
      </c>
      <c r="AE698">
        <f t="shared" si="410"/>
        <v>0.27046878739903052</v>
      </c>
      <c r="AF698" s="1">
        <f t="shared" si="425"/>
        <v>2807.9556649749197</v>
      </c>
      <c r="AG698" s="2">
        <v>693</v>
      </c>
      <c r="AH698" s="1">
        <f t="shared" si="426"/>
        <v>1703.6220777596852</v>
      </c>
      <c r="AI698">
        <v>74.3</v>
      </c>
      <c r="AJ698">
        <f t="shared" si="427"/>
        <v>2623.5329999999999</v>
      </c>
      <c r="AK698">
        <f t="shared" si="428"/>
        <v>895.01048936368034</v>
      </c>
      <c r="AL698" s="1">
        <f t="shared" si="429"/>
        <v>3702.9661543386001</v>
      </c>
      <c r="AM698">
        <f t="shared" si="430"/>
        <v>8871.5284983655656</v>
      </c>
      <c r="AN698">
        <f t="shared" si="431"/>
        <v>25.347224281044472</v>
      </c>
      <c r="AO698">
        <v>96.00000000999998</v>
      </c>
      <c r="AP698">
        <v>63</v>
      </c>
      <c r="AQ698">
        <f t="shared" si="432"/>
        <v>79.50000000499999</v>
      </c>
      <c r="AR698" s="3">
        <f t="shared" si="433"/>
        <v>26.388888891666664</v>
      </c>
      <c r="AS698">
        <f t="shared" si="434"/>
        <v>19.760555561111104</v>
      </c>
      <c r="AT698">
        <f t="shared" si="435"/>
        <v>2.6422222222222196</v>
      </c>
      <c r="AU698">
        <f t="shared" si="436"/>
        <v>11.201388891666662</v>
      </c>
      <c r="AV698">
        <v>6.5</v>
      </c>
      <c r="AW698">
        <f t="shared" si="437"/>
        <v>895.01048936368034</v>
      </c>
    </row>
    <row r="699" spans="1:49" x14ac:dyDescent="0.2">
      <c r="A699">
        <v>2014</v>
      </c>
      <c r="B699">
        <v>8</v>
      </c>
      <c r="C699">
        <v>25</v>
      </c>
      <c r="D699">
        <v>0</v>
      </c>
      <c r="E699">
        <f t="shared" si="441"/>
        <v>77.583999990000009</v>
      </c>
      <c r="F699">
        <f t="shared" si="441"/>
        <v>48.583999990000002</v>
      </c>
      <c r="G699">
        <f t="shared" si="421"/>
        <v>63.083999990000009</v>
      </c>
      <c r="H699" s="3">
        <f t="shared" si="422"/>
        <v>17.268888883333336</v>
      </c>
      <c r="I699">
        <v>9</v>
      </c>
      <c r="J699">
        <f t="shared" si="403"/>
        <v>19.70995757829791</v>
      </c>
      <c r="K699">
        <f t="shared" si="404"/>
        <v>7.0456221338407315E-2</v>
      </c>
      <c r="L699">
        <f t="shared" si="411"/>
        <v>0.11550200219411036</v>
      </c>
      <c r="M699">
        <v>92</v>
      </c>
      <c r="N699">
        <f t="shared" si="423"/>
        <v>0</v>
      </c>
      <c r="O699">
        <f t="shared" si="405"/>
        <v>0</v>
      </c>
      <c r="P699">
        <f t="shared" si="406"/>
        <v>0</v>
      </c>
      <c r="Q699">
        <f t="shared" si="407"/>
        <v>0</v>
      </c>
      <c r="R699">
        <f t="shared" si="412"/>
        <v>0</v>
      </c>
      <c r="S699">
        <f t="shared" si="408"/>
        <v>0</v>
      </c>
      <c r="T699">
        <f t="shared" si="438"/>
        <v>0</v>
      </c>
      <c r="U699">
        <f t="shared" si="415"/>
        <v>18.780326102704979</v>
      </c>
      <c r="V699">
        <f t="shared" si="440"/>
        <v>109.84791774697442</v>
      </c>
      <c r="W699">
        <f t="shared" si="409"/>
        <v>21.969583549394883</v>
      </c>
      <c r="X699">
        <f t="shared" si="417"/>
        <v>0</v>
      </c>
      <c r="Y699">
        <f t="shared" si="418"/>
        <v>0</v>
      </c>
      <c r="Z699">
        <f t="shared" si="419"/>
        <v>7.0456221338407315E-2</v>
      </c>
      <c r="AA699">
        <f t="shared" si="424"/>
        <v>0</v>
      </c>
      <c r="AB699">
        <f t="shared" si="413"/>
        <v>8.9554733362921564</v>
      </c>
      <c r="AC699">
        <f t="shared" si="414"/>
        <v>26.178815392655714</v>
      </c>
      <c r="AD699">
        <f t="shared" si="420"/>
        <v>0.2677307058704822</v>
      </c>
      <c r="AE699">
        <f t="shared" si="410"/>
        <v>0.2677307058704822</v>
      </c>
      <c r="AF699" s="1">
        <f t="shared" si="425"/>
        <v>2779.5294217355936</v>
      </c>
      <c r="AG699" s="2">
        <v>694</v>
      </c>
      <c r="AH699" s="1">
        <f t="shared" si="426"/>
        <v>1686.375517860487</v>
      </c>
      <c r="AI699">
        <v>72.400000000000006</v>
      </c>
      <c r="AJ699">
        <f t="shared" si="427"/>
        <v>2556.4440000000004</v>
      </c>
      <c r="AK699">
        <f t="shared" si="428"/>
        <v>895.01048828282387</v>
      </c>
      <c r="AL699" s="1">
        <f t="shared" si="429"/>
        <v>3674.5399100184177</v>
      </c>
      <c r="AM699">
        <f t="shared" si="430"/>
        <v>8871.5284876518926</v>
      </c>
      <c r="AN699">
        <f t="shared" si="431"/>
        <v>25.347224250433978</v>
      </c>
      <c r="AO699">
        <v>93.99999999000002</v>
      </c>
      <c r="AP699">
        <v>64.999999990000006</v>
      </c>
      <c r="AQ699">
        <f t="shared" si="432"/>
        <v>79.49999999000002</v>
      </c>
      <c r="AR699" s="3">
        <f t="shared" si="433"/>
        <v>26.388888883333344</v>
      </c>
      <c r="AS699">
        <f t="shared" si="434"/>
        <v>18.649444438888892</v>
      </c>
      <c r="AT699">
        <f t="shared" si="435"/>
        <v>3.7533333277777778</v>
      </c>
      <c r="AU699">
        <f t="shared" si="436"/>
        <v>11.201388883333335</v>
      </c>
      <c r="AV699">
        <v>6.5</v>
      </c>
      <c r="AW699">
        <f t="shared" si="437"/>
        <v>895.01048828282387</v>
      </c>
    </row>
    <row r="700" spans="1:49" x14ac:dyDescent="0.2">
      <c r="A700">
        <v>2014</v>
      </c>
      <c r="B700">
        <v>8</v>
      </c>
      <c r="C700">
        <v>26</v>
      </c>
      <c r="D700">
        <v>0</v>
      </c>
      <c r="E700">
        <f t="shared" si="441"/>
        <v>70.584000009999997</v>
      </c>
      <c r="F700">
        <f t="shared" si="441"/>
        <v>46.583999999999996</v>
      </c>
      <c r="G700">
        <f t="shared" si="421"/>
        <v>58.584000004999993</v>
      </c>
      <c r="H700" s="3">
        <f t="shared" si="422"/>
        <v>14.768888891666665</v>
      </c>
      <c r="I700">
        <v>9</v>
      </c>
      <c r="J700">
        <f t="shared" si="403"/>
        <v>16.80137148303762</v>
      </c>
      <c r="K700">
        <f t="shared" si="404"/>
        <v>6.0580805422220552E-2</v>
      </c>
      <c r="L700">
        <f t="shared" si="411"/>
        <v>9.9312795774132059E-2</v>
      </c>
      <c r="M700">
        <v>92</v>
      </c>
      <c r="N700">
        <f t="shared" si="423"/>
        <v>0</v>
      </c>
      <c r="O700">
        <f t="shared" si="405"/>
        <v>0</v>
      </c>
      <c r="P700">
        <f t="shared" si="406"/>
        <v>0</v>
      </c>
      <c r="Q700">
        <f t="shared" si="407"/>
        <v>0</v>
      </c>
      <c r="R700">
        <f t="shared" si="412"/>
        <v>0</v>
      </c>
      <c r="S700">
        <f t="shared" si="408"/>
        <v>0</v>
      </c>
      <c r="T700">
        <f t="shared" si="438"/>
        <v>0</v>
      </c>
      <c r="U700">
        <f t="shared" si="415"/>
        <v>18.780326102704979</v>
      </c>
      <c r="V700">
        <f t="shared" si="440"/>
        <v>109.84791774697442</v>
      </c>
      <c r="W700">
        <f t="shared" si="409"/>
        <v>21.969583549394883</v>
      </c>
      <c r="X700">
        <f t="shared" si="417"/>
        <v>0</v>
      </c>
      <c r="Y700">
        <f t="shared" si="418"/>
        <v>0</v>
      </c>
      <c r="Z700">
        <f t="shared" si="419"/>
        <v>6.0580805422220552E-2</v>
      </c>
      <c r="AA700">
        <f t="shared" si="424"/>
        <v>0</v>
      </c>
      <c r="AB700">
        <f t="shared" si="413"/>
        <v>8.8948925308699351</v>
      </c>
      <c r="AC700">
        <f t="shared" si="414"/>
        <v>25.913795049438974</v>
      </c>
      <c r="AD700">
        <f t="shared" si="420"/>
        <v>0.26502034321674039</v>
      </c>
      <c r="AE700">
        <f t="shared" si="410"/>
        <v>0.26502034321674039</v>
      </c>
      <c r="AF700" s="1">
        <f t="shared" si="425"/>
        <v>2751.3909505985062</v>
      </c>
      <c r="AG700" s="2">
        <v>695</v>
      </c>
      <c r="AH700" s="1">
        <f t="shared" si="426"/>
        <v>1669.3035529211918</v>
      </c>
      <c r="AI700">
        <v>71.5</v>
      </c>
      <c r="AJ700">
        <f t="shared" si="427"/>
        <v>2524.665</v>
      </c>
      <c r="AK700">
        <f t="shared" si="428"/>
        <v>608.33563880448526</v>
      </c>
      <c r="AL700" s="1">
        <f t="shared" si="429"/>
        <v>3359.7265894029915</v>
      </c>
      <c r="AM700">
        <f t="shared" si="430"/>
        <v>6029.9482747541715</v>
      </c>
      <c r="AN700">
        <f t="shared" si="431"/>
        <v>17.228423642154777</v>
      </c>
      <c r="AO700">
        <v>87.000000009999994</v>
      </c>
      <c r="AP700">
        <v>63</v>
      </c>
      <c r="AQ700">
        <f t="shared" si="432"/>
        <v>75.000000005000004</v>
      </c>
      <c r="AR700" s="3">
        <f t="shared" si="433"/>
        <v>23.888888891666667</v>
      </c>
      <c r="AS700">
        <f t="shared" si="434"/>
        <v>14.760555561111108</v>
      </c>
      <c r="AT700">
        <f t="shared" si="435"/>
        <v>2.6422222222222196</v>
      </c>
      <c r="AU700">
        <f t="shared" si="436"/>
        <v>8.7013888916666637</v>
      </c>
      <c r="AV700">
        <v>6.5</v>
      </c>
      <c r="AW700">
        <f t="shared" si="437"/>
        <v>608.33563880448526</v>
      </c>
    </row>
    <row r="701" spans="1:49" x14ac:dyDescent="0.2">
      <c r="A701">
        <v>2014</v>
      </c>
      <c r="B701">
        <v>8</v>
      </c>
      <c r="C701">
        <v>27</v>
      </c>
      <c r="D701">
        <v>0</v>
      </c>
      <c r="E701">
        <f t="shared" si="441"/>
        <v>71.584000000000003</v>
      </c>
      <c r="F701">
        <f t="shared" si="441"/>
        <v>40.584000000000003</v>
      </c>
      <c r="G701">
        <f t="shared" si="421"/>
        <v>56.084000000000003</v>
      </c>
      <c r="H701" s="3">
        <f t="shared" si="422"/>
        <v>13.380000000000003</v>
      </c>
      <c r="I701">
        <v>9</v>
      </c>
      <c r="J701">
        <f t="shared" si="403"/>
        <v>15.354099966889686</v>
      </c>
      <c r="K701">
        <f t="shared" si="404"/>
        <v>5.5630866913347322E-2</v>
      </c>
      <c r="L701">
        <f t="shared" si="411"/>
        <v>9.1198142480897249E-2</v>
      </c>
      <c r="M701">
        <v>92</v>
      </c>
      <c r="N701">
        <f t="shared" si="423"/>
        <v>0</v>
      </c>
      <c r="O701">
        <f t="shared" si="405"/>
        <v>0</v>
      </c>
      <c r="P701">
        <f t="shared" si="406"/>
        <v>0</v>
      </c>
      <c r="Q701">
        <f t="shared" si="407"/>
        <v>0</v>
      </c>
      <c r="R701">
        <f t="shared" si="412"/>
        <v>0</v>
      </c>
      <c r="S701">
        <f t="shared" si="408"/>
        <v>0</v>
      </c>
      <c r="T701">
        <f t="shared" si="438"/>
        <v>0</v>
      </c>
      <c r="U701">
        <f t="shared" si="415"/>
        <v>18.780326102704979</v>
      </c>
      <c r="V701">
        <f t="shared" si="440"/>
        <v>109.84791774697442</v>
      </c>
      <c r="W701">
        <f t="shared" si="409"/>
        <v>21.969583549394883</v>
      </c>
      <c r="X701">
        <f t="shared" si="417"/>
        <v>0</v>
      </c>
      <c r="Y701">
        <f t="shared" si="418"/>
        <v>0</v>
      </c>
      <c r="Z701">
        <f t="shared" si="419"/>
        <v>5.5630866913347322E-2</v>
      </c>
      <c r="AA701">
        <f t="shared" si="424"/>
        <v>0</v>
      </c>
      <c r="AB701">
        <f t="shared" si="413"/>
        <v>8.839261663956588</v>
      </c>
      <c r="AC701">
        <f t="shared" si="414"/>
        <v>25.651457630612253</v>
      </c>
      <c r="AD701">
        <f t="shared" si="420"/>
        <v>0.26233741882672301</v>
      </c>
      <c r="AE701">
        <f t="shared" si="410"/>
        <v>0.26233741882672301</v>
      </c>
      <c r="AF701" s="1">
        <f t="shared" si="425"/>
        <v>2723.5373383126112</v>
      </c>
      <c r="AG701" s="2">
        <v>696</v>
      </c>
      <c r="AH701" s="1">
        <f t="shared" si="426"/>
        <v>1652.4044154356884</v>
      </c>
      <c r="AI701">
        <v>70.599999999999994</v>
      </c>
      <c r="AJ701">
        <f t="shared" si="427"/>
        <v>2492.886</v>
      </c>
      <c r="AK701">
        <f t="shared" si="428"/>
        <v>479.43150027204246</v>
      </c>
      <c r="AL701" s="1">
        <f t="shared" si="429"/>
        <v>3202.9688385846534</v>
      </c>
      <c r="AM701">
        <f t="shared" si="430"/>
        <v>4752.223876953125</v>
      </c>
      <c r="AN701">
        <f t="shared" si="431"/>
        <v>13.577782505580357</v>
      </c>
      <c r="AO701">
        <v>88</v>
      </c>
      <c r="AP701">
        <v>57</v>
      </c>
      <c r="AQ701">
        <f t="shared" si="432"/>
        <v>72.5</v>
      </c>
      <c r="AR701" s="3">
        <f t="shared" si="433"/>
        <v>22.5</v>
      </c>
      <c r="AS701">
        <f t="shared" si="434"/>
        <v>15.316111111111109</v>
      </c>
      <c r="AT701">
        <f t="shared" si="435"/>
        <v>-0.69111111111111256</v>
      </c>
      <c r="AU701">
        <f t="shared" si="436"/>
        <v>7.3124999999999982</v>
      </c>
      <c r="AV701">
        <v>6.5</v>
      </c>
      <c r="AW701">
        <f t="shared" si="437"/>
        <v>479.43150027204246</v>
      </c>
    </row>
    <row r="702" spans="1:49" x14ac:dyDescent="0.2">
      <c r="A702">
        <v>2014</v>
      </c>
      <c r="B702">
        <v>8</v>
      </c>
      <c r="C702">
        <v>28</v>
      </c>
      <c r="D702">
        <v>0</v>
      </c>
      <c r="E702">
        <f t="shared" si="441"/>
        <v>70.584000009999997</v>
      </c>
      <c r="F702">
        <f t="shared" si="441"/>
        <v>41.583999989999995</v>
      </c>
      <c r="G702">
        <f t="shared" si="421"/>
        <v>56.083999999999996</v>
      </c>
      <c r="H702" s="3">
        <f t="shared" si="422"/>
        <v>13.379999999999999</v>
      </c>
      <c r="I702">
        <v>9</v>
      </c>
      <c r="J702">
        <f t="shared" si="403"/>
        <v>15.354099966889681</v>
      </c>
      <c r="K702">
        <f t="shared" si="404"/>
        <v>5.5630866913347309E-2</v>
      </c>
      <c r="L702">
        <f t="shared" si="411"/>
        <v>9.1198142480897235E-2</v>
      </c>
      <c r="M702">
        <v>92</v>
      </c>
      <c r="N702">
        <f t="shared" si="423"/>
        <v>0</v>
      </c>
      <c r="O702">
        <f t="shared" si="405"/>
        <v>0</v>
      </c>
      <c r="P702">
        <f t="shared" si="406"/>
        <v>0</v>
      </c>
      <c r="Q702">
        <f t="shared" si="407"/>
        <v>0</v>
      </c>
      <c r="R702">
        <f t="shared" si="412"/>
        <v>0</v>
      </c>
      <c r="S702">
        <f t="shared" si="408"/>
        <v>0</v>
      </c>
      <c r="T702">
        <f t="shared" si="438"/>
        <v>0</v>
      </c>
      <c r="U702">
        <f t="shared" si="415"/>
        <v>18.780326102704979</v>
      </c>
      <c r="V702">
        <f t="shared" si="440"/>
        <v>109.84791774697442</v>
      </c>
      <c r="W702">
        <f t="shared" si="409"/>
        <v>21.969583549394883</v>
      </c>
      <c r="X702">
        <f t="shared" si="417"/>
        <v>0</v>
      </c>
      <c r="Y702">
        <f t="shared" si="418"/>
        <v>0</v>
      </c>
      <c r="Z702">
        <f t="shared" si="419"/>
        <v>5.5630866913347309E-2</v>
      </c>
      <c r="AA702">
        <f t="shared" si="424"/>
        <v>0</v>
      </c>
      <c r="AB702">
        <f t="shared" si="413"/>
        <v>8.7836307970432408</v>
      </c>
      <c r="AC702">
        <f t="shared" si="414"/>
        <v>25.391775975682148</v>
      </c>
      <c r="AD702">
        <f t="shared" si="420"/>
        <v>0.2596816549301047</v>
      </c>
      <c r="AE702">
        <f t="shared" si="410"/>
        <v>0.2596816549301047</v>
      </c>
      <c r="AF702" s="1">
        <f t="shared" si="425"/>
        <v>2695.965701119062</v>
      </c>
      <c r="AG702" s="2">
        <v>697</v>
      </c>
      <c r="AH702" s="1">
        <f t="shared" si="426"/>
        <v>1635.6763557911538</v>
      </c>
      <c r="AI702">
        <v>69.7</v>
      </c>
      <c r="AJ702">
        <f t="shared" si="427"/>
        <v>2461.1070000000004</v>
      </c>
      <c r="AK702">
        <f t="shared" si="428"/>
        <v>479.43150027204211</v>
      </c>
      <c r="AL702" s="1">
        <f t="shared" si="429"/>
        <v>3175.3972013911043</v>
      </c>
      <c r="AM702">
        <f t="shared" si="430"/>
        <v>4752.2238769531223</v>
      </c>
      <c r="AN702">
        <f t="shared" si="431"/>
        <v>13.577782505580348</v>
      </c>
      <c r="AO702">
        <v>87.000000009999994</v>
      </c>
      <c r="AP702">
        <v>57.999999989999999</v>
      </c>
      <c r="AQ702">
        <f t="shared" si="432"/>
        <v>72.5</v>
      </c>
      <c r="AR702" s="3">
        <f t="shared" si="433"/>
        <v>22.5</v>
      </c>
      <c r="AS702">
        <f t="shared" si="434"/>
        <v>14.760555561111108</v>
      </c>
      <c r="AT702">
        <f t="shared" si="435"/>
        <v>-0.135555561111115</v>
      </c>
      <c r="AU702">
        <f t="shared" si="436"/>
        <v>7.3124999999999964</v>
      </c>
      <c r="AV702">
        <v>6.5</v>
      </c>
      <c r="AW702">
        <f t="shared" si="437"/>
        <v>479.43150027204211</v>
      </c>
    </row>
    <row r="703" spans="1:49" x14ac:dyDescent="0.2">
      <c r="A703">
        <v>2014</v>
      </c>
      <c r="B703">
        <v>8</v>
      </c>
      <c r="C703">
        <v>29</v>
      </c>
      <c r="D703">
        <v>0</v>
      </c>
      <c r="E703">
        <f t="shared" si="441"/>
        <v>71.584000000000003</v>
      </c>
      <c r="F703">
        <f t="shared" si="441"/>
        <v>42.583999999999996</v>
      </c>
      <c r="G703">
        <f t="shared" si="421"/>
        <v>57.084000000000003</v>
      </c>
      <c r="H703" s="3">
        <f t="shared" si="422"/>
        <v>13.935555555555558</v>
      </c>
      <c r="I703">
        <v>9</v>
      </c>
      <c r="J703">
        <f t="shared" si="403"/>
        <v>15.91931645331154</v>
      </c>
      <c r="K703">
        <f t="shared" si="404"/>
        <v>5.7567079524664957E-2</v>
      </c>
      <c r="L703">
        <f t="shared" si="411"/>
        <v>9.43722615158442E-2</v>
      </c>
      <c r="M703">
        <v>92</v>
      </c>
      <c r="N703">
        <f t="shared" si="423"/>
        <v>0</v>
      </c>
      <c r="O703">
        <f t="shared" si="405"/>
        <v>0</v>
      </c>
      <c r="P703">
        <f t="shared" si="406"/>
        <v>0</v>
      </c>
      <c r="Q703">
        <f t="shared" si="407"/>
        <v>0</v>
      </c>
      <c r="R703">
        <f t="shared" si="412"/>
        <v>0</v>
      </c>
      <c r="S703">
        <f t="shared" si="408"/>
        <v>0</v>
      </c>
      <c r="T703">
        <f t="shared" si="438"/>
        <v>0</v>
      </c>
      <c r="U703">
        <f t="shared" si="415"/>
        <v>18.780326102704979</v>
      </c>
      <c r="V703">
        <f t="shared" si="440"/>
        <v>109.84791774697442</v>
      </c>
      <c r="W703">
        <f t="shared" si="409"/>
        <v>21.969583549394883</v>
      </c>
      <c r="X703">
        <f t="shared" si="417"/>
        <v>0</v>
      </c>
      <c r="Y703">
        <f t="shared" si="418"/>
        <v>0</v>
      </c>
      <c r="Z703">
        <f t="shared" si="419"/>
        <v>5.7567079524664957E-2</v>
      </c>
      <c r="AA703">
        <f t="shared" si="424"/>
        <v>0</v>
      </c>
      <c r="AB703">
        <f t="shared" si="413"/>
        <v>8.726063717518576</v>
      </c>
      <c r="AC703">
        <f t="shared" si="414"/>
        <v>25.134723199113591</v>
      </c>
      <c r="AD703">
        <f t="shared" si="420"/>
        <v>0.25705277656855841</v>
      </c>
      <c r="AE703">
        <f t="shared" si="410"/>
        <v>0.25705277656855841</v>
      </c>
      <c r="AF703" s="1">
        <f t="shared" si="425"/>
        <v>2668.6731844526444</v>
      </c>
      <c r="AG703">
        <v>698</v>
      </c>
      <c r="AH703" s="1">
        <f t="shared" si="426"/>
        <v>1619.1176420869083</v>
      </c>
      <c r="AI703">
        <v>69.7</v>
      </c>
      <c r="AJ703">
        <f t="shared" si="427"/>
        <v>2461.1070000000004</v>
      </c>
      <c r="AK703">
        <f t="shared" si="428"/>
        <v>528.54658618428141</v>
      </c>
      <c r="AL703" s="1">
        <f t="shared" si="429"/>
        <v>3197.2197706369257</v>
      </c>
      <c r="AM703">
        <f t="shared" si="430"/>
        <v>5239.06273476348</v>
      </c>
      <c r="AN703">
        <f t="shared" si="431"/>
        <v>14.968750670752801</v>
      </c>
      <c r="AO703">
        <v>88</v>
      </c>
      <c r="AP703">
        <v>59</v>
      </c>
      <c r="AQ703">
        <f t="shared" si="432"/>
        <v>73.5</v>
      </c>
      <c r="AR703" s="3">
        <f t="shared" si="433"/>
        <v>23.055555555555557</v>
      </c>
      <c r="AS703">
        <f t="shared" si="434"/>
        <v>15.316111111111109</v>
      </c>
      <c r="AT703">
        <f t="shared" si="435"/>
        <v>0.41999999999999815</v>
      </c>
      <c r="AU703">
        <f t="shared" si="436"/>
        <v>7.8680555555555536</v>
      </c>
      <c r="AV703">
        <v>6.5</v>
      </c>
      <c r="AW703">
        <f t="shared" si="437"/>
        <v>528.54658618428141</v>
      </c>
    </row>
    <row r="704" spans="1:49" x14ac:dyDescent="0.2">
      <c r="A704">
        <v>2014</v>
      </c>
      <c r="B704">
        <v>8</v>
      </c>
      <c r="C704">
        <v>30</v>
      </c>
      <c r="D704">
        <v>0</v>
      </c>
      <c r="E704">
        <f t="shared" si="441"/>
        <v>74.584000000000003</v>
      </c>
      <c r="F704">
        <f t="shared" si="441"/>
        <v>41.583999989999995</v>
      </c>
      <c r="G704">
        <f t="shared" si="421"/>
        <v>58.083999994999999</v>
      </c>
      <c r="H704" s="3">
        <f t="shared" si="422"/>
        <v>14.491111108333333</v>
      </c>
      <c r="I704">
        <v>9</v>
      </c>
      <c r="J704">
        <f t="shared" si="403"/>
        <v>16.502706900687532</v>
      </c>
      <c r="K704">
        <f t="shared" si="404"/>
        <v>5.9561402233302106E-2</v>
      </c>
      <c r="L704">
        <f t="shared" si="411"/>
        <v>9.7641643005413295E-2</v>
      </c>
      <c r="M704">
        <v>92</v>
      </c>
      <c r="N704">
        <f t="shared" si="423"/>
        <v>0</v>
      </c>
      <c r="O704">
        <f t="shared" si="405"/>
        <v>0</v>
      </c>
      <c r="P704">
        <f t="shared" si="406"/>
        <v>0</v>
      </c>
      <c r="Q704">
        <f t="shared" si="407"/>
        <v>0</v>
      </c>
      <c r="R704">
        <f t="shared" si="412"/>
        <v>0</v>
      </c>
      <c r="S704">
        <f t="shared" si="408"/>
        <v>0</v>
      </c>
      <c r="T704">
        <f t="shared" si="438"/>
        <v>0</v>
      </c>
      <c r="U704">
        <f t="shared" si="415"/>
        <v>18.780326102704979</v>
      </c>
      <c r="V704">
        <f t="shared" si="440"/>
        <v>109.84791774697442</v>
      </c>
      <c r="W704">
        <f t="shared" si="409"/>
        <v>21.969583549394883</v>
      </c>
      <c r="X704">
        <f t="shared" si="417"/>
        <v>0</v>
      </c>
      <c r="Y704">
        <f t="shared" si="418"/>
        <v>0</v>
      </c>
      <c r="Z704">
        <f t="shared" si="419"/>
        <v>5.9561402233302106E-2</v>
      </c>
      <c r="AA704">
        <f t="shared" si="424"/>
        <v>0</v>
      </c>
      <c r="AB704">
        <f t="shared" si="413"/>
        <v>8.6665023152852747</v>
      </c>
      <c r="AC704">
        <f t="shared" si="414"/>
        <v>24.880272687546302</v>
      </c>
      <c r="AD704">
        <f t="shared" si="420"/>
        <v>0.25445051156728843</v>
      </c>
      <c r="AE704">
        <f t="shared" si="410"/>
        <v>0.25445051156728843</v>
      </c>
      <c r="AF704" s="1">
        <f t="shared" si="425"/>
        <v>2641.6569626462378</v>
      </c>
      <c r="AG704">
        <v>699</v>
      </c>
      <c r="AH704" s="1">
        <f t="shared" si="426"/>
        <v>1602.7265599551124</v>
      </c>
      <c r="AI704">
        <v>69.7</v>
      </c>
      <c r="AJ704">
        <f t="shared" si="427"/>
        <v>2461.1070000000004</v>
      </c>
      <c r="AK704">
        <f t="shared" si="428"/>
        <v>580.90646569768842</v>
      </c>
      <c r="AL704" s="1">
        <f t="shared" si="429"/>
        <v>3222.5634283439263</v>
      </c>
      <c r="AM704">
        <f t="shared" si="430"/>
        <v>5758.064655740327</v>
      </c>
      <c r="AN704">
        <f t="shared" si="431"/>
        <v>16.45161330211522</v>
      </c>
      <c r="AO704">
        <v>91</v>
      </c>
      <c r="AP704">
        <v>57.999999989999999</v>
      </c>
      <c r="AQ704">
        <f t="shared" si="432"/>
        <v>74.499999994999996</v>
      </c>
      <c r="AR704" s="3">
        <f t="shared" si="433"/>
        <v>23.611111108333333</v>
      </c>
      <c r="AS704">
        <f t="shared" si="434"/>
        <v>16.982777777777777</v>
      </c>
      <c r="AT704">
        <f t="shared" si="435"/>
        <v>-0.135555561111115</v>
      </c>
      <c r="AU704">
        <f t="shared" si="436"/>
        <v>8.4236111083333309</v>
      </c>
      <c r="AV704">
        <v>6.5</v>
      </c>
      <c r="AW704">
        <f t="shared" si="437"/>
        <v>580.90646569768842</v>
      </c>
    </row>
    <row r="705" spans="1:49" x14ac:dyDescent="0.2">
      <c r="A705">
        <v>2014</v>
      </c>
      <c r="B705">
        <v>8</v>
      </c>
      <c r="C705">
        <v>31</v>
      </c>
      <c r="D705">
        <v>0</v>
      </c>
      <c r="E705">
        <f t="shared" si="441"/>
        <v>74.584000000000003</v>
      </c>
      <c r="F705">
        <f t="shared" si="441"/>
        <v>43.584000010000004</v>
      </c>
      <c r="G705">
        <f t="shared" si="421"/>
        <v>59.084000005000007</v>
      </c>
      <c r="H705" s="3">
        <f t="shared" si="422"/>
        <v>15.046666669444448</v>
      </c>
      <c r="I705">
        <v>9</v>
      </c>
      <c r="J705">
        <f t="shared" si="403"/>
        <v>17.10476583038626</v>
      </c>
      <c r="K705">
        <f t="shared" si="404"/>
        <v>6.1615280185256784E-2</v>
      </c>
      <c r="L705">
        <f t="shared" si="411"/>
        <v>0.10100865604140456</v>
      </c>
      <c r="M705">
        <v>92</v>
      </c>
      <c r="N705">
        <f t="shared" si="423"/>
        <v>0</v>
      </c>
      <c r="O705">
        <f t="shared" si="405"/>
        <v>0</v>
      </c>
      <c r="P705">
        <f t="shared" si="406"/>
        <v>0</v>
      </c>
      <c r="Q705">
        <f t="shared" si="407"/>
        <v>0</v>
      </c>
      <c r="R705">
        <f t="shared" si="412"/>
        <v>0</v>
      </c>
      <c r="S705">
        <f t="shared" si="408"/>
        <v>0</v>
      </c>
      <c r="T705">
        <f t="shared" si="438"/>
        <v>0</v>
      </c>
      <c r="U705">
        <f t="shared" si="415"/>
        <v>18.780326102704979</v>
      </c>
      <c r="V705">
        <f t="shared" si="440"/>
        <v>109.84791774697442</v>
      </c>
      <c r="W705">
        <f t="shared" si="409"/>
        <v>21.969583549394883</v>
      </c>
      <c r="X705">
        <f t="shared" si="417"/>
        <v>0</v>
      </c>
      <c r="Y705">
        <f t="shared" si="418"/>
        <v>0</v>
      </c>
      <c r="Z705">
        <f t="shared" si="419"/>
        <v>6.1615280185256784E-2</v>
      </c>
      <c r="AA705">
        <f t="shared" si="424"/>
        <v>0</v>
      </c>
      <c r="AB705">
        <f t="shared" si="413"/>
        <v>8.6048870351000186</v>
      </c>
      <c r="AC705">
        <f t="shared" si="414"/>
        <v>24.628398097039451</v>
      </c>
      <c r="AD705">
        <f t="shared" si="420"/>
        <v>0.25187459050685129</v>
      </c>
      <c r="AE705">
        <f t="shared" si="410"/>
        <v>0.25187459050685129</v>
      </c>
      <c r="AF705" s="1">
        <f t="shared" si="425"/>
        <v>2614.9142386382678</v>
      </c>
      <c r="AG705">
        <v>700</v>
      </c>
      <c r="AH705" s="1">
        <f t="shared" si="426"/>
        <v>1586.5014123832686</v>
      </c>
      <c r="AI705">
        <v>69.7</v>
      </c>
      <c r="AJ705">
        <f t="shared" si="427"/>
        <v>2461.1070000000004</v>
      </c>
      <c r="AK705">
        <f t="shared" si="428"/>
        <v>636.61493179672857</v>
      </c>
      <c r="AL705" s="1">
        <f t="shared" si="429"/>
        <v>3251.5291704349966</v>
      </c>
      <c r="AM705">
        <f t="shared" si="430"/>
        <v>6310.2584573450858</v>
      </c>
      <c r="AN705">
        <f t="shared" si="431"/>
        <v>18.029309878128817</v>
      </c>
      <c r="AO705">
        <v>91</v>
      </c>
      <c r="AP705">
        <v>60.000000010000001</v>
      </c>
      <c r="AQ705">
        <f t="shared" si="432"/>
        <v>75.500000005000004</v>
      </c>
      <c r="AR705" s="3">
        <f t="shared" si="433"/>
        <v>24.166666669444446</v>
      </c>
      <c r="AS705">
        <f t="shared" si="434"/>
        <v>16.982777777777777</v>
      </c>
      <c r="AT705">
        <f t="shared" si="435"/>
        <v>0.9755555611111113</v>
      </c>
      <c r="AU705">
        <f t="shared" si="436"/>
        <v>8.9791666694444441</v>
      </c>
      <c r="AV705">
        <v>6.5</v>
      </c>
      <c r="AW705">
        <f t="shared" si="437"/>
        <v>636.61493179672857</v>
      </c>
    </row>
    <row r="706" spans="1:49" x14ac:dyDescent="0.2">
      <c r="A706">
        <v>2014</v>
      </c>
      <c r="B706">
        <v>9</v>
      </c>
      <c r="C706">
        <v>1</v>
      </c>
      <c r="D706">
        <v>0</v>
      </c>
      <c r="E706">
        <f t="shared" ref="E706:F725" si="442">E1808*9/5+32</f>
        <v>72.584000009999997</v>
      </c>
      <c r="F706">
        <f t="shared" si="442"/>
        <v>43.584000010000004</v>
      </c>
      <c r="G706">
        <f t="shared" si="421"/>
        <v>58.084000009999997</v>
      </c>
      <c r="H706" s="3">
        <f t="shared" si="422"/>
        <v>14.491111116666666</v>
      </c>
      <c r="I706">
        <v>9</v>
      </c>
      <c r="J706">
        <f t="shared" si="403"/>
        <v>16.502706909577149</v>
      </c>
      <c r="K706">
        <f t="shared" si="404"/>
        <v>5.9561402263659954E-2</v>
      </c>
      <c r="L706">
        <f t="shared" si="411"/>
        <v>9.7641643055180249E-2</v>
      </c>
      <c r="M706">
        <v>92</v>
      </c>
      <c r="N706">
        <f t="shared" si="423"/>
        <v>0</v>
      </c>
      <c r="O706">
        <f t="shared" si="405"/>
        <v>0</v>
      </c>
      <c r="P706">
        <f t="shared" si="406"/>
        <v>0</v>
      </c>
      <c r="Q706">
        <f t="shared" si="407"/>
        <v>0</v>
      </c>
      <c r="R706">
        <f t="shared" si="412"/>
        <v>0</v>
      </c>
      <c r="S706">
        <f t="shared" si="408"/>
        <v>0</v>
      </c>
      <c r="T706">
        <f t="shared" si="438"/>
        <v>0</v>
      </c>
      <c r="U706">
        <f t="shared" si="415"/>
        <v>18.780326102704979</v>
      </c>
      <c r="V706">
        <f t="shared" si="440"/>
        <v>109.84791774697442</v>
      </c>
      <c r="W706">
        <f t="shared" si="409"/>
        <v>21.969583549394883</v>
      </c>
      <c r="X706">
        <f t="shared" si="417"/>
        <v>0</v>
      </c>
      <c r="Y706">
        <f t="shared" si="418"/>
        <v>0</v>
      </c>
      <c r="Z706">
        <f t="shared" si="419"/>
        <v>5.9561402263659954E-2</v>
      </c>
      <c r="AA706">
        <f t="shared" si="424"/>
        <v>0</v>
      </c>
      <c r="AB706">
        <f t="shared" si="413"/>
        <v>8.5453256328363594</v>
      </c>
      <c r="AC706">
        <f t="shared" si="414"/>
        <v>24.379073350344189</v>
      </c>
      <c r="AD706">
        <f t="shared" si="420"/>
        <v>0.249324746695262</v>
      </c>
      <c r="AE706">
        <f t="shared" si="410"/>
        <v>0.249324746695262</v>
      </c>
      <c r="AF706" s="1">
        <f t="shared" si="425"/>
        <v>2588.4422436831146</v>
      </c>
      <c r="AG706">
        <v>701</v>
      </c>
      <c r="AH706" s="1">
        <f t="shared" si="426"/>
        <v>1570.4405195385289</v>
      </c>
      <c r="AI706">
        <v>70.599999999999994</v>
      </c>
      <c r="AJ706">
        <f t="shared" si="427"/>
        <v>2492.886</v>
      </c>
      <c r="AK706">
        <f t="shared" si="428"/>
        <v>641.99855976072217</v>
      </c>
      <c r="AL706" s="1">
        <f t="shared" si="429"/>
        <v>3230.4408034438366</v>
      </c>
      <c r="AM706">
        <f t="shared" si="430"/>
        <v>6363.6220876877014</v>
      </c>
      <c r="AN706">
        <f t="shared" si="431"/>
        <v>18.181777393393432</v>
      </c>
      <c r="AO706">
        <v>89.000000009999994</v>
      </c>
      <c r="AP706">
        <v>60.000000010000001</v>
      </c>
      <c r="AQ706">
        <f t="shared" si="432"/>
        <v>74.500000009999994</v>
      </c>
      <c r="AR706" s="3">
        <f t="shared" si="433"/>
        <v>23.611111116666663</v>
      </c>
      <c r="AS706">
        <f t="shared" si="434"/>
        <v>17.086666672222218</v>
      </c>
      <c r="AT706">
        <f t="shared" si="435"/>
        <v>0.9755555611111113</v>
      </c>
      <c r="AU706">
        <f t="shared" si="436"/>
        <v>9.0311111166666649</v>
      </c>
      <c r="AV706">
        <v>6</v>
      </c>
      <c r="AW706">
        <f t="shared" si="437"/>
        <v>641.99855976072217</v>
      </c>
    </row>
    <row r="707" spans="1:49" x14ac:dyDescent="0.2">
      <c r="A707">
        <v>2014</v>
      </c>
      <c r="B707">
        <v>9</v>
      </c>
      <c r="C707">
        <v>2</v>
      </c>
      <c r="D707">
        <v>0</v>
      </c>
      <c r="E707">
        <f t="shared" si="442"/>
        <v>66.583999989999995</v>
      </c>
      <c r="F707">
        <f t="shared" si="442"/>
        <v>39.583999989999995</v>
      </c>
      <c r="G707">
        <f t="shared" si="421"/>
        <v>53.083999989999995</v>
      </c>
      <c r="H707" s="3">
        <f t="shared" si="422"/>
        <v>11.713333327777775</v>
      </c>
      <c r="I707">
        <v>9</v>
      </c>
      <c r="J707">
        <f t="shared" ref="J707:J770" si="443">6.108*EXP(17.27*H707/(237.3+H707))</f>
        <v>13.762707517269831</v>
      </c>
      <c r="K707">
        <f t="shared" ref="K707:K770" si="444">IF(H707&gt;0,0.61*0.021*I707*I707*J707/(H707+273),0)</f>
        <v>5.0156846467580243E-2</v>
      </c>
      <c r="L707">
        <f t="shared" si="411"/>
        <v>8.2224338471443018E-2</v>
      </c>
      <c r="M707">
        <v>92</v>
      </c>
      <c r="N707">
        <f t="shared" si="423"/>
        <v>0</v>
      </c>
      <c r="O707">
        <f t="shared" ref="O707:O770" si="445">IF(H707&lt;=0,0,N707)</f>
        <v>0</v>
      </c>
      <c r="P707">
        <f t="shared" ref="P707:P770" si="446">IF(H707&lt;=0,0,MIN(0.45*H707,R706))</f>
        <v>0</v>
      </c>
      <c r="Q707">
        <f t="shared" ref="Q707:Q770" si="447">IF(H707&lt;=0,N707,0)</f>
        <v>0</v>
      </c>
      <c r="R707">
        <f t="shared" si="412"/>
        <v>0</v>
      </c>
      <c r="S707">
        <f t="shared" ref="S707:S770" si="448">O707+P707</f>
        <v>0</v>
      </c>
      <c r="T707">
        <f t="shared" si="438"/>
        <v>0</v>
      </c>
      <c r="U707">
        <f t="shared" si="415"/>
        <v>18.780326102704979</v>
      </c>
      <c r="V707">
        <f t="shared" si="440"/>
        <v>109.84791774697442</v>
      </c>
      <c r="W707">
        <f t="shared" ref="W707:W770" si="449">V707*0.2</f>
        <v>21.969583549394883</v>
      </c>
      <c r="X707">
        <f t="shared" si="417"/>
        <v>0</v>
      </c>
      <c r="Y707">
        <f t="shared" si="418"/>
        <v>0</v>
      </c>
      <c r="Z707">
        <f t="shared" si="419"/>
        <v>5.0156846467580243E-2</v>
      </c>
      <c r="AA707">
        <f t="shared" si="424"/>
        <v>0</v>
      </c>
      <c r="AB707">
        <f t="shared" si="413"/>
        <v>8.4951687863687795</v>
      </c>
      <c r="AC707">
        <f t="shared" si="414"/>
        <v>24.132272634203808</v>
      </c>
      <c r="AD707">
        <f t="shared" si="420"/>
        <v>0.24680071614038279</v>
      </c>
      <c r="AE707">
        <f t="shared" ref="AE707:AE770" si="450">AD707+X707</f>
        <v>0.24680071614038279</v>
      </c>
      <c r="AF707" s="1">
        <f t="shared" si="425"/>
        <v>2562.2382370644627</v>
      </c>
      <c r="AG707" s="2">
        <v>702</v>
      </c>
      <c r="AH707" s="1">
        <f t="shared" si="426"/>
        <v>1554.5422185937762</v>
      </c>
      <c r="AI707">
        <v>69.7</v>
      </c>
      <c r="AJ707">
        <f t="shared" si="427"/>
        <v>2461.1070000000004</v>
      </c>
      <c r="AK707">
        <f t="shared" si="428"/>
        <v>394.40922155146046</v>
      </c>
      <c r="AL707" s="1">
        <f t="shared" si="429"/>
        <v>2956.6474586159234</v>
      </c>
      <c r="AM707">
        <f t="shared" si="430"/>
        <v>3909.4655209009106</v>
      </c>
      <c r="AN707">
        <f t="shared" si="431"/>
        <v>11.169901488288316</v>
      </c>
      <c r="AO707">
        <v>82.999999990000006</v>
      </c>
      <c r="AP707">
        <v>55.999999989999999</v>
      </c>
      <c r="AQ707">
        <f t="shared" si="432"/>
        <v>69.499999990000006</v>
      </c>
      <c r="AR707" s="3">
        <f t="shared" si="433"/>
        <v>20.83333332777778</v>
      </c>
      <c r="AS707">
        <f t="shared" si="434"/>
        <v>13.753333327777778</v>
      </c>
      <c r="AT707">
        <f t="shared" si="435"/>
        <v>-1.2466666722222257</v>
      </c>
      <c r="AU707">
        <f t="shared" si="436"/>
        <v>6.2533333277777761</v>
      </c>
      <c r="AV707">
        <v>6</v>
      </c>
      <c r="AW707">
        <f t="shared" si="437"/>
        <v>394.40922155146046</v>
      </c>
    </row>
    <row r="708" spans="1:49" x14ac:dyDescent="0.2">
      <c r="A708">
        <v>2014</v>
      </c>
      <c r="B708">
        <v>9</v>
      </c>
      <c r="C708">
        <v>3</v>
      </c>
      <c r="D708">
        <v>0</v>
      </c>
      <c r="E708">
        <f t="shared" si="442"/>
        <v>64.584000000000003</v>
      </c>
      <c r="F708">
        <f t="shared" si="442"/>
        <v>39.583999989999995</v>
      </c>
      <c r="G708">
        <f t="shared" si="421"/>
        <v>52.083999994999999</v>
      </c>
      <c r="H708" s="3">
        <f t="shared" si="422"/>
        <v>11.157777775</v>
      </c>
      <c r="I708">
        <v>9</v>
      </c>
      <c r="J708">
        <f t="shared" si="443"/>
        <v>13.265451740428942</v>
      </c>
      <c r="K708">
        <f t="shared" si="444"/>
        <v>4.8439164636504467E-2</v>
      </c>
      <c r="L708">
        <f t="shared" ref="L708:L771" si="451">K708/0.61</f>
        <v>7.9408466617220438E-2</v>
      </c>
      <c r="M708">
        <v>92</v>
      </c>
      <c r="N708">
        <f t="shared" si="423"/>
        <v>0</v>
      </c>
      <c r="O708">
        <f t="shared" si="445"/>
        <v>0</v>
      </c>
      <c r="P708">
        <f t="shared" si="446"/>
        <v>0</v>
      </c>
      <c r="Q708">
        <f t="shared" si="447"/>
        <v>0</v>
      </c>
      <c r="R708">
        <f t="shared" ref="R708:R771" si="452">R707+Q708-P708</f>
        <v>0</v>
      </c>
      <c r="S708">
        <f t="shared" si="448"/>
        <v>0</v>
      </c>
      <c r="T708">
        <f t="shared" si="438"/>
        <v>0</v>
      </c>
      <c r="U708">
        <f t="shared" si="415"/>
        <v>18.780326102704979</v>
      </c>
      <c r="V708">
        <f t="shared" si="440"/>
        <v>109.84791774697442</v>
      </c>
      <c r="W708">
        <f t="shared" si="449"/>
        <v>21.969583549394883</v>
      </c>
      <c r="X708">
        <f t="shared" si="417"/>
        <v>0</v>
      </c>
      <c r="Y708">
        <f t="shared" si="418"/>
        <v>0</v>
      </c>
      <c r="Z708">
        <f t="shared" si="419"/>
        <v>4.8439164636504467E-2</v>
      </c>
      <c r="AA708">
        <f t="shared" si="424"/>
        <v>0</v>
      </c>
      <c r="AB708">
        <f t="shared" ref="AB708:AB771" si="453">AB707+Y708-Z708-AA708</f>
        <v>8.4467296217322758</v>
      </c>
      <c r="AC708">
        <f t="shared" ref="AC708:AC771" si="454">AC707-AD708+AA708</f>
        <v>23.887970396681215</v>
      </c>
      <c r="AD708">
        <f t="shared" si="420"/>
        <v>0.24430223752259128</v>
      </c>
      <c r="AE708">
        <f t="shared" si="450"/>
        <v>0.24430223752259128</v>
      </c>
      <c r="AF708" s="1">
        <f t="shared" si="425"/>
        <v>2536.2995058115439</v>
      </c>
      <c r="AG708" s="2">
        <v>703</v>
      </c>
      <c r="AH708" s="1">
        <f t="shared" si="426"/>
        <v>1538.8048635554649</v>
      </c>
      <c r="AI708">
        <v>67</v>
      </c>
      <c r="AJ708">
        <f t="shared" si="427"/>
        <v>2365.77</v>
      </c>
      <c r="AK708">
        <f t="shared" si="428"/>
        <v>354.13589013410763</v>
      </c>
      <c r="AL708" s="1">
        <f t="shared" si="429"/>
        <v>2890.4353959456516</v>
      </c>
      <c r="AM708">
        <f t="shared" si="430"/>
        <v>3510.2679565827721</v>
      </c>
      <c r="AN708">
        <f t="shared" si="431"/>
        <v>10.029337018807919</v>
      </c>
      <c r="AO708">
        <v>81</v>
      </c>
      <c r="AP708">
        <v>55.999999989999999</v>
      </c>
      <c r="AQ708">
        <f t="shared" si="432"/>
        <v>68.499999994999996</v>
      </c>
      <c r="AR708" s="3">
        <f t="shared" si="433"/>
        <v>20.277777774999997</v>
      </c>
      <c r="AS708">
        <f t="shared" si="434"/>
        <v>12.64222222222222</v>
      </c>
      <c r="AT708">
        <f t="shared" si="435"/>
        <v>-1.2466666722222257</v>
      </c>
      <c r="AU708">
        <f t="shared" si="436"/>
        <v>5.6977777749999969</v>
      </c>
      <c r="AV708">
        <v>6</v>
      </c>
      <c r="AW708">
        <f t="shared" si="437"/>
        <v>354.13589013410763</v>
      </c>
    </row>
    <row r="709" spans="1:49" x14ac:dyDescent="0.2">
      <c r="A709">
        <v>2014</v>
      </c>
      <c r="B709">
        <v>9</v>
      </c>
      <c r="C709">
        <v>4</v>
      </c>
      <c r="D709">
        <v>0</v>
      </c>
      <c r="E709">
        <f t="shared" si="442"/>
        <v>64.584000000000003</v>
      </c>
      <c r="F709">
        <f t="shared" si="442"/>
        <v>39.583999989999995</v>
      </c>
      <c r="G709">
        <f t="shared" si="421"/>
        <v>52.083999994999999</v>
      </c>
      <c r="H709" s="3">
        <f t="shared" si="422"/>
        <v>11.157777775</v>
      </c>
      <c r="I709">
        <v>9</v>
      </c>
      <c r="J709">
        <f t="shared" si="443"/>
        <v>13.265451740428942</v>
      </c>
      <c r="K709">
        <f t="shared" si="444"/>
        <v>4.8439164636504467E-2</v>
      </c>
      <c r="L709">
        <f t="shared" si="451"/>
        <v>7.9408466617220438E-2</v>
      </c>
      <c r="M709">
        <v>92</v>
      </c>
      <c r="N709">
        <f t="shared" si="423"/>
        <v>0</v>
      </c>
      <c r="O709">
        <f t="shared" si="445"/>
        <v>0</v>
      </c>
      <c r="P709">
        <f t="shared" si="446"/>
        <v>0</v>
      </c>
      <c r="Q709">
        <f t="shared" si="447"/>
        <v>0</v>
      </c>
      <c r="R709">
        <f t="shared" si="452"/>
        <v>0</v>
      </c>
      <c r="S709">
        <f t="shared" si="448"/>
        <v>0</v>
      </c>
      <c r="T709">
        <f t="shared" si="438"/>
        <v>0</v>
      </c>
      <c r="U709">
        <f t="shared" ref="U709:U772" si="455">IF(P709&gt;0,F$3,IF(T709&lt;J$1,F$2+(T709*(F$1-F$2)/(J$1)),IF(T709&lt;J$2,F$1+(T709-J$1)*(F$3-F$1)/(J$2-J$1),F$3)))</f>
        <v>18.780326102704979</v>
      </c>
      <c r="V709">
        <f t="shared" si="440"/>
        <v>109.84791774697442</v>
      </c>
      <c r="W709">
        <f t="shared" si="449"/>
        <v>21.969583549394883</v>
      </c>
      <c r="X709">
        <f t="shared" si="417"/>
        <v>0</v>
      </c>
      <c r="Y709">
        <f t="shared" si="418"/>
        <v>0</v>
      </c>
      <c r="Z709">
        <f t="shared" si="419"/>
        <v>4.8439164636504467E-2</v>
      </c>
      <c r="AA709">
        <f t="shared" si="424"/>
        <v>0</v>
      </c>
      <c r="AB709">
        <f t="shared" si="453"/>
        <v>8.3982904570957722</v>
      </c>
      <c r="AC709">
        <f t="shared" si="454"/>
        <v>23.646141344513488</v>
      </c>
      <c r="AD709">
        <f t="shared" si="420"/>
        <v>0.24182905216772535</v>
      </c>
      <c r="AE709">
        <f t="shared" si="450"/>
        <v>0.24182905216772535</v>
      </c>
      <c r="AF709" s="1">
        <f t="shared" si="425"/>
        <v>2510.6233644182553</v>
      </c>
      <c r="AG709" s="2">
        <v>704</v>
      </c>
      <c r="AH709" s="1">
        <f t="shared" si="426"/>
        <v>1523.2268250932098</v>
      </c>
      <c r="AI709">
        <v>63.6</v>
      </c>
      <c r="AJ709">
        <f t="shared" si="427"/>
        <v>2245.7160000000003</v>
      </c>
      <c r="AK709">
        <f t="shared" si="428"/>
        <v>354.13589013410763</v>
      </c>
      <c r="AL709" s="1">
        <f t="shared" si="429"/>
        <v>2864.759254552363</v>
      </c>
      <c r="AM709">
        <f t="shared" si="430"/>
        <v>3510.2679565827721</v>
      </c>
      <c r="AN709">
        <f t="shared" si="431"/>
        <v>10.029337018807919</v>
      </c>
      <c r="AO709">
        <v>81</v>
      </c>
      <c r="AP709">
        <v>55.999999989999999</v>
      </c>
      <c r="AQ709">
        <f t="shared" si="432"/>
        <v>68.499999994999996</v>
      </c>
      <c r="AR709" s="3">
        <f t="shared" si="433"/>
        <v>20.277777774999997</v>
      </c>
      <c r="AS709">
        <f t="shared" si="434"/>
        <v>12.64222222222222</v>
      </c>
      <c r="AT709">
        <f t="shared" si="435"/>
        <v>-1.2466666722222257</v>
      </c>
      <c r="AU709">
        <f t="shared" si="436"/>
        <v>5.6977777749999969</v>
      </c>
      <c r="AV709">
        <v>6</v>
      </c>
      <c r="AW709">
        <f t="shared" si="437"/>
        <v>354.13589013410763</v>
      </c>
    </row>
    <row r="710" spans="1:49" x14ac:dyDescent="0.2">
      <c r="A710">
        <v>2014</v>
      </c>
      <c r="B710">
        <v>9</v>
      </c>
      <c r="C710">
        <v>5</v>
      </c>
      <c r="D710">
        <v>0</v>
      </c>
      <c r="E710">
        <f t="shared" si="442"/>
        <v>64.584000000000003</v>
      </c>
      <c r="F710">
        <f t="shared" si="442"/>
        <v>34.584000010000004</v>
      </c>
      <c r="G710">
        <f t="shared" si="421"/>
        <v>49.584000005000007</v>
      </c>
      <c r="H710" s="3">
        <f t="shared" si="422"/>
        <v>9.7688888916666698</v>
      </c>
      <c r="I710">
        <v>9</v>
      </c>
      <c r="J710">
        <f t="shared" si="443"/>
        <v>12.090743510345847</v>
      </c>
      <c r="K710">
        <f t="shared" si="444"/>
        <v>4.4366537008165452E-2</v>
      </c>
      <c r="L710">
        <f t="shared" si="451"/>
        <v>7.2732027882238454E-2</v>
      </c>
      <c r="M710">
        <v>92</v>
      </c>
      <c r="N710">
        <f t="shared" si="423"/>
        <v>0</v>
      </c>
      <c r="O710">
        <f t="shared" si="445"/>
        <v>0</v>
      </c>
      <c r="P710">
        <f t="shared" si="446"/>
        <v>0</v>
      </c>
      <c r="Q710">
        <f t="shared" si="447"/>
        <v>0</v>
      </c>
      <c r="R710">
        <f t="shared" si="452"/>
        <v>0</v>
      </c>
      <c r="S710">
        <f t="shared" si="448"/>
        <v>0</v>
      </c>
      <c r="T710">
        <f t="shared" si="438"/>
        <v>0</v>
      </c>
      <c r="U710">
        <f t="shared" si="455"/>
        <v>18.780326102704979</v>
      </c>
      <c r="V710">
        <f t="shared" si="440"/>
        <v>109.84791774697442</v>
      </c>
      <c r="W710">
        <f t="shared" si="449"/>
        <v>21.969583549394883</v>
      </c>
      <c r="X710">
        <f t="shared" ref="X710:X773" si="456">IF(S710&gt;W710,((S710-0.2*V710)^2)/(S710+0.8*V710),0)</f>
        <v>0</v>
      </c>
      <c r="Y710">
        <f t="shared" ref="Y710:Y773" si="457">S710-X710</f>
        <v>0</v>
      </c>
      <c r="Z710">
        <f t="shared" ref="Z710:Z773" si="458">IF(K710&gt;AB709,AB709,K710)</f>
        <v>4.4366537008165452E-2</v>
      </c>
      <c r="AA710">
        <f t="shared" si="424"/>
        <v>0</v>
      </c>
      <c r="AB710">
        <f t="shared" si="453"/>
        <v>8.3539239200876061</v>
      </c>
      <c r="AC710">
        <f t="shared" si="454"/>
        <v>23.406760440493187</v>
      </c>
      <c r="AD710">
        <f t="shared" ref="AD710:AD773" si="459">AC709*(1-AA$1)</f>
        <v>0.23938090402030193</v>
      </c>
      <c r="AE710">
        <f t="shared" si="450"/>
        <v>0.23938090402030193</v>
      </c>
      <c r="AF710" s="1">
        <f t="shared" si="425"/>
        <v>2485.2071545651252</v>
      </c>
      <c r="AG710" s="2">
        <v>705</v>
      </c>
      <c r="AH710" s="1">
        <f t="shared" si="426"/>
        <v>1507.806490371097</v>
      </c>
      <c r="AI710">
        <v>62.7</v>
      </c>
      <c r="AJ710">
        <f t="shared" si="427"/>
        <v>2213.9370000000004</v>
      </c>
      <c r="AK710">
        <f t="shared" si="428"/>
        <v>265.64758916526233</v>
      </c>
      <c r="AL710" s="1">
        <f t="shared" si="429"/>
        <v>2750.8547437303873</v>
      </c>
      <c r="AM710">
        <f t="shared" si="430"/>
        <v>2633.1536734024871</v>
      </c>
      <c r="AN710">
        <f t="shared" si="431"/>
        <v>7.5232962097213916</v>
      </c>
      <c r="AO710">
        <v>81</v>
      </c>
      <c r="AP710">
        <v>51.000000010000001</v>
      </c>
      <c r="AQ710">
        <f t="shared" si="432"/>
        <v>66.000000005000004</v>
      </c>
      <c r="AR710" s="3">
        <f t="shared" si="433"/>
        <v>18.888888891666667</v>
      </c>
      <c r="AS710">
        <f t="shared" si="434"/>
        <v>12.64222222222222</v>
      </c>
      <c r="AT710">
        <f t="shared" si="435"/>
        <v>-4.0244444388888887</v>
      </c>
      <c r="AU710">
        <f t="shared" si="436"/>
        <v>4.3088888916666654</v>
      </c>
      <c r="AV710">
        <v>6</v>
      </c>
      <c r="AW710">
        <f t="shared" si="437"/>
        <v>265.64758916526233</v>
      </c>
    </row>
    <row r="711" spans="1:49" x14ac:dyDescent="0.2">
      <c r="A711">
        <v>2014</v>
      </c>
      <c r="B711">
        <v>9</v>
      </c>
      <c r="C711">
        <v>6</v>
      </c>
      <c r="D711">
        <v>0</v>
      </c>
      <c r="E711">
        <f t="shared" si="442"/>
        <v>61.584000009999997</v>
      </c>
      <c r="F711">
        <f t="shared" si="442"/>
        <v>34.584000010000004</v>
      </c>
      <c r="G711">
        <f t="shared" ref="G711:G774" si="460">(E711+F711)/2</f>
        <v>48.084000009999997</v>
      </c>
      <c r="H711" s="3">
        <f t="shared" ref="H711:H774" si="461">(G711-32)*5/9</f>
        <v>8.9355555611111086</v>
      </c>
      <c r="I711">
        <v>9</v>
      </c>
      <c r="J711">
        <f t="shared" si="443"/>
        <v>11.43071864669748</v>
      </c>
      <c r="K711">
        <f t="shared" si="444"/>
        <v>4.2068578230208049E-2</v>
      </c>
      <c r="L711">
        <f t="shared" si="451"/>
        <v>6.8964882344603365E-2</v>
      </c>
      <c r="M711">
        <v>92</v>
      </c>
      <c r="N711">
        <f t="shared" ref="N711:N774" si="462">D711*2.54</f>
        <v>0</v>
      </c>
      <c r="O711">
        <f t="shared" si="445"/>
        <v>0</v>
      </c>
      <c r="P711">
        <f t="shared" si="446"/>
        <v>0</v>
      </c>
      <c r="Q711">
        <f t="shared" si="447"/>
        <v>0</v>
      </c>
      <c r="R711">
        <f t="shared" si="452"/>
        <v>0</v>
      </c>
      <c r="S711">
        <f t="shared" si="448"/>
        <v>0</v>
      </c>
      <c r="T711">
        <f t="shared" si="438"/>
        <v>0</v>
      </c>
      <c r="U711">
        <f t="shared" si="455"/>
        <v>18.780326102704979</v>
      </c>
      <c r="V711">
        <f t="shared" si="440"/>
        <v>109.84791774697442</v>
      </c>
      <c r="W711">
        <f t="shared" si="449"/>
        <v>21.969583549394883</v>
      </c>
      <c r="X711">
        <f t="shared" si="456"/>
        <v>0</v>
      </c>
      <c r="Y711">
        <f t="shared" si="457"/>
        <v>0</v>
      </c>
      <c r="Z711">
        <f t="shared" si="458"/>
        <v>4.2068578230208049E-2</v>
      </c>
      <c r="AA711">
        <f t="shared" ref="AA711:AA774" si="463">MAX(0,AB710+Y711-Z711-$AA$2)</f>
        <v>0</v>
      </c>
      <c r="AB711">
        <f t="shared" si="453"/>
        <v>8.3118553418573988</v>
      </c>
      <c r="AC711">
        <f t="shared" si="454"/>
        <v>23.169802900876181</v>
      </c>
      <c r="AD711">
        <f t="shared" si="459"/>
        <v>0.23695753961700688</v>
      </c>
      <c r="AE711">
        <f t="shared" si="450"/>
        <v>0.23695753961700688</v>
      </c>
      <c r="AF711" s="1">
        <f t="shared" ref="AF711:AF774" si="464">AE711*$AF$1*5280*5280/(2.54*12*24*60*60)</f>
        <v>2460.0482448440866</v>
      </c>
      <c r="AG711" s="2">
        <v>706</v>
      </c>
      <c r="AH711" s="1">
        <f t="shared" ref="AH711:AH774" si="465">AE711*595*5280*5280/(2.54*12*24*60*60)</f>
        <v>1492.5422628807009</v>
      </c>
      <c r="AI711">
        <v>59.4</v>
      </c>
      <c r="AJ711">
        <f t="shared" ref="AJ711:AJ774" si="466">AI711*35.31</f>
        <v>2097.4140000000002</v>
      </c>
      <c r="AK711">
        <f t="shared" ref="AK711:AK774" si="467">AN711*35.31</f>
        <v>220.39795382031932</v>
      </c>
      <c r="AL711" s="1">
        <f t="shared" ref="AL711:AL774" si="468">AF711+AW711</f>
        <v>2680.446198664406</v>
      </c>
      <c r="AM711">
        <f t="shared" ref="AM711:AM774" si="469">(9.5+AU711)^3</f>
        <v>2184.6299585701436</v>
      </c>
      <c r="AN711">
        <f t="shared" ref="AN711:AN774" si="470">1/(31.5*10^3)*AM711*$AH$1</f>
        <v>6.2417998816289808</v>
      </c>
      <c r="AO711">
        <v>78.000000009999994</v>
      </c>
      <c r="AP711">
        <v>51.000000010000001</v>
      </c>
      <c r="AQ711">
        <f t="shared" ref="AQ711:AQ774" si="471">(AO711+AP711)/2</f>
        <v>64.500000009999994</v>
      </c>
      <c r="AR711" s="3">
        <f t="shared" ref="AR711:AR774" si="472">(AQ711-32)*5/9</f>
        <v>18.05555556111111</v>
      </c>
      <c r="AS711">
        <f t="shared" ref="AS711:AS774" si="473">(AO711-32)*5/9-($AP$3-1250)/1000*AV711</f>
        <v>10.975555561111108</v>
      </c>
      <c r="AT711">
        <f t="shared" ref="AT711:AT774" si="474">(AP711-32)*5/9-($AP$3-1250)/1000*$AV$6</f>
        <v>-4.0244444388888887</v>
      </c>
      <c r="AU711">
        <f t="shared" ref="AU711:AU774" si="475">(AS711+AT711)/2</f>
        <v>3.4755555611111095</v>
      </c>
      <c r="AV711">
        <v>6</v>
      </c>
      <c r="AW711">
        <f t="shared" ref="AW711:AW774" si="476">IF(AK711&lt;0,0,AK711)</f>
        <v>220.39795382031932</v>
      </c>
    </row>
    <row r="712" spans="1:49" x14ac:dyDescent="0.2">
      <c r="A712">
        <v>2014</v>
      </c>
      <c r="B712">
        <v>9</v>
      </c>
      <c r="C712">
        <v>7</v>
      </c>
      <c r="D712">
        <v>0</v>
      </c>
      <c r="E712">
        <f t="shared" si="442"/>
        <v>66.583999989999995</v>
      </c>
      <c r="F712">
        <f t="shared" si="442"/>
        <v>31.584</v>
      </c>
      <c r="G712">
        <f t="shared" si="460"/>
        <v>49.083999994999999</v>
      </c>
      <c r="H712" s="3">
        <f t="shared" si="461"/>
        <v>9.4911111083333335</v>
      </c>
      <c r="I712">
        <v>9</v>
      </c>
      <c r="J712">
        <f t="shared" si="443"/>
        <v>11.867105703186711</v>
      </c>
      <c r="K712">
        <f t="shared" si="444"/>
        <v>4.3588725678385863E-2</v>
      </c>
      <c r="L712">
        <f t="shared" si="451"/>
        <v>7.1456927341616169E-2</v>
      </c>
      <c r="M712">
        <v>92</v>
      </c>
      <c r="N712">
        <f t="shared" si="462"/>
        <v>0</v>
      </c>
      <c r="O712">
        <f t="shared" si="445"/>
        <v>0</v>
      </c>
      <c r="P712">
        <f t="shared" si="446"/>
        <v>0</v>
      </c>
      <c r="Q712">
        <f t="shared" si="447"/>
        <v>0</v>
      </c>
      <c r="R712">
        <f t="shared" si="452"/>
        <v>0</v>
      </c>
      <c r="S712">
        <f t="shared" si="448"/>
        <v>0</v>
      </c>
      <c r="T712">
        <f t="shared" ref="T712:T775" si="477">SUM(S707:S711)</f>
        <v>0</v>
      </c>
      <c r="U712">
        <f t="shared" si="455"/>
        <v>18.780326102704979</v>
      </c>
      <c r="V712">
        <f t="shared" si="440"/>
        <v>109.84791774697442</v>
      </c>
      <c r="W712">
        <f t="shared" si="449"/>
        <v>21.969583549394883</v>
      </c>
      <c r="X712">
        <f t="shared" si="456"/>
        <v>0</v>
      </c>
      <c r="Y712">
        <f t="shared" si="457"/>
        <v>0</v>
      </c>
      <c r="Z712">
        <f t="shared" si="458"/>
        <v>4.3588725678385863E-2</v>
      </c>
      <c r="AA712">
        <f t="shared" si="463"/>
        <v>0</v>
      </c>
      <c r="AB712">
        <f t="shared" si="453"/>
        <v>8.2682666161790124</v>
      </c>
      <c r="AC712">
        <f t="shared" si="454"/>
        <v>22.935244192815727</v>
      </c>
      <c r="AD712">
        <f t="shared" si="459"/>
        <v>0.23455870806045331</v>
      </c>
      <c r="AE712">
        <f t="shared" si="450"/>
        <v>0.23455870806045331</v>
      </c>
      <c r="AF712" s="1">
        <f t="shared" si="464"/>
        <v>2435.1440304860448</v>
      </c>
      <c r="AG712" s="2">
        <v>707</v>
      </c>
      <c r="AH712" s="1">
        <f t="shared" si="465"/>
        <v>1477.4325622757951</v>
      </c>
      <c r="AI712">
        <v>55.3</v>
      </c>
      <c r="AJ712">
        <f t="shared" si="466"/>
        <v>1952.643</v>
      </c>
      <c r="AK712">
        <f t="shared" si="467"/>
        <v>249.93671288970643</v>
      </c>
      <c r="AL712" s="1">
        <f t="shared" si="468"/>
        <v>2685.0807433757514</v>
      </c>
      <c r="AM712">
        <f t="shared" si="469"/>
        <v>2477.4242285867244</v>
      </c>
      <c r="AN712">
        <f t="shared" si="470"/>
        <v>7.0783549388192126</v>
      </c>
      <c r="AO712">
        <v>82.999999990000006</v>
      </c>
      <c r="AP712">
        <v>48</v>
      </c>
      <c r="AQ712">
        <f t="shared" si="471"/>
        <v>65.499999994999996</v>
      </c>
      <c r="AR712" s="3">
        <f t="shared" si="472"/>
        <v>18.611111108333333</v>
      </c>
      <c r="AS712">
        <f t="shared" si="473"/>
        <v>13.753333327777778</v>
      </c>
      <c r="AT712">
        <f t="shared" si="474"/>
        <v>-5.6911111111111126</v>
      </c>
      <c r="AU712">
        <f t="shared" si="475"/>
        <v>4.0311111083333326</v>
      </c>
      <c r="AV712">
        <v>6</v>
      </c>
      <c r="AW712">
        <f t="shared" si="476"/>
        <v>249.93671288970643</v>
      </c>
    </row>
    <row r="713" spans="1:49" x14ac:dyDescent="0.2">
      <c r="A713">
        <v>2014</v>
      </c>
      <c r="B713">
        <v>9</v>
      </c>
      <c r="C713">
        <v>8</v>
      </c>
      <c r="D713">
        <v>0</v>
      </c>
      <c r="E713">
        <f t="shared" si="442"/>
        <v>65.584000000000003</v>
      </c>
      <c r="F713">
        <f t="shared" si="442"/>
        <v>29.584</v>
      </c>
      <c r="G713">
        <f t="shared" si="460"/>
        <v>47.584000000000003</v>
      </c>
      <c r="H713" s="3">
        <f t="shared" si="461"/>
        <v>8.6577777777777793</v>
      </c>
      <c r="I713">
        <v>9</v>
      </c>
      <c r="J713">
        <f t="shared" si="443"/>
        <v>11.21786818983148</v>
      </c>
      <c r="K713">
        <f t="shared" si="444"/>
        <v>4.1325939245443394E-2</v>
      </c>
      <c r="L713">
        <f t="shared" si="451"/>
        <v>6.7747441385972773E-2</v>
      </c>
      <c r="M713">
        <v>92</v>
      </c>
      <c r="N713">
        <f t="shared" si="462"/>
        <v>0</v>
      </c>
      <c r="O713">
        <f t="shared" si="445"/>
        <v>0</v>
      </c>
      <c r="P713">
        <f t="shared" si="446"/>
        <v>0</v>
      </c>
      <c r="Q713">
        <f t="shared" si="447"/>
        <v>0</v>
      </c>
      <c r="R713">
        <f t="shared" si="452"/>
        <v>0</v>
      </c>
      <c r="S713">
        <f t="shared" si="448"/>
        <v>0</v>
      </c>
      <c r="T713">
        <f t="shared" si="477"/>
        <v>0</v>
      </c>
      <c r="U713">
        <f t="shared" si="455"/>
        <v>18.780326102704979</v>
      </c>
      <c r="V713">
        <f t="shared" si="440"/>
        <v>109.84791774697442</v>
      </c>
      <c r="W713">
        <f t="shared" si="449"/>
        <v>21.969583549394883</v>
      </c>
      <c r="X713">
        <f t="shared" si="456"/>
        <v>0</v>
      </c>
      <c r="Y713">
        <f t="shared" si="457"/>
        <v>0</v>
      </c>
      <c r="Z713">
        <f t="shared" si="458"/>
        <v>4.1325939245443394E-2</v>
      </c>
      <c r="AA713">
        <f t="shared" si="463"/>
        <v>0</v>
      </c>
      <c r="AB713">
        <f t="shared" si="453"/>
        <v>8.2269406769335696</v>
      </c>
      <c r="AC713">
        <f t="shared" si="454"/>
        <v>22.70306003182252</v>
      </c>
      <c r="AD713">
        <f t="shared" si="459"/>
        <v>0.23218416099320532</v>
      </c>
      <c r="AE713">
        <f t="shared" si="450"/>
        <v>0.23218416099320532</v>
      </c>
      <c r="AF713" s="1">
        <f t="shared" si="464"/>
        <v>2410.4919330911921</v>
      </c>
      <c r="AG713">
        <v>708</v>
      </c>
      <c r="AH713" s="1">
        <f t="shared" si="465"/>
        <v>1462.4758242087328</v>
      </c>
      <c r="AI713">
        <v>55.3</v>
      </c>
      <c r="AJ713">
        <f t="shared" si="466"/>
        <v>1952.643</v>
      </c>
      <c r="AK713">
        <f t="shared" si="467"/>
        <v>206.54412202035314</v>
      </c>
      <c r="AL713" s="1">
        <f t="shared" si="468"/>
        <v>2617.0360551115455</v>
      </c>
      <c r="AM713">
        <f t="shared" si="469"/>
        <v>2047.3079214705069</v>
      </c>
      <c r="AN713">
        <f t="shared" si="470"/>
        <v>5.8494512042014479</v>
      </c>
      <c r="AO713">
        <v>82</v>
      </c>
      <c r="AP713">
        <v>46</v>
      </c>
      <c r="AQ713">
        <f t="shared" si="471"/>
        <v>64</v>
      </c>
      <c r="AR713" s="3">
        <f t="shared" si="472"/>
        <v>17.777777777777779</v>
      </c>
      <c r="AS713">
        <f t="shared" si="473"/>
        <v>13.197777777777777</v>
      </c>
      <c r="AT713">
        <f t="shared" si="474"/>
        <v>-6.8022222222222242</v>
      </c>
      <c r="AU713">
        <f t="shared" si="475"/>
        <v>3.1977777777777763</v>
      </c>
      <c r="AV713">
        <v>6</v>
      </c>
      <c r="AW713">
        <f t="shared" si="476"/>
        <v>206.54412202035314</v>
      </c>
    </row>
    <row r="714" spans="1:49" x14ac:dyDescent="0.2">
      <c r="A714">
        <v>2014</v>
      </c>
      <c r="B714">
        <v>9</v>
      </c>
      <c r="C714">
        <v>9</v>
      </c>
      <c r="D714">
        <v>0</v>
      </c>
      <c r="E714">
        <f t="shared" si="442"/>
        <v>64.584000000000003</v>
      </c>
      <c r="F714">
        <f t="shared" si="442"/>
        <v>30.584</v>
      </c>
      <c r="G714">
        <f t="shared" si="460"/>
        <v>47.584000000000003</v>
      </c>
      <c r="H714" s="3">
        <f t="shared" si="461"/>
        <v>8.6577777777777793</v>
      </c>
      <c r="I714">
        <v>9</v>
      </c>
      <c r="J714">
        <f t="shared" si="443"/>
        <v>11.21786818983148</v>
      </c>
      <c r="K714">
        <f t="shared" si="444"/>
        <v>4.1325939245443394E-2</v>
      </c>
      <c r="L714">
        <f t="shared" si="451"/>
        <v>6.7747441385972773E-2</v>
      </c>
      <c r="M714">
        <v>92</v>
      </c>
      <c r="N714">
        <f t="shared" si="462"/>
        <v>0</v>
      </c>
      <c r="O714">
        <f t="shared" si="445"/>
        <v>0</v>
      </c>
      <c r="P714">
        <f t="shared" si="446"/>
        <v>0</v>
      </c>
      <c r="Q714">
        <f t="shared" si="447"/>
        <v>0</v>
      </c>
      <c r="R714">
        <f t="shared" si="452"/>
        <v>0</v>
      </c>
      <c r="S714">
        <f t="shared" si="448"/>
        <v>0</v>
      </c>
      <c r="T714">
        <f t="shared" si="477"/>
        <v>0</v>
      </c>
      <c r="U714">
        <f t="shared" si="455"/>
        <v>18.780326102704979</v>
      </c>
      <c r="V714">
        <f t="shared" si="440"/>
        <v>109.84791774697442</v>
      </c>
      <c r="W714">
        <f t="shared" si="449"/>
        <v>21.969583549394883</v>
      </c>
      <c r="X714">
        <f t="shared" si="456"/>
        <v>0</v>
      </c>
      <c r="Y714">
        <f t="shared" si="457"/>
        <v>0</v>
      </c>
      <c r="Z714">
        <f t="shared" si="458"/>
        <v>4.1325939245443394E-2</v>
      </c>
      <c r="AA714">
        <f t="shared" si="463"/>
        <v>0</v>
      </c>
      <c r="AB714">
        <f t="shared" si="453"/>
        <v>8.1856147376881268</v>
      </c>
      <c r="AC714">
        <f t="shared" si="454"/>
        <v>22.473226379250455</v>
      </c>
      <c r="AD714">
        <f t="shared" si="459"/>
        <v>0.2298336525720652</v>
      </c>
      <c r="AE714">
        <f t="shared" si="450"/>
        <v>0.2298336525720652</v>
      </c>
      <c r="AF714" s="1">
        <f t="shared" si="464"/>
        <v>2386.089400362067</v>
      </c>
      <c r="AG714">
        <v>709</v>
      </c>
      <c r="AH714" s="1">
        <f t="shared" si="465"/>
        <v>1447.6705001684893</v>
      </c>
      <c r="AI714">
        <v>54.6</v>
      </c>
      <c r="AJ714">
        <f t="shared" si="466"/>
        <v>1927.9260000000002</v>
      </c>
      <c r="AK714">
        <f t="shared" si="467"/>
        <v>206.54412202035314</v>
      </c>
      <c r="AL714" s="1">
        <f t="shared" si="468"/>
        <v>2592.6335223824199</v>
      </c>
      <c r="AM714">
        <f t="shared" si="469"/>
        <v>2047.3079214705069</v>
      </c>
      <c r="AN714">
        <f t="shared" si="470"/>
        <v>5.8494512042014479</v>
      </c>
      <c r="AO714">
        <v>81</v>
      </c>
      <c r="AP714">
        <v>47</v>
      </c>
      <c r="AQ714">
        <f t="shared" si="471"/>
        <v>64</v>
      </c>
      <c r="AR714" s="3">
        <f t="shared" si="472"/>
        <v>17.777777777777779</v>
      </c>
      <c r="AS714">
        <f t="shared" si="473"/>
        <v>12.64222222222222</v>
      </c>
      <c r="AT714">
        <f t="shared" si="474"/>
        <v>-6.2466666666666679</v>
      </c>
      <c r="AU714">
        <f t="shared" si="475"/>
        <v>3.1977777777777758</v>
      </c>
      <c r="AV714">
        <v>6</v>
      </c>
      <c r="AW714">
        <f t="shared" si="476"/>
        <v>206.54412202035314</v>
      </c>
    </row>
    <row r="715" spans="1:49" x14ac:dyDescent="0.2">
      <c r="A715">
        <v>2014</v>
      </c>
      <c r="B715">
        <v>9</v>
      </c>
      <c r="C715">
        <v>10</v>
      </c>
      <c r="D715">
        <v>0</v>
      </c>
      <c r="E715">
        <f t="shared" si="442"/>
        <v>64.584000000000003</v>
      </c>
      <c r="F715">
        <f t="shared" si="442"/>
        <v>33.583999999999996</v>
      </c>
      <c r="G715">
        <f t="shared" si="460"/>
        <v>49.084000000000003</v>
      </c>
      <c r="H715" s="3">
        <f t="shared" si="461"/>
        <v>9.4911111111111133</v>
      </c>
      <c r="I715">
        <v>9</v>
      </c>
      <c r="J715">
        <f t="shared" si="443"/>
        <v>11.867105705404773</v>
      </c>
      <c r="K715">
        <f t="shared" si="444"/>
        <v>4.3588725686104342E-2</v>
      </c>
      <c r="L715">
        <f t="shared" si="451"/>
        <v>7.1456927354269409E-2</v>
      </c>
      <c r="M715">
        <v>92</v>
      </c>
      <c r="N715">
        <f t="shared" si="462"/>
        <v>0</v>
      </c>
      <c r="O715">
        <f t="shared" si="445"/>
        <v>0</v>
      </c>
      <c r="P715">
        <f t="shared" si="446"/>
        <v>0</v>
      </c>
      <c r="Q715">
        <f t="shared" si="447"/>
        <v>0</v>
      </c>
      <c r="R715">
        <f t="shared" si="452"/>
        <v>0</v>
      </c>
      <c r="S715">
        <f t="shared" si="448"/>
        <v>0</v>
      </c>
      <c r="T715">
        <f t="shared" si="477"/>
        <v>0</v>
      </c>
      <c r="U715">
        <f t="shared" si="455"/>
        <v>18.780326102704979</v>
      </c>
      <c r="V715">
        <f t="shared" si="440"/>
        <v>109.84791774697442</v>
      </c>
      <c r="W715">
        <f t="shared" si="449"/>
        <v>21.969583549394883</v>
      </c>
      <c r="X715">
        <f t="shared" si="456"/>
        <v>0</v>
      </c>
      <c r="Y715">
        <f t="shared" si="457"/>
        <v>0</v>
      </c>
      <c r="Z715">
        <f t="shared" si="458"/>
        <v>4.3588725686104342E-2</v>
      </c>
      <c r="AA715">
        <f t="shared" si="463"/>
        <v>0</v>
      </c>
      <c r="AB715">
        <f t="shared" si="453"/>
        <v>8.142026012002022</v>
      </c>
      <c r="AC715">
        <f t="shared" si="454"/>
        <v>22.245719439807836</v>
      </c>
      <c r="AD715">
        <f t="shared" si="459"/>
        <v>0.22750693944262032</v>
      </c>
      <c r="AE715">
        <f t="shared" si="450"/>
        <v>0.22750693944262032</v>
      </c>
      <c r="AF715" s="1">
        <f t="shared" si="464"/>
        <v>2361.9339058393016</v>
      </c>
      <c r="AG715">
        <v>710</v>
      </c>
      <c r="AH715" s="1">
        <f t="shared" si="465"/>
        <v>1433.0150573203368</v>
      </c>
      <c r="AI715">
        <v>53.8</v>
      </c>
      <c r="AJ715">
        <f t="shared" si="466"/>
        <v>1899.6780000000001</v>
      </c>
      <c r="AK715">
        <f t="shared" si="467"/>
        <v>249.93671304363355</v>
      </c>
      <c r="AL715" s="1">
        <f t="shared" si="468"/>
        <v>2611.8706188829351</v>
      </c>
      <c r="AM715">
        <f t="shared" si="469"/>
        <v>2477.4242301124818</v>
      </c>
      <c r="AN715">
        <f t="shared" si="470"/>
        <v>7.0783549431785193</v>
      </c>
      <c r="AO715">
        <v>81</v>
      </c>
      <c r="AP715">
        <v>50</v>
      </c>
      <c r="AQ715">
        <f t="shared" si="471"/>
        <v>65.5</v>
      </c>
      <c r="AR715" s="3">
        <f t="shared" si="472"/>
        <v>18.611111111111111</v>
      </c>
      <c r="AS715">
        <f t="shared" si="473"/>
        <v>12.64222222222222</v>
      </c>
      <c r="AT715">
        <f t="shared" si="474"/>
        <v>-4.5800000000000018</v>
      </c>
      <c r="AU715">
        <f t="shared" si="475"/>
        <v>4.0311111111111089</v>
      </c>
      <c r="AV715">
        <v>6</v>
      </c>
      <c r="AW715">
        <f t="shared" si="476"/>
        <v>249.93671304363355</v>
      </c>
    </row>
    <row r="716" spans="1:49" x14ac:dyDescent="0.2">
      <c r="A716">
        <v>2014</v>
      </c>
      <c r="B716">
        <v>9</v>
      </c>
      <c r="C716">
        <v>11</v>
      </c>
      <c r="D716">
        <v>0</v>
      </c>
      <c r="E716">
        <f t="shared" si="442"/>
        <v>60.583999999999996</v>
      </c>
      <c r="F716">
        <f t="shared" si="442"/>
        <v>34.584000010000004</v>
      </c>
      <c r="G716">
        <f t="shared" si="460"/>
        <v>47.584000005</v>
      </c>
      <c r="H716" s="3">
        <f t="shared" si="461"/>
        <v>8.6577777805555556</v>
      </c>
      <c r="I716">
        <v>9</v>
      </c>
      <c r="J716">
        <f t="shared" si="443"/>
        <v>11.217868191942422</v>
      </c>
      <c r="K716">
        <f t="shared" si="444"/>
        <v>4.1325939252812409E-2</v>
      </c>
      <c r="L716">
        <f t="shared" si="451"/>
        <v>6.7747441398053138E-2</v>
      </c>
      <c r="M716">
        <v>92</v>
      </c>
      <c r="N716">
        <f t="shared" si="462"/>
        <v>0</v>
      </c>
      <c r="O716">
        <f t="shared" si="445"/>
        <v>0</v>
      </c>
      <c r="P716">
        <f t="shared" si="446"/>
        <v>0</v>
      </c>
      <c r="Q716">
        <f t="shared" si="447"/>
        <v>0</v>
      </c>
      <c r="R716">
        <f t="shared" si="452"/>
        <v>0</v>
      </c>
      <c r="S716">
        <f t="shared" si="448"/>
        <v>0</v>
      </c>
      <c r="T716">
        <f t="shared" si="477"/>
        <v>0</v>
      </c>
      <c r="U716">
        <f t="shared" si="455"/>
        <v>18.780326102704979</v>
      </c>
      <c r="V716">
        <f t="shared" si="440"/>
        <v>109.84791774697442</v>
      </c>
      <c r="W716">
        <f t="shared" si="449"/>
        <v>21.969583549394883</v>
      </c>
      <c r="X716">
        <f t="shared" si="456"/>
        <v>0</v>
      </c>
      <c r="Y716">
        <f t="shared" si="457"/>
        <v>0</v>
      </c>
      <c r="Z716">
        <f t="shared" si="458"/>
        <v>4.1325939252812409E-2</v>
      </c>
      <c r="AA716">
        <f t="shared" si="463"/>
        <v>0</v>
      </c>
      <c r="AB716">
        <f t="shared" si="453"/>
        <v>8.1007000727492091</v>
      </c>
      <c r="AC716">
        <f t="shared" si="454"/>
        <v>22.020515659093789</v>
      </c>
      <c r="AD716">
        <f t="shared" si="459"/>
        <v>0.22520378071404817</v>
      </c>
      <c r="AE716">
        <f t="shared" si="450"/>
        <v>0.22520378071404817</v>
      </c>
      <c r="AF716" s="1">
        <f t="shared" si="464"/>
        <v>2338.022948640054</v>
      </c>
      <c r="AG716">
        <v>711</v>
      </c>
      <c r="AH716" s="1">
        <f t="shared" si="465"/>
        <v>1418.5079783471476</v>
      </c>
      <c r="AI716">
        <v>53.8</v>
      </c>
      <c r="AJ716">
        <f t="shared" si="466"/>
        <v>1899.6780000000001</v>
      </c>
      <c r="AK716">
        <f t="shared" si="467"/>
        <v>206.54412215590455</v>
      </c>
      <c r="AL716" s="1">
        <f t="shared" si="468"/>
        <v>2544.5670707959584</v>
      </c>
      <c r="AM716">
        <f t="shared" si="469"/>
        <v>2047.30792281412</v>
      </c>
      <c r="AN716">
        <f t="shared" si="470"/>
        <v>5.8494512080403434</v>
      </c>
      <c r="AO716">
        <v>77</v>
      </c>
      <c r="AP716">
        <v>51.000000010000001</v>
      </c>
      <c r="AQ716">
        <f t="shared" si="471"/>
        <v>64.000000005000004</v>
      </c>
      <c r="AR716" s="3">
        <f t="shared" si="472"/>
        <v>17.777777780555557</v>
      </c>
      <c r="AS716">
        <f t="shared" si="473"/>
        <v>10.419999999999998</v>
      </c>
      <c r="AT716">
        <f t="shared" si="474"/>
        <v>-4.0244444388888887</v>
      </c>
      <c r="AU716">
        <f t="shared" si="475"/>
        <v>3.1977777805555547</v>
      </c>
      <c r="AV716">
        <v>6</v>
      </c>
      <c r="AW716">
        <f t="shared" si="476"/>
        <v>206.54412215590455</v>
      </c>
    </row>
    <row r="717" spans="1:49" x14ac:dyDescent="0.2">
      <c r="A717">
        <v>2014</v>
      </c>
      <c r="B717">
        <v>9</v>
      </c>
      <c r="C717">
        <v>12</v>
      </c>
      <c r="D717">
        <v>0</v>
      </c>
      <c r="E717">
        <f t="shared" si="442"/>
        <v>60.583999999999996</v>
      </c>
      <c r="F717">
        <f t="shared" si="442"/>
        <v>31.584</v>
      </c>
      <c r="G717">
        <f t="shared" si="460"/>
        <v>46.083999999999996</v>
      </c>
      <c r="H717" s="3">
        <f t="shared" si="461"/>
        <v>7.8244444444444428</v>
      </c>
      <c r="I717">
        <v>9</v>
      </c>
      <c r="J717">
        <f t="shared" si="443"/>
        <v>10.600094037810699</v>
      </c>
      <c r="K717">
        <f t="shared" si="444"/>
        <v>3.9165976438880284E-2</v>
      </c>
      <c r="L717">
        <f t="shared" si="451"/>
        <v>6.4206518752262756E-2</v>
      </c>
      <c r="M717">
        <v>92</v>
      </c>
      <c r="N717">
        <f t="shared" si="462"/>
        <v>0</v>
      </c>
      <c r="O717">
        <f t="shared" si="445"/>
        <v>0</v>
      </c>
      <c r="P717">
        <f t="shared" si="446"/>
        <v>0</v>
      </c>
      <c r="Q717">
        <f t="shared" si="447"/>
        <v>0</v>
      </c>
      <c r="R717">
        <f t="shared" si="452"/>
        <v>0</v>
      </c>
      <c r="S717">
        <f t="shared" si="448"/>
        <v>0</v>
      </c>
      <c r="T717">
        <f t="shared" si="477"/>
        <v>0</v>
      </c>
      <c r="U717">
        <f t="shared" si="455"/>
        <v>18.780326102704979</v>
      </c>
      <c r="V717">
        <f t="shared" si="440"/>
        <v>109.84791774697442</v>
      </c>
      <c r="W717">
        <f t="shared" si="449"/>
        <v>21.969583549394883</v>
      </c>
      <c r="X717">
        <f t="shared" si="456"/>
        <v>0</v>
      </c>
      <c r="Y717">
        <f t="shared" si="457"/>
        <v>0</v>
      </c>
      <c r="Z717">
        <f t="shared" si="458"/>
        <v>3.9165976438880284E-2</v>
      </c>
      <c r="AA717">
        <f t="shared" si="463"/>
        <v>0</v>
      </c>
      <c r="AB717">
        <f t="shared" si="453"/>
        <v>8.0615340963103286</v>
      </c>
      <c r="AC717">
        <f t="shared" si="454"/>
        <v>21.797591721159613</v>
      </c>
      <c r="AD717">
        <f t="shared" si="459"/>
        <v>0.22292393793417634</v>
      </c>
      <c r="AE717">
        <f t="shared" si="450"/>
        <v>0.22292393793417634</v>
      </c>
      <c r="AF717" s="1">
        <f t="shared" si="464"/>
        <v>2314.3540531990852</v>
      </c>
      <c r="AG717" s="2">
        <v>712</v>
      </c>
      <c r="AH717" s="1">
        <f t="shared" si="465"/>
        <v>1404.1477612923031</v>
      </c>
      <c r="AI717">
        <v>52.2</v>
      </c>
      <c r="AJ717">
        <f t="shared" si="466"/>
        <v>1843.1820000000002</v>
      </c>
      <c r="AK717">
        <f t="shared" si="467"/>
        <v>168.48913258437432</v>
      </c>
      <c r="AL717" s="1">
        <f t="shared" si="468"/>
        <v>2482.8431857834594</v>
      </c>
      <c r="AM717">
        <f t="shared" si="469"/>
        <v>1670.099020235939</v>
      </c>
      <c r="AN717">
        <f t="shared" si="470"/>
        <v>4.7717114863883969</v>
      </c>
      <c r="AO717">
        <v>77</v>
      </c>
      <c r="AP717">
        <v>48</v>
      </c>
      <c r="AQ717">
        <f t="shared" si="471"/>
        <v>62.5</v>
      </c>
      <c r="AR717" s="3">
        <f t="shared" si="472"/>
        <v>16.944444444444443</v>
      </c>
      <c r="AS717">
        <f t="shared" si="473"/>
        <v>10.419999999999998</v>
      </c>
      <c r="AT717">
        <f t="shared" si="474"/>
        <v>-5.6911111111111126</v>
      </c>
      <c r="AU717">
        <f t="shared" si="475"/>
        <v>2.3644444444444428</v>
      </c>
      <c r="AV717">
        <v>6</v>
      </c>
      <c r="AW717">
        <f t="shared" si="476"/>
        <v>168.48913258437432</v>
      </c>
    </row>
    <row r="718" spans="1:49" x14ac:dyDescent="0.2">
      <c r="A718">
        <v>2014</v>
      </c>
      <c r="B718">
        <v>9</v>
      </c>
      <c r="C718">
        <v>13</v>
      </c>
      <c r="D718">
        <v>0</v>
      </c>
      <c r="E718">
        <f t="shared" si="442"/>
        <v>61.584000009999997</v>
      </c>
      <c r="F718">
        <f t="shared" si="442"/>
        <v>29.584</v>
      </c>
      <c r="G718">
        <f t="shared" si="460"/>
        <v>45.584000005</v>
      </c>
      <c r="H718" s="3">
        <f t="shared" si="461"/>
        <v>7.5466666694444449</v>
      </c>
      <c r="I718">
        <v>9</v>
      </c>
      <c r="J718">
        <f t="shared" si="443"/>
        <v>10.400933049884838</v>
      </c>
      <c r="K718">
        <f t="shared" si="444"/>
        <v>3.8468153159726778E-2</v>
      </c>
      <c r="L718">
        <f t="shared" si="451"/>
        <v>6.3062546163486527E-2</v>
      </c>
      <c r="M718">
        <v>92</v>
      </c>
      <c r="N718">
        <f t="shared" si="462"/>
        <v>0</v>
      </c>
      <c r="O718">
        <f t="shared" si="445"/>
        <v>0</v>
      </c>
      <c r="P718">
        <f t="shared" si="446"/>
        <v>0</v>
      </c>
      <c r="Q718">
        <f t="shared" si="447"/>
        <v>0</v>
      </c>
      <c r="R718">
        <f t="shared" si="452"/>
        <v>0</v>
      </c>
      <c r="S718">
        <f t="shared" si="448"/>
        <v>0</v>
      </c>
      <c r="T718">
        <f t="shared" si="477"/>
        <v>0</v>
      </c>
      <c r="U718">
        <f t="shared" si="455"/>
        <v>18.780326102704979</v>
      </c>
      <c r="V718">
        <f t="shared" si="440"/>
        <v>109.84791774697442</v>
      </c>
      <c r="W718">
        <f t="shared" si="449"/>
        <v>21.969583549394883</v>
      </c>
      <c r="X718">
        <f t="shared" si="456"/>
        <v>0</v>
      </c>
      <c r="Y718">
        <f t="shared" si="457"/>
        <v>0</v>
      </c>
      <c r="Z718">
        <f t="shared" si="458"/>
        <v>3.8468153159726778E-2</v>
      </c>
      <c r="AA718">
        <f t="shared" si="463"/>
        <v>0</v>
      </c>
      <c r="AB718">
        <f t="shared" si="453"/>
        <v>8.023065943150602</v>
      </c>
      <c r="AC718">
        <f t="shared" si="454"/>
        <v>21.576924546094819</v>
      </c>
      <c r="AD718">
        <f t="shared" si="459"/>
        <v>0.22066717506479466</v>
      </c>
      <c r="AE718">
        <f t="shared" si="450"/>
        <v>0.22066717506479466</v>
      </c>
      <c r="AF718" s="1">
        <f t="shared" si="464"/>
        <v>2290.9247690124539</v>
      </c>
      <c r="AG718" s="2">
        <v>713</v>
      </c>
      <c r="AH718" s="1">
        <f t="shared" si="465"/>
        <v>1389.9329194041902</v>
      </c>
      <c r="AI718">
        <v>52.2</v>
      </c>
      <c r="AJ718">
        <f t="shared" si="466"/>
        <v>1843.1820000000002</v>
      </c>
      <c r="AK718">
        <f t="shared" si="467"/>
        <v>156.92972463715859</v>
      </c>
      <c r="AL718" s="1">
        <f t="shared" si="468"/>
        <v>2447.8544936496123</v>
      </c>
      <c r="AM718">
        <f t="shared" si="469"/>
        <v>1555.5197854150524</v>
      </c>
      <c r="AN718">
        <f t="shared" si="470"/>
        <v>4.4443422440430069</v>
      </c>
      <c r="AO718">
        <v>78.000000009999994</v>
      </c>
      <c r="AP718">
        <v>46</v>
      </c>
      <c r="AQ718">
        <f t="shared" si="471"/>
        <v>62.000000004999997</v>
      </c>
      <c r="AR718" s="3">
        <f t="shared" si="472"/>
        <v>16.666666669444442</v>
      </c>
      <c r="AS718">
        <f t="shared" si="473"/>
        <v>10.975555561111108</v>
      </c>
      <c r="AT718">
        <f t="shared" si="474"/>
        <v>-6.8022222222222242</v>
      </c>
      <c r="AU718">
        <f t="shared" si="475"/>
        <v>2.0866666694444418</v>
      </c>
      <c r="AV718">
        <v>6</v>
      </c>
      <c r="AW718">
        <f t="shared" si="476"/>
        <v>156.92972463715859</v>
      </c>
    </row>
    <row r="719" spans="1:49" x14ac:dyDescent="0.2">
      <c r="A719">
        <v>2014</v>
      </c>
      <c r="B719">
        <v>9</v>
      </c>
      <c r="C719">
        <v>14</v>
      </c>
      <c r="D719">
        <v>0</v>
      </c>
      <c r="E719">
        <f t="shared" si="442"/>
        <v>62.583999999999996</v>
      </c>
      <c r="F719">
        <f t="shared" si="442"/>
        <v>29.584</v>
      </c>
      <c r="G719">
        <f t="shared" si="460"/>
        <v>46.083999999999996</v>
      </c>
      <c r="H719" s="3">
        <f t="shared" si="461"/>
        <v>7.8244444444444428</v>
      </c>
      <c r="I719">
        <v>9</v>
      </c>
      <c r="J719">
        <f t="shared" si="443"/>
        <v>10.600094037810699</v>
      </c>
      <c r="K719">
        <f t="shared" si="444"/>
        <v>3.9165976438880284E-2</v>
      </c>
      <c r="L719">
        <f t="shared" si="451"/>
        <v>6.4206518752262756E-2</v>
      </c>
      <c r="M719">
        <v>92</v>
      </c>
      <c r="N719">
        <f t="shared" si="462"/>
        <v>0</v>
      </c>
      <c r="O719">
        <f t="shared" si="445"/>
        <v>0</v>
      </c>
      <c r="P719">
        <f t="shared" si="446"/>
        <v>0</v>
      </c>
      <c r="Q719">
        <f t="shared" si="447"/>
        <v>0</v>
      </c>
      <c r="R719">
        <f t="shared" si="452"/>
        <v>0</v>
      </c>
      <c r="S719">
        <f t="shared" si="448"/>
        <v>0</v>
      </c>
      <c r="T719">
        <f t="shared" si="477"/>
        <v>0</v>
      </c>
      <c r="U719">
        <f t="shared" si="455"/>
        <v>18.780326102704979</v>
      </c>
      <c r="V719">
        <f t="shared" si="440"/>
        <v>109.84791774697442</v>
      </c>
      <c r="W719">
        <f t="shared" si="449"/>
        <v>21.969583549394883</v>
      </c>
      <c r="X719">
        <f t="shared" si="456"/>
        <v>0</v>
      </c>
      <c r="Y719">
        <f t="shared" si="457"/>
        <v>0</v>
      </c>
      <c r="Z719">
        <f t="shared" si="458"/>
        <v>3.9165976438880284E-2</v>
      </c>
      <c r="AA719">
        <f t="shared" si="463"/>
        <v>0</v>
      </c>
      <c r="AB719">
        <f t="shared" si="453"/>
        <v>7.9838999667117214</v>
      </c>
      <c r="AC719">
        <f t="shared" si="454"/>
        <v>21.358491287637602</v>
      </c>
      <c r="AD719">
        <f t="shared" si="459"/>
        <v>0.21843325845721789</v>
      </c>
      <c r="AE719">
        <f t="shared" si="450"/>
        <v>0.21843325845721789</v>
      </c>
      <c r="AF719" s="1">
        <f t="shared" si="464"/>
        <v>2267.7326703838153</v>
      </c>
      <c r="AG719" s="2">
        <v>714</v>
      </c>
      <c r="AH719" s="1">
        <f t="shared" si="465"/>
        <v>1375.8619809822749</v>
      </c>
      <c r="AI719">
        <v>51.5</v>
      </c>
      <c r="AJ719">
        <f t="shared" si="466"/>
        <v>1818.4650000000001</v>
      </c>
      <c r="AK719">
        <f t="shared" si="467"/>
        <v>168.48913258437432</v>
      </c>
      <c r="AL719" s="1">
        <f t="shared" si="468"/>
        <v>2436.2218029681894</v>
      </c>
      <c r="AM719">
        <f t="shared" si="469"/>
        <v>1670.099020235939</v>
      </c>
      <c r="AN719">
        <f t="shared" si="470"/>
        <v>4.7717114863883969</v>
      </c>
      <c r="AO719">
        <v>79</v>
      </c>
      <c r="AP719">
        <v>46</v>
      </c>
      <c r="AQ719">
        <f t="shared" si="471"/>
        <v>62.5</v>
      </c>
      <c r="AR719" s="3">
        <f t="shared" si="472"/>
        <v>16.944444444444443</v>
      </c>
      <c r="AS719">
        <f t="shared" si="473"/>
        <v>11.531111111111109</v>
      </c>
      <c r="AT719">
        <f t="shared" si="474"/>
        <v>-6.8022222222222242</v>
      </c>
      <c r="AU719">
        <f t="shared" si="475"/>
        <v>2.3644444444444424</v>
      </c>
      <c r="AV719">
        <v>6</v>
      </c>
      <c r="AW719">
        <f t="shared" si="476"/>
        <v>168.48913258437432</v>
      </c>
    </row>
    <row r="720" spans="1:49" x14ac:dyDescent="0.2">
      <c r="A720">
        <v>2014</v>
      </c>
      <c r="B720">
        <v>9</v>
      </c>
      <c r="C720">
        <v>15</v>
      </c>
      <c r="D720">
        <v>0</v>
      </c>
      <c r="E720">
        <f t="shared" si="442"/>
        <v>53.583999999999996</v>
      </c>
      <c r="F720">
        <f t="shared" si="442"/>
        <v>29.584</v>
      </c>
      <c r="G720">
        <f t="shared" si="460"/>
        <v>41.583999999999996</v>
      </c>
      <c r="H720" s="3">
        <f t="shared" si="461"/>
        <v>5.3244444444444419</v>
      </c>
      <c r="I720">
        <v>9</v>
      </c>
      <c r="J720">
        <f t="shared" si="443"/>
        <v>8.9226516119032837</v>
      </c>
      <c r="K720">
        <f t="shared" si="444"/>
        <v>3.3264173247545901E-2</v>
      </c>
      <c r="L720">
        <f t="shared" si="451"/>
        <v>5.4531431553353937E-2</v>
      </c>
      <c r="M720">
        <v>92</v>
      </c>
      <c r="N720">
        <f t="shared" si="462"/>
        <v>0</v>
      </c>
      <c r="O720">
        <f t="shared" si="445"/>
        <v>0</v>
      </c>
      <c r="P720">
        <f t="shared" si="446"/>
        <v>0</v>
      </c>
      <c r="Q720">
        <f t="shared" si="447"/>
        <v>0</v>
      </c>
      <c r="R720">
        <f t="shared" si="452"/>
        <v>0</v>
      </c>
      <c r="S720">
        <f t="shared" si="448"/>
        <v>0</v>
      </c>
      <c r="T720">
        <f t="shared" si="477"/>
        <v>0</v>
      </c>
      <c r="U720">
        <f t="shared" si="455"/>
        <v>18.780326102704979</v>
      </c>
      <c r="V720">
        <f t="shared" si="440"/>
        <v>109.84791774697442</v>
      </c>
      <c r="W720">
        <f t="shared" si="449"/>
        <v>21.969583549394883</v>
      </c>
      <c r="X720">
        <f t="shared" si="456"/>
        <v>0</v>
      </c>
      <c r="Y720">
        <f t="shared" si="457"/>
        <v>0</v>
      </c>
      <c r="Z720">
        <f t="shared" si="458"/>
        <v>3.3264173247545901E-2</v>
      </c>
      <c r="AA720">
        <f t="shared" si="463"/>
        <v>0</v>
      </c>
      <c r="AB720">
        <f t="shared" si="453"/>
        <v>7.9506357934641754</v>
      </c>
      <c r="AC720">
        <f t="shared" si="454"/>
        <v>21.142269330809505</v>
      </c>
      <c r="AD720">
        <f t="shared" si="459"/>
        <v>0.21622195682809517</v>
      </c>
      <c r="AE720">
        <f t="shared" si="450"/>
        <v>0.21622195682809517</v>
      </c>
      <c r="AF720" s="1">
        <f t="shared" si="464"/>
        <v>2244.7753561732743</v>
      </c>
      <c r="AG720" s="2">
        <v>715</v>
      </c>
      <c r="AH720" s="1">
        <f t="shared" si="465"/>
        <v>1361.9334892247341</v>
      </c>
      <c r="AI720">
        <v>50.7</v>
      </c>
      <c r="AJ720">
        <f t="shared" si="466"/>
        <v>1790.2170000000003</v>
      </c>
      <c r="AK720">
        <f t="shared" si="467"/>
        <v>82.846797609771144</v>
      </c>
      <c r="AL720" s="1">
        <f t="shared" si="468"/>
        <v>2327.6221537830456</v>
      </c>
      <c r="AM720">
        <f t="shared" si="469"/>
        <v>821.19453875445765</v>
      </c>
      <c r="AN720">
        <f t="shared" si="470"/>
        <v>2.3462701107270219</v>
      </c>
      <c r="AO720">
        <v>70</v>
      </c>
      <c r="AP720">
        <v>46</v>
      </c>
      <c r="AQ720">
        <f t="shared" si="471"/>
        <v>58</v>
      </c>
      <c r="AR720" s="3">
        <f t="shared" si="472"/>
        <v>14.444444444444445</v>
      </c>
      <c r="AS720">
        <f t="shared" si="473"/>
        <v>6.5311111111111089</v>
      </c>
      <c r="AT720">
        <f t="shared" si="474"/>
        <v>-6.8022222222222242</v>
      </c>
      <c r="AU720">
        <f t="shared" si="475"/>
        <v>-0.13555555555555765</v>
      </c>
      <c r="AV720">
        <v>6</v>
      </c>
      <c r="AW720">
        <f t="shared" si="476"/>
        <v>82.846797609771144</v>
      </c>
    </row>
    <row r="721" spans="1:49" x14ac:dyDescent="0.2">
      <c r="A721">
        <v>2014</v>
      </c>
      <c r="B721">
        <v>9</v>
      </c>
      <c r="C721">
        <v>16</v>
      </c>
      <c r="D721">
        <v>0</v>
      </c>
      <c r="E721">
        <f t="shared" si="442"/>
        <v>60.583999999999996</v>
      </c>
      <c r="F721">
        <f t="shared" si="442"/>
        <v>29.584</v>
      </c>
      <c r="G721">
        <f t="shared" si="460"/>
        <v>45.083999999999996</v>
      </c>
      <c r="H721" s="3">
        <f t="shared" si="461"/>
        <v>7.2688888888888874</v>
      </c>
      <c r="I721">
        <v>9</v>
      </c>
      <c r="J721">
        <f t="shared" si="443"/>
        <v>10.205074313239399</v>
      </c>
      <c r="K721">
        <f t="shared" si="444"/>
        <v>3.7781172216935707E-2</v>
      </c>
      <c r="L721">
        <f t="shared" si="451"/>
        <v>6.1936347896615916E-2</v>
      </c>
      <c r="M721">
        <v>92</v>
      </c>
      <c r="N721">
        <f t="shared" si="462"/>
        <v>0</v>
      </c>
      <c r="O721">
        <f t="shared" si="445"/>
        <v>0</v>
      </c>
      <c r="P721">
        <f t="shared" si="446"/>
        <v>0</v>
      </c>
      <c r="Q721">
        <f t="shared" si="447"/>
        <v>0</v>
      </c>
      <c r="R721">
        <f t="shared" si="452"/>
        <v>0</v>
      </c>
      <c r="S721">
        <f t="shared" si="448"/>
        <v>0</v>
      </c>
      <c r="T721">
        <f t="shared" si="477"/>
        <v>0</v>
      </c>
      <c r="U721">
        <f t="shared" si="455"/>
        <v>18.780326102704979</v>
      </c>
      <c r="V721">
        <f t="shared" si="440"/>
        <v>109.84791774697442</v>
      </c>
      <c r="W721">
        <f t="shared" si="449"/>
        <v>21.969583549394883</v>
      </c>
      <c r="X721">
        <f t="shared" si="456"/>
        <v>0</v>
      </c>
      <c r="Y721">
        <f t="shared" si="457"/>
        <v>0</v>
      </c>
      <c r="Z721">
        <f t="shared" si="458"/>
        <v>3.7781172216935707E-2</v>
      </c>
      <c r="AA721">
        <f t="shared" si="463"/>
        <v>0</v>
      </c>
      <c r="AB721">
        <f t="shared" si="453"/>
        <v>7.9128546212472397</v>
      </c>
      <c r="AC721">
        <f t="shared" si="454"/>
        <v>20.928236289574041</v>
      </c>
      <c r="AD721">
        <f t="shared" si="459"/>
        <v>0.21403304123546474</v>
      </c>
      <c r="AE721">
        <f t="shared" si="450"/>
        <v>0.21403304123546474</v>
      </c>
      <c r="AF721" s="1">
        <f t="shared" si="464"/>
        <v>2222.0504495487971</v>
      </c>
      <c r="AG721" s="2">
        <v>716</v>
      </c>
      <c r="AH721" s="1">
        <f t="shared" si="465"/>
        <v>1348.1460020776278</v>
      </c>
      <c r="AI721">
        <v>50</v>
      </c>
      <c r="AJ721">
        <f t="shared" si="466"/>
        <v>1765.5</v>
      </c>
      <c r="AK721">
        <f t="shared" si="467"/>
        <v>145.91148736368058</v>
      </c>
      <c r="AL721" s="1">
        <f t="shared" si="468"/>
        <v>2367.9619369124775</v>
      </c>
      <c r="AM721">
        <f t="shared" si="469"/>
        <v>1446.3047458875164</v>
      </c>
      <c r="AN721">
        <f t="shared" si="470"/>
        <v>4.1322992739643318</v>
      </c>
      <c r="AO721">
        <v>77</v>
      </c>
      <c r="AP721">
        <v>46</v>
      </c>
      <c r="AQ721">
        <f t="shared" si="471"/>
        <v>61.5</v>
      </c>
      <c r="AR721" s="3">
        <f t="shared" si="472"/>
        <v>16.388888888888889</v>
      </c>
      <c r="AS721">
        <f t="shared" si="473"/>
        <v>10.419999999999998</v>
      </c>
      <c r="AT721">
        <f t="shared" si="474"/>
        <v>-6.8022222222222242</v>
      </c>
      <c r="AU721">
        <f t="shared" si="475"/>
        <v>1.808888888888887</v>
      </c>
      <c r="AV721">
        <v>6</v>
      </c>
      <c r="AW721">
        <f t="shared" si="476"/>
        <v>145.91148736368058</v>
      </c>
    </row>
    <row r="722" spans="1:49" x14ac:dyDescent="0.2">
      <c r="A722">
        <v>2014</v>
      </c>
      <c r="B722">
        <v>9</v>
      </c>
      <c r="C722">
        <v>17</v>
      </c>
      <c r="D722">
        <v>0</v>
      </c>
      <c r="E722">
        <f t="shared" si="442"/>
        <v>68.583999989999995</v>
      </c>
      <c r="F722">
        <f t="shared" si="442"/>
        <v>35.583999999999996</v>
      </c>
      <c r="G722">
        <f t="shared" si="460"/>
        <v>52.083999994999999</v>
      </c>
      <c r="H722" s="3">
        <f t="shared" si="461"/>
        <v>11.157777775</v>
      </c>
      <c r="I722">
        <v>9</v>
      </c>
      <c r="J722">
        <f t="shared" si="443"/>
        <v>13.265451740428942</v>
      </c>
      <c r="K722">
        <f t="shared" si="444"/>
        <v>4.8439164636504467E-2</v>
      </c>
      <c r="L722">
        <f t="shared" si="451"/>
        <v>7.9408466617220438E-2</v>
      </c>
      <c r="M722">
        <v>92</v>
      </c>
      <c r="N722">
        <f t="shared" si="462"/>
        <v>0</v>
      </c>
      <c r="O722">
        <f t="shared" si="445"/>
        <v>0</v>
      </c>
      <c r="P722">
        <f t="shared" si="446"/>
        <v>0</v>
      </c>
      <c r="Q722">
        <f t="shared" si="447"/>
        <v>0</v>
      </c>
      <c r="R722">
        <f t="shared" si="452"/>
        <v>0</v>
      </c>
      <c r="S722">
        <f t="shared" si="448"/>
        <v>0</v>
      </c>
      <c r="T722">
        <f t="shared" si="477"/>
        <v>0</v>
      </c>
      <c r="U722">
        <f t="shared" si="455"/>
        <v>18.780326102704979</v>
      </c>
      <c r="V722">
        <f t="shared" si="440"/>
        <v>109.84791774697442</v>
      </c>
      <c r="W722">
        <f t="shared" si="449"/>
        <v>21.969583549394883</v>
      </c>
      <c r="X722">
        <f t="shared" si="456"/>
        <v>0</v>
      </c>
      <c r="Y722">
        <f t="shared" si="457"/>
        <v>0</v>
      </c>
      <c r="Z722">
        <f t="shared" si="458"/>
        <v>4.8439164636504467E-2</v>
      </c>
      <c r="AA722">
        <f t="shared" si="463"/>
        <v>0</v>
      </c>
      <c r="AB722">
        <f t="shared" si="453"/>
        <v>7.8644154566107352</v>
      </c>
      <c r="AC722">
        <f t="shared" si="454"/>
        <v>20.716370004518989</v>
      </c>
      <c r="AD722">
        <f t="shared" si="459"/>
        <v>0.21186628505505106</v>
      </c>
      <c r="AE722">
        <f t="shared" si="450"/>
        <v>0.21186628505505106</v>
      </c>
      <c r="AF722" s="1">
        <f t="shared" si="464"/>
        <v>2199.5555977401268</v>
      </c>
      <c r="AG722" s="2">
        <v>717</v>
      </c>
      <c r="AH722" s="1">
        <f t="shared" si="465"/>
        <v>1334.4980920855994</v>
      </c>
      <c r="AI722">
        <v>47.8</v>
      </c>
      <c r="AJ722">
        <f t="shared" si="466"/>
        <v>1687.818</v>
      </c>
      <c r="AK722">
        <f t="shared" si="467"/>
        <v>354.13589013410774</v>
      </c>
      <c r="AL722" s="1">
        <f t="shared" si="468"/>
        <v>2553.6914878742346</v>
      </c>
      <c r="AM722">
        <f t="shared" si="469"/>
        <v>3510.2679565827734</v>
      </c>
      <c r="AN722">
        <f t="shared" si="470"/>
        <v>10.029337018807922</v>
      </c>
      <c r="AO722">
        <v>84.999999990000006</v>
      </c>
      <c r="AP722">
        <v>52</v>
      </c>
      <c r="AQ722">
        <f t="shared" si="471"/>
        <v>68.499999994999996</v>
      </c>
      <c r="AR722" s="3">
        <f t="shared" si="472"/>
        <v>20.277777774999997</v>
      </c>
      <c r="AS722">
        <f t="shared" si="473"/>
        <v>14.864444438888889</v>
      </c>
      <c r="AT722">
        <f t="shared" si="474"/>
        <v>-3.4688888888888911</v>
      </c>
      <c r="AU722">
        <f t="shared" si="475"/>
        <v>5.6977777749999987</v>
      </c>
      <c r="AV722">
        <v>6</v>
      </c>
      <c r="AW722">
        <f t="shared" si="476"/>
        <v>354.13589013410774</v>
      </c>
    </row>
    <row r="723" spans="1:49" x14ac:dyDescent="0.2">
      <c r="A723">
        <v>2014</v>
      </c>
      <c r="B723">
        <v>9</v>
      </c>
      <c r="C723">
        <v>18</v>
      </c>
      <c r="D723">
        <v>0</v>
      </c>
      <c r="E723">
        <f t="shared" si="442"/>
        <v>58.583999999999996</v>
      </c>
      <c r="F723">
        <f t="shared" si="442"/>
        <v>32.583999999999996</v>
      </c>
      <c r="G723">
        <f t="shared" si="460"/>
        <v>45.583999999999996</v>
      </c>
      <c r="H723" s="3">
        <f t="shared" si="461"/>
        <v>7.5466666666666651</v>
      </c>
      <c r="I723">
        <v>9</v>
      </c>
      <c r="J723">
        <f t="shared" si="443"/>
        <v>10.400933047909817</v>
      </c>
      <c r="K723">
        <f t="shared" si="444"/>
        <v>3.846815315280299E-2</v>
      </c>
      <c r="L723">
        <f t="shared" si="451"/>
        <v>6.3062546152136051E-2</v>
      </c>
      <c r="M723">
        <v>92</v>
      </c>
      <c r="N723">
        <f t="shared" si="462"/>
        <v>0</v>
      </c>
      <c r="O723">
        <f t="shared" si="445"/>
        <v>0</v>
      </c>
      <c r="P723">
        <f t="shared" si="446"/>
        <v>0</v>
      </c>
      <c r="Q723">
        <f t="shared" si="447"/>
        <v>0</v>
      </c>
      <c r="R723">
        <f t="shared" si="452"/>
        <v>0</v>
      </c>
      <c r="S723">
        <f t="shared" si="448"/>
        <v>0</v>
      </c>
      <c r="T723">
        <f t="shared" si="477"/>
        <v>0</v>
      </c>
      <c r="U723">
        <f t="shared" si="455"/>
        <v>18.780326102704979</v>
      </c>
      <c r="V723">
        <f t="shared" si="440"/>
        <v>109.84791774697442</v>
      </c>
      <c r="W723">
        <f t="shared" si="449"/>
        <v>21.969583549394883</v>
      </c>
      <c r="X723">
        <f t="shared" si="456"/>
        <v>0</v>
      </c>
      <c r="Y723">
        <f t="shared" si="457"/>
        <v>0</v>
      </c>
      <c r="Z723">
        <f t="shared" si="458"/>
        <v>3.846815315280299E-2</v>
      </c>
      <c r="AA723">
        <f t="shared" si="463"/>
        <v>0</v>
      </c>
      <c r="AB723">
        <f t="shared" si="453"/>
        <v>7.8259473034579319</v>
      </c>
      <c r="AC723">
        <f t="shared" si="454"/>
        <v>20.506648540562189</v>
      </c>
      <c r="AD723">
        <f t="shared" si="459"/>
        <v>0.20972146395680161</v>
      </c>
      <c r="AE723">
        <f t="shared" si="450"/>
        <v>0.20972146395680161</v>
      </c>
      <c r="AF723" s="1">
        <f t="shared" si="464"/>
        <v>2177.2884717951943</v>
      </c>
      <c r="AG723">
        <v>718</v>
      </c>
      <c r="AH723" s="1">
        <f t="shared" si="465"/>
        <v>1320.9883462440885</v>
      </c>
      <c r="AI723">
        <v>48.5</v>
      </c>
      <c r="AJ723">
        <f t="shared" si="466"/>
        <v>1712.5350000000001</v>
      </c>
      <c r="AK723">
        <f t="shared" si="467"/>
        <v>156.92972452429203</v>
      </c>
      <c r="AL723" s="1">
        <f t="shared" si="468"/>
        <v>2334.2181963194862</v>
      </c>
      <c r="AM723">
        <f t="shared" si="469"/>
        <v>1555.5197842962959</v>
      </c>
      <c r="AN723">
        <f t="shared" si="470"/>
        <v>4.4443422408465594</v>
      </c>
      <c r="AO723">
        <v>75</v>
      </c>
      <c r="AP723">
        <v>49</v>
      </c>
      <c r="AQ723">
        <f t="shared" si="471"/>
        <v>62</v>
      </c>
      <c r="AR723" s="3">
        <f t="shared" si="472"/>
        <v>16.666666666666668</v>
      </c>
      <c r="AS723">
        <f t="shared" si="473"/>
        <v>9.3088888888888874</v>
      </c>
      <c r="AT723">
        <f t="shared" si="474"/>
        <v>-5.1355555555555572</v>
      </c>
      <c r="AU723">
        <f t="shared" si="475"/>
        <v>2.0866666666666651</v>
      </c>
      <c r="AV723">
        <v>6</v>
      </c>
      <c r="AW723">
        <f t="shared" si="476"/>
        <v>156.92972452429203</v>
      </c>
    </row>
    <row r="724" spans="1:49" x14ac:dyDescent="0.2">
      <c r="A724">
        <v>2014</v>
      </c>
      <c r="B724">
        <v>9</v>
      </c>
      <c r="C724">
        <v>19</v>
      </c>
      <c r="D724">
        <v>0</v>
      </c>
      <c r="E724">
        <f t="shared" si="442"/>
        <v>47.584000000000003</v>
      </c>
      <c r="F724">
        <f t="shared" si="442"/>
        <v>29.584</v>
      </c>
      <c r="G724">
        <f t="shared" si="460"/>
        <v>38.584000000000003</v>
      </c>
      <c r="H724" s="3">
        <f t="shared" si="461"/>
        <v>3.6577777777777793</v>
      </c>
      <c r="I724">
        <v>9</v>
      </c>
      <c r="J724">
        <f t="shared" si="443"/>
        <v>7.9387891360381886</v>
      </c>
      <c r="K724">
        <f t="shared" si="444"/>
        <v>2.977457225894858E-2</v>
      </c>
      <c r="L724">
        <f t="shared" si="451"/>
        <v>4.8810774194997672E-2</v>
      </c>
      <c r="M724">
        <v>92</v>
      </c>
      <c r="N724">
        <f t="shared" si="462"/>
        <v>0</v>
      </c>
      <c r="O724">
        <f t="shared" si="445"/>
        <v>0</v>
      </c>
      <c r="P724">
        <f t="shared" si="446"/>
        <v>0</v>
      </c>
      <c r="Q724">
        <f t="shared" si="447"/>
        <v>0</v>
      </c>
      <c r="R724">
        <f t="shared" si="452"/>
        <v>0</v>
      </c>
      <c r="S724">
        <f t="shared" si="448"/>
        <v>0</v>
      </c>
      <c r="T724">
        <f t="shared" si="477"/>
        <v>0</v>
      </c>
      <c r="U724">
        <f t="shared" si="455"/>
        <v>18.780326102704979</v>
      </c>
      <c r="V724">
        <f t="shared" si="440"/>
        <v>109.84791774697442</v>
      </c>
      <c r="W724">
        <f t="shared" si="449"/>
        <v>21.969583549394883</v>
      </c>
      <c r="X724">
        <f t="shared" si="456"/>
        <v>0</v>
      </c>
      <c r="Y724">
        <f t="shared" si="457"/>
        <v>0</v>
      </c>
      <c r="Z724">
        <f t="shared" si="458"/>
        <v>2.977457225894858E-2</v>
      </c>
      <c r="AA724">
        <f t="shared" si="463"/>
        <v>0</v>
      </c>
      <c r="AB724">
        <f t="shared" si="453"/>
        <v>7.7961727311989835</v>
      </c>
      <c r="AC724">
        <f t="shared" si="454"/>
        <v>20.299050184680528</v>
      </c>
      <c r="AD724">
        <f t="shared" si="459"/>
        <v>0.20759835588166153</v>
      </c>
      <c r="AE724">
        <f t="shared" si="450"/>
        <v>0.20759835588166153</v>
      </c>
      <c r="AF724" s="1">
        <f t="shared" si="464"/>
        <v>2155.2467663389998</v>
      </c>
      <c r="AG724">
        <v>719</v>
      </c>
      <c r="AH724" s="1">
        <f t="shared" si="465"/>
        <v>1307.6153658530377</v>
      </c>
      <c r="AI724">
        <v>47.8</v>
      </c>
      <c r="AJ724">
        <f t="shared" si="466"/>
        <v>1687.818</v>
      </c>
      <c r="AK724">
        <f t="shared" si="467"/>
        <v>46.017792547337315</v>
      </c>
      <c r="AL724" s="1">
        <f t="shared" si="468"/>
        <v>2201.264558886337</v>
      </c>
      <c r="AM724">
        <f t="shared" si="469"/>
        <v>456.1378473964333</v>
      </c>
      <c r="AN724">
        <f t="shared" si="470"/>
        <v>1.3032509925612379</v>
      </c>
      <c r="AO724">
        <v>64</v>
      </c>
      <c r="AP724">
        <v>46</v>
      </c>
      <c r="AQ724">
        <f t="shared" si="471"/>
        <v>55</v>
      </c>
      <c r="AR724" s="3">
        <f t="shared" si="472"/>
        <v>12.777777777777779</v>
      </c>
      <c r="AS724">
        <f t="shared" si="473"/>
        <v>3.1977777777777767</v>
      </c>
      <c r="AT724">
        <f t="shared" si="474"/>
        <v>-6.8022222222222242</v>
      </c>
      <c r="AU724">
        <f t="shared" si="475"/>
        <v>-1.8022222222222237</v>
      </c>
      <c r="AV724">
        <v>6</v>
      </c>
      <c r="AW724">
        <f t="shared" si="476"/>
        <v>46.017792547337315</v>
      </c>
    </row>
    <row r="725" spans="1:49" x14ac:dyDescent="0.2">
      <c r="A725">
        <v>2014</v>
      </c>
      <c r="B725">
        <v>9</v>
      </c>
      <c r="C725">
        <v>20</v>
      </c>
      <c r="D725">
        <v>0</v>
      </c>
      <c r="E725">
        <f t="shared" si="442"/>
        <v>55.583999999999996</v>
      </c>
      <c r="F725">
        <f t="shared" si="442"/>
        <v>26.583999999999996</v>
      </c>
      <c r="G725">
        <f t="shared" si="460"/>
        <v>41.083999999999996</v>
      </c>
      <c r="H725" s="3">
        <f t="shared" si="461"/>
        <v>5.0466666666666642</v>
      </c>
      <c r="I725">
        <v>9</v>
      </c>
      <c r="J725">
        <f t="shared" si="443"/>
        <v>8.7515663433258446</v>
      </c>
      <c r="K725">
        <f t="shared" si="444"/>
        <v>3.2658952047012475E-2</v>
      </c>
      <c r="L725">
        <f t="shared" si="451"/>
        <v>5.3539265650840127E-2</v>
      </c>
      <c r="M725">
        <v>92</v>
      </c>
      <c r="N725">
        <f t="shared" si="462"/>
        <v>0</v>
      </c>
      <c r="O725">
        <f t="shared" si="445"/>
        <v>0</v>
      </c>
      <c r="P725">
        <f t="shared" si="446"/>
        <v>0</v>
      </c>
      <c r="Q725">
        <f t="shared" si="447"/>
        <v>0</v>
      </c>
      <c r="R725">
        <f t="shared" si="452"/>
        <v>0</v>
      </c>
      <c r="S725">
        <f t="shared" si="448"/>
        <v>0</v>
      </c>
      <c r="T725">
        <f t="shared" si="477"/>
        <v>0</v>
      </c>
      <c r="U725">
        <f t="shared" si="455"/>
        <v>18.780326102704979</v>
      </c>
      <c r="V725">
        <f t="shared" si="440"/>
        <v>109.84791774697442</v>
      </c>
      <c r="W725">
        <f t="shared" si="449"/>
        <v>21.969583549394883</v>
      </c>
      <c r="X725">
        <f t="shared" si="456"/>
        <v>0</v>
      </c>
      <c r="Y725">
        <f t="shared" si="457"/>
        <v>0</v>
      </c>
      <c r="Z725">
        <f t="shared" si="458"/>
        <v>3.2658952047012475E-2</v>
      </c>
      <c r="AA725">
        <f t="shared" si="463"/>
        <v>0</v>
      </c>
      <c r="AB725">
        <f t="shared" si="453"/>
        <v>7.7635137791519711</v>
      </c>
      <c r="AC725">
        <f t="shared" si="454"/>
        <v>20.093553443661946</v>
      </c>
      <c r="AD725">
        <f t="shared" si="459"/>
        <v>0.20549674101858323</v>
      </c>
      <c r="AE725">
        <f t="shared" si="450"/>
        <v>0.20549674101858323</v>
      </c>
      <c r="AF725" s="1">
        <f t="shared" si="464"/>
        <v>2133.4281993349268</v>
      </c>
      <c r="AG725">
        <v>720</v>
      </c>
      <c r="AH725" s="1">
        <f t="shared" si="465"/>
        <v>1294.3777663720825</v>
      </c>
      <c r="AI725">
        <v>47.8</v>
      </c>
      <c r="AJ725">
        <f t="shared" si="466"/>
        <v>1687.818</v>
      </c>
      <c r="AK725">
        <f t="shared" si="467"/>
        <v>75.69086415286344</v>
      </c>
      <c r="AL725" s="1">
        <f t="shared" si="468"/>
        <v>2209.1190634877903</v>
      </c>
      <c r="AM725">
        <f t="shared" si="469"/>
        <v>750.26345096296245</v>
      </c>
      <c r="AN725">
        <f t="shared" si="470"/>
        <v>2.1436098598941782</v>
      </c>
      <c r="AO725">
        <v>72</v>
      </c>
      <c r="AP725">
        <v>43</v>
      </c>
      <c r="AQ725">
        <f t="shared" si="471"/>
        <v>57.5</v>
      </c>
      <c r="AR725" s="3">
        <f t="shared" si="472"/>
        <v>14.166666666666666</v>
      </c>
      <c r="AS725">
        <f t="shared" si="473"/>
        <v>7.6422222222222196</v>
      </c>
      <c r="AT725">
        <f t="shared" si="474"/>
        <v>-8.4688888888888911</v>
      </c>
      <c r="AU725">
        <f t="shared" si="475"/>
        <v>-0.41333333333333577</v>
      </c>
      <c r="AV725">
        <v>6</v>
      </c>
      <c r="AW725">
        <f t="shared" si="476"/>
        <v>75.69086415286344</v>
      </c>
    </row>
    <row r="726" spans="1:49" x14ac:dyDescent="0.2">
      <c r="A726">
        <v>2014</v>
      </c>
      <c r="B726">
        <v>9</v>
      </c>
      <c r="C726">
        <v>21</v>
      </c>
      <c r="D726">
        <v>0</v>
      </c>
      <c r="E726">
        <f t="shared" ref="E726:F745" si="478">E1828*9/5+32</f>
        <v>57.583999990000002</v>
      </c>
      <c r="F726">
        <f t="shared" si="478"/>
        <v>21.584</v>
      </c>
      <c r="G726">
        <f t="shared" si="460"/>
        <v>39.583999994999999</v>
      </c>
      <c r="H726" s="3">
        <f t="shared" si="461"/>
        <v>4.2133333305555549</v>
      </c>
      <c r="I726">
        <v>9</v>
      </c>
      <c r="J726">
        <f t="shared" si="443"/>
        <v>8.2555364848166803</v>
      </c>
      <c r="K726">
        <f t="shared" si="444"/>
        <v>3.0900487754664772E-2</v>
      </c>
      <c r="L726">
        <f t="shared" si="451"/>
        <v>5.0656537302729135E-2</v>
      </c>
      <c r="M726">
        <v>92</v>
      </c>
      <c r="N726">
        <f t="shared" si="462"/>
        <v>0</v>
      </c>
      <c r="O726">
        <f t="shared" si="445"/>
        <v>0</v>
      </c>
      <c r="P726">
        <f t="shared" si="446"/>
        <v>0</v>
      </c>
      <c r="Q726">
        <f t="shared" si="447"/>
        <v>0</v>
      </c>
      <c r="R726">
        <f t="shared" si="452"/>
        <v>0</v>
      </c>
      <c r="S726">
        <f t="shared" si="448"/>
        <v>0</v>
      </c>
      <c r="T726">
        <f t="shared" si="477"/>
        <v>0</v>
      </c>
      <c r="U726">
        <f t="shared" si="455"/>
        <v>18.780326102704979</v>
      </c>
      <c r="V726">
        <f t="shared" si="440"/>
        <v>109.84791774697442</v>
      </c>
      <c r="W726">
        <f t="shared" si="449"/>
        <v>21.969583549394883</v>
      </c>
      <c r="X726">
        <f t="shared" si="456"/>
        <v>0</v>
      </c>
      <c r="Y726">
        <f t="shared" si="457"/>
        <v>0</v>
      </c>
      <c r="Z726">
        <f t="shared" si="458"/>
        <v>3.0900487754664772E-2</v>
      </c>
      <c r="AA726">
        <f t="shared" si="463"/>
        <v>0</v>
      </c>
      <c r="AB726">
        <f t="shared" si="453"/>
        <v>7.732613291397306</v>
      </c>
      <c r="AC726">
        <f t="shared" si="454"/>
        <v>19.890137041880177</v>
      </c>
      <c r="AD726">
        <f t="shared" si="459"/>
        <v>0.20341640178176867</v>
      </c>
      <c r="AE726">
        <f t="shared" si="450"/>
        <v>0.20341640178176867</v>
      </c>
      <c r="AF726" s="1">
        <f t="shared" si="464"/>
        <v>2111.8305118484782</v>
      </c>
      <c r="AG726">
        <v>721</v>
      </c>
      <c r="AH726" s="1">
        <f t="shared" si="465"/>
        <v>1281.2741772772033</v>
      </c>
      <c r="AI726">
        <v>46.3</v>
      </c>
      <c r="AJ726">
        <f t="shared" si="466"/>
        <v>1634.8530000000001</v>
      </c>
      <c r="AK726">
        <f t="shared" si="467"/>
        <v>56.717597940040591</v>
      </c>
      <c r="AL726" s="1">
        <f t="shared" si="468"/>
        <v>2168.5481097885186</v>
      </c>
      <c r="AM726">
        <f t="shared" si="469"/>
        <v>562.19652446939119</v>
      </c>
      <c r="AN726">
        <f t="shared" si="470"/>
        <v>1.6062757841982607</v>
      </c>
      <c r="AO726">
        <v>73.999999990000006</v>
      </c>
      <c r="AP726">
        <v>38</v>
      </c>
      <c r="AQ726">
        <f t="shared" si="471"/>
        <v>55.999999995000003</v>
      </c>
      <c r="AR726" s="3">
        <f t="shared" si="472"/>
        <v>13.333333330555556</v>
      </c>
      <c r="AS726">
        <f t="shared" si="473"/>
        <v>8.7533333277777778</v>
      </c>
      <c r="AT726">
        <f t="shared" si="474"/>
        <v>-11.246666666666668</v>
      </c>
      <c r="AU726">
        <f t="shared" si="475"/>
        <v>-1.246666669444445</v>
      </c>
      <c r="AV726">
        <v>6</v>
      </c>
      <c r="AW726">
        <f t="shared" si="476"/>
        <v>56.717597940040591</v>
      </c>
    </row>
    <row r="727" spans="1:49" x14ac:dyDescent="0.2">
      <c r="A727">
        <v>2014</v>
      </c>
      <c r="B727">
        <v>9</v>
      </c>
      <c r="C727">
        <v>22</v>
      </c>
      <c r="D727">
        <v>0</v>
      </c>
      <c r="E727">
        <f t="shared" si="478"/>
        <v>59.583999990000002</v>
      </c>
      <c r="F727">
        <f t="shared" si="478"/>
        <v>29.584</v>
      </c>
      <c r="G727">
        <f t="shared" si="460"/>
        <v>44.583999994999999</v>
      </c>
      <c r="H727" s="3">
        <f t="shared" si="461"/>
        <v>6.9911111083333326</v>
      </c>
      <c r="I727">
        <v>9</v>
      </c>
      <c r="J727">
        <f t="shared" si="443"/>
        <v>10.01247089407685</v>
      </c>
      <c r="K727">
        <f t="shared" si="444"/>
        <v>3.7104891949171145E-2</v>
      </c>
      <c r="L727">
        <f t="shared" si="451"/>
        <v>6.0827691719952698E-2</v>
      </c>
      <c r="M727">
        <v>92</v>
      </c>
      <c r="N727">
        <f t="shared" si="462"/>
        <v>0</v>
      </c>
      <c r="O727">
        <f t="shared" si="445"/>
        <v>0</v>
      </c>
      <c r="P727">
        <f t="shared" si="446"/>
        <v>0</v>
      </c>
      <c r="Q727">
        <f t="shared" si="447"/>
        <v>0</v>
      </c>
      <c r="R727">
        <f t="shared" si="452"/>
        <v>0</v>
      </c>
      <c r="S727">
        <f t="shared" si="448"/>
        <v>0</v>
      </c>
      <c r="T727">
        <f t="shared" si="477"/>
        <v>0</v>
      </c>
      <c r="U727">
        <f t="shared" si="455"/>
        <v>18.780326102704979</v>
      </c>
      <c r="V727">
        <f t="shared" si="440"/>
        <v>109.84791774697442</v>
      </c>
      <c r="W727">
        <f t="shared" si="449"/>
        <v>21.969583549394883</v>
      </c>
      <c r="X727">
        <f t="shared" si="456"/>
        <v>0</v>
      </c>
      <c r="Y727">
        <f t="shared" si="457"/>
        <v>0</v>
      </c>
      <c r="Z727">
        <f t="shared" si="458"/>
        <v>3.7104891949171145E-2</v>
      </c>
      <c r="AA727">
        <f t="shared" si="463"/>
        <v>0</v>
      </c>
      <c r="AB727">
        <f t="shared" si="453"/>
        <v>7.6955083994481353</v>
      </c>
      <c r="AC727">
        <f t="shared" si="454"/>
        <v>19.688779919092035</v>
      </c>
      <c r="AD727">
        <f t="shared" si="459"/>
        <v>0.2013571227881423</v>
      </c>
      <c r="AE727">
        <f t="shared" si="450"/>
        <v>0.2013571227881423</v>
      </c>
      <c r="AF727" s="1">
        <f t="shared" si="464"/>
        <v>2090.4514678134037</v>
      </c>
      <c r="AG727" s="2">
        <v>722</v>
      </c>
      <c r="AH727" s="1">
        <f t="shared" si="465"/>
        <v>1268.3032419188366</v>
      </c>
      <c r="AI727">
        <v>42.8</v>
      </c>
      <c r="AJ727">
        <f t="shared" si="466"/>
        <v>1511.268</v>
      </c>
      <c r="AK727">
        <f t="shared" si="467"/>
        <v>135.4214470143468</v>
      </c>
      <c r="AL727" s="1">
        <f t="shared" si="468"/>
        <v>2225.8729148277507</v>
      </c>
      <c r="AM727">
        <f t="shared" si="469"/>
        <v>1342.3253031725114</v>
      </c>
      <c r="AN727">
        <f t="shared" si="470"/>
        <v>3.835215151921461</v>
      </c>
      <c r="AO727">
        <v>75.999999990000006</v>
      </c>
      <c r="AP727">
        <v>46</v>
      </c>
      <c r="AQ727">
        <f t="shared" si="471"/>
        <v>60.999999995000003</v>
      </c>
      <c r="AR727" s="3">
        <f t="shared" si="472"/>
        <v>16.111111108333333</v>
      </c>
      <c r="AS727">
        <f t="shared" si="473"/>
        <v>9.8644444388888886</v>
      </c>
      <c r="AT727">
        <f t="shared" si="474"/>
        <v>-6.8022222222222242</v>
      </c>
      <c r="AU727">
        <f t="shared" si="475"/>
        <v>1.5311111083333322</v>
      </c>
      <c r="AV727">
        <v>6</v>
      </c>
      <c r="AW727">
        <f t="shared" si="476"/>
        <v>135.4214470143468</v>
      </c>
    </row>
    <row r="728" spans="1:49" x14ac:dyDescent="0.2">
      <c r="A728">
        <v>2014</v>
      </c>
      <c r="B728">
        <v>9</v>
      </c>
      <c r="C728">
        <v>23</v>
      </c>
      <c r="D728">
        <v>0</v>
      </c>
      <c r="E728">
        <f t="shared" si="478"/>
        <v>63.584000009999997</v>
      </c>
      <c r="F728">
        <f t="shared" si="478"/>
        <v>41.583999989999995</v>
      </c>
      <c r="G728">
        <f t="shared" si="460"/>
        <v>52.583999999999996</v>
      </c>
      <c r="H728" s="3">
        <f t="shared" si="461"/>
        <v>11.435555555555554</v>
      </c>
      <c r="I728">
        <v>9</v>
      </c>
      <c r="J728">
        <f t="shared" si="443"/>
        <v>13.512069993956198</v>
      </c>
      <c r="K728">
        <f t="shared" si="444"/>
        <v>4.9291513218327136E-2</v>
      </c>
      <c r="L728">
        <f t="shared" si="451"/>
        <v>8.0805759374306785E-2</v>
      </c>
      <c r="M728">
        <v>92</v>
      </c>
      <c r="N728">
        <f t="shared" si="462"/>
        <v>0</v>
      </c>
      <c r="O728">
        <f t="shared" si="445"/>
        <v>0</v>
      </c>
      <c r="P728">
        <f t="shared" si="446"/>
        <v>0</v>
      </c>
      <c r="Q728">
        <f t="shared" si="447"/>
        <v>0</v>
      </c>
      <c r="R728">
        <f t="shared" si="452"/>
        <v>0</v>
      </c>
      <c r="S728">
        <f t="shared" si="448"/>
        <v>0</v>
      </c>
      <c r="T728">
        <f t="shared" si="477"/>
        <v>0</v>
      </c>
      <c r="U728">
        <f t="shared" si="455"/>
        <v>18.780326102704979</v>
      </c>
      <c r="V728">
        <f t="shared" si="440"/>
        <v>109.84791774697442</v>
      </c>
      <c r="W728">
        <f t="shared" si="449"/>
        <v>21.969583549394883</v>
      </c>
      <c r="X728">
        <f t="shared" si="456"/>
        <v>0</v>
      </c>
      <c r="Y728">
        <f t="shared" si="457"/>
        <v>0</v>
      </c>
      <c r="Z728">
        <f t="shared" si="458"/>
        <v>4.9291513218327136E-2</v>
      </c>
      <c r="AA728">
        <f t="shared" si="463"/>
        <v>0</v>
      </c>
      <c r="AB728">
        <f t="shared" si="453"/>
        <v>7.6462168862298086</v>
      </c>
      <c r="AC728">
        <f t="shared" si="454"/>
        <v>19.489461228256982</v>
      </c>
      <c r="AD728">
        <f t="shared" si="459"/>
        <v>0.19931869083505172</v>
      </c>
      <c r="AE728">
        <f t="shared" si="450"/>
        <v>0.19931869083505172</v>
      </c>
      <c r="AF728" s="1">
        <f t="shared" si="464"/>
        <v>2069.2888538001939</v>
      </c>
      <c r="AG728" s="2">
        <v>723</v>
      </c>
      <c r="AH728" s="1">
        <f t="shared" si="465"/>
        <v>1255.4636173814129</v>
      </c>
      <c r="AI728">
        <v>42.1</v>
      </c>
      <c r="AJ728">
        <f t="shared" si="466"/>
        <v>1486.5510000000002</v>
      </c>
      <c r="AK728">
        <f t="shared" si="467"/>
        <v>373.91115279754285</v>
      </c>
      <c r="AL728" s="1">
        <f t="shared" si="468"/>
        <v>2443.2000065977368</v>
      </c>
      <c r="AM728">
        <f t="shared" si="469"/>
        <v>3706.2844372455393</v>
      </c>
      <c r="AN728">
        <f t="shared" si="470"/>
        <v>10.589384106415826</v>
      </c>
      <c r="AO728">
        <v>80.000000009999994</v>
      </c>
      <c r="AP728">
        <v>57.999999989999999</v>
      </c>
      <c r="AQ728">
        <f t="shared" si="471"/>
        <v>69</v>
      </c>
      <c r="AR728" s="3">
        <f t="shared" si="472"/>
        <v>20.555555555555557</v>
      </c>
      <c r="AS728">
        <f t="shared" si="473"/>
        <v>12.086666672222218</v>
      </c>
      <c r="AT728">
        <f t="shared" si="474"/>
        <v>-0.135555561111115</v>
      </c>
      <c r="AU728">
        <f t="shared" si="475"/>
        <v>5.9755555555555517</v>
      </c>
      <c r="AV728">
        <v>6</v>
      </c>
      <c r="AW728">
        <f t="shared" si="476"/>
        <v>373.91115279754285</v>
      </c>
    </row>
    <row r="729" spans="1:49" x14ac:dyDescent="0.2">
      <c r="A729">
        <v>2014</v>
      </c>
      <c r="B729">
        <v>9</v>
      </c>
      <c r="C729">
        <v>24</v>
      </c>
      <c r="D729">
        <v>0</v>
      </c>
      <c r="E729">
        <f t="shared" si="478"/>
        <v>56.584000000000003</v>
      </c>
      <c r="F729">
        <f t="shared" si="478"/>
        <v>35.583999999999996</v>
      </c>
      <c r="G729">
        <f t="shared" si="460"/>
        <v>46.084000000000003</v>
      </c>
      <c r="H729" s="3">
        <f t="shared" si="461"/>
        <v>7.8244444444444463</v>
      </c>
      <c r="I729">
        <v>9</v>
      </c>
      <c r="J729">
        <f t="shared" si="443"/>
        <v>10.600094037810702</v>
      </c>
      <c r="K729">
        <f t="shared" si="444"/>
        <v>3.9165976438880305E-2</v>
      </c>
      <c r="L729">
        <f t="shared" si="451"/>
        <v>6.4206518752262798E-2</v>
      </c>
      <c r="M729">
        <v>92</v>
      </c>
      <c r="N729">
        <f t="shared" si="462"/>
        <v>0</v>
      </c>
      <c r="O729">
        <f t="shared" si="445"/>
        <v>0</v>
      </c>
      <c r="P729">
        <f t="shared" si="446"/>
        <v>0</v>
      </c>
      <c r="Q729">
        <f t="shared" si="447"/>
        <v>0</v>
      </c>
      <c r="R729">
        <f t="shared" si="452"/>
        <v>0</v>
      </c>
      <c r="S729">
        <f t="shared" si="448"/>
        <v>0</v>
      </c>
      <c r="T729">
        <f t="shared" si="477"/>
        <v>0</v>
      </c>
      <c r="U729">
        <f t="shared" si="455"/>
        <v>18.780326102704979</v>
      </c>
      <c r="V729">
        <f t="shared" si="440"/>
        <v>109.84791774697442</v>
      </c>
      <c r="W729">
        <f t="shared" si="449"/>
        <v>21.969583549394883</v>
      </c>
      <c r="X729">
        <f t="shared" si="456"/>
        <v>0</v>
      </c>
      <c r="Y729">
        <f t="shared" si="457"/>
        <v>0</v>
      </c>
      <c r="Z729">
        <f t="shared" si="458"/>
        <v>3.9165976438880305E-2</v>
      </c>
      <c r="AA729">
        <f t="shared" si="463"/>
        <v>0</v>
      </c>
      <c r="AB729">
        <f t="shared" si="453"/>
        <v>7.607050909790928</v>
      </c>
      <c r="AC729">
        <f t="shared" si="454"/>
        <v>19.292160333378789</v>
      </c>
      <c r="AD729">
        <f t="shared" si="459"/>
        <v>0.19730089487819433</v>
      </c>
      <c r="AE729">
        <f t="shared" si="450"/>
        <v>0.19730089487819433</v>
      </c>
      <c r="AF729" s="1">
        <f t="shared" si="464"/>
        <v>2048.3404787869167</v>
      </c>
      <c r="AG729" s="2">
        <v>724</v>
      </c>
      <c r="AH729" s="1">
        <f t="shared" si="465"/>
        <v>1242.7539743443222</v>
      </c>
      <c r="AI729">
        <v>40.799999999999997</v>
      </c>
      <c r="AJ729">
        <f t="shared" si="466"/>
        <v>1440.6479999999999</v>
      </c>
      <c r="AK729">
        <f t="shared" si="467"/>
        <v>168.48913258437432</v>
      </c>
      <c r="AL729" s="1">
        <f t="shared" si="468"/>
        <v>2216.8296113712909</v>
      </c>
      <c r="AM729">
        <f t="shared" si="469"/>
        <v>1670.099020235939</v>
      </c>
      <c r="AN729">
        <f t="shared" si="470"/>
        <v>4.7717114863883969</v>
      </c>
      <c r="AO729">
        <v>73</v>
      </c>
      <c r="AP729">
        <v>52</v>
      </c>
      <c r="AQ729">
        <f t="shared" si="471"/>
        <v>62.5</v>
      </c>
      <c r="AR729" s="3">
        <f t="shared" si="472"/>
        <v>16.944444444444443</v>
      </c>
      <c r="AS729">
        <f t="shared" si="473"/>
        <v>8.1977777777777767</v>
      </c>
      <c r="AT729">
        <f t="shared" si="474"/>
        <v>-3.4688888888888911</v>
      </c>
      <c r="AU729">
        <f t="shared" si="475"/>
        <v>2.3644444444444428</v>
      </c>
      <c r="AV729">
        <v>6</v>
      </c>
      <c r="AW729">
        <f t="shared" si="476"/>
        <v>168.48913258437432</v>
      </c>
    </row>
    <row r="730" spans="1:49" x14ac:dyDescent="0.2">
      <c r="A730">
        <v>2014</v>
      </c>
      <c r="B730">
        <v>9</v>
      </c>
      <c r="C730">
        <v>25</v>
      </c>
      <c r="D730">
        <v>0</v>
      </c>
      <c r="E730">
        <f t="shared" si="478"/>
        <v>54.584000009999997</v>
      </c>
      <c r="F730">
        <f t="shared" si="478"/>
        <v>35.583999999999996</v>
      </c>
      <c r="G730">
        <f t="shared" si="460"/>
        <v>45.084000004999993</v>
      </c>
      <c r="H730" s="3">
        <f t="shared" si="461"/>
        <v>7.2688888916666627</v>
      </c>
      <c r="I730">
        <v>9</v>
      </c>
      <c r="J730">
        <f t="shared" si="443"/>
        <v>10.205074315181632</v>
      </c>
      <c r="K730">
        <f t="shared" si="444"/>
        <v>3.7781172223751783E-2</v>
      </c>
      <c r="L730">
        <f t="shared" si="451"/>
        <v>6.1936347907789811E-2</v>
      </c>
      <c r="M730">
        <v>92</v>
      </c>
      <c r="N730">
        <f t="shared" si="462"/>
        <v>0</v>
      </c>
      <c r="O730">
        <f t="shared" si="445"/>
        <v>0</v>
      </c>
      <c r="P730">
        <f t="shared" si="446"/>
        <v>0</v>
      </c>
      <c r="Q730">
        <f t="shared" si="447"/>
        <v>0</v>
      </c>
      <c r="R730">
        <f t="shared" si="452"/>
        <v>0</v>
      </c>
      <c r="S730">
        <f t="shared" si="448"/>
        <v>0</v>
      </c>
      <c r="T730">
        <f t="shared" si="477"/>
        <v>0</v>
      </c>
      <c r="U730">
        <f t="shared" si="455"/>
        <v>18.780326102704979</v>
      </c>
      <c r="V730">
        <f t="shared" si="440"/>
        <v>109.84791774697442</v>
      </c>
      <c r="W730">
        <f t="shared" si="449"/>
        <v>21.969583549394883</v>
      </c>
      <c r="X730">
        <f t="shared" si="456"/>
        <v>0</v>
      </c>
      <c r="Y730">
        <f t="shared" si="457"/>
        <v>0</v>
      </c>
      <c r="Z730">
        <f t="shared" si="458"/>
        <v>3.7781172223751783E-2</v>
      </c>
      <c r="AA730">
        <f t="shared" si="463"/>
        <v>0</v>
      </c>
      <c r="AB730">
        <f t="shared" si="453"/>
        <v>7.5692697375671765</v>
      </c>
      <c r="AC730">
        <f t="shared" si="454"/>
        <v>19.096856807369022</v>
      </c>
      <c r="AD730">
        <f t="shared" si="459"/>
        <v>0.1953035260097673</v>
      </c>
      <c r="AE730">
        <f t="shared" si="450"/>
        <v>0.1953035260097673</v>
      </c>
      <c r="AF730" s="1">
        <f t="shared" si="464"/>
        <v>2027.6041739323762</v>
      </c>
      <c r="AG730" s="2">
        <v>725</v>
      </c>
      <c r="AH730" s="1">
        <f t="shared" si="465"/>
        <v>1230.1729969442865</v>
      </c>
      <c r="AI730">
        <v>40.1</v>
      </c>
      <c r="AJ730">
        <f t="shared" si="466"/>
        <v>1415.931</v>
      </c>
      <c r="AK730">
        <f t="shared" si="467"/>
        <v>145.9114874712003</v>
      </c>
      <c r="AL730" s="1">
        <f t="shared" si="468"/>
        <v>2173.5156614035764</v>
      </c>
      <c r="AM730">
        <f t="shared" si="469"/>
        <v>1446.3047469532739</v>
      </c>
      <c r="AN730">
        <f t="shared" si="470"/>
        <v>4.1322992770093538</v>
      </c>
      <c r="AO730">
        <v>71.000000009999994</v>
      </c>
      <c r="AP730">
        <v>52</v>
      </c>
      <c r="AQ730">
        <f t="shared" si="471"/>
        <v>61.500000004999997</v>
      </c>
      <c r="AR730" s="3">
        <f t="shared" si="472"/>
        <v>16.388888891666667</v>
      </c>
      <c r="AS730">
        <f t="shared" si="473"/>
        <v>7.0866666722222185</v>
      </c>
      <c r="AT730">
        <f t="shared" si="474"/>
        <v>-3.4688888888888911</v>
      </c>
      <c r="AU730">
        <f t="shared" si="475"/>
        <v>1.8088888916666637</v>
      </c>
      <c r="AV730">
        <v>6</v>
      </c>
      <c r="AW730">
        <f t="shared" si="476"/>
        <v>145.9114874712003</v>
      </c>
    </row>
    <row r="731" spans="1:49" x14ac:dyDescent="0.2">
      <c r="A731">
        <v>2014</v>
      </c>
      <c r="B731">
        <v>9</v>
      </c>
      <c r="C731">
        <v>26</v>
      </c>
      <c r="D731">
        <v>0</v>
      </c>
      <c r="E731">
        <f t="shared" si="478"/>
        <v>52.584000009999997</v>
      </c>
      <c r="F731">
        <f t="shared" si="478"/>
        <v>36.584000010000004</v>
      </c>
      <c r="G731">
        <f t="shared" si="460"/>
        <v>44.584000009999997</v>
      </c>
      <c r="H731" s="3">
        <f t="shared" si="461"/>
        <v>6.9911111166666648</v>
      </c>
      <c r="I731">
        <v>9</v>
      </c>
      <c r="J731">
        <f t="shared" si="443"/>
        <v>10.012470899806587</v>
      </c>
      <c r="K731">
        <f t="shared" si="444"/>
        <v>3.7104891969300439E-2</v>
      </c>
      <c r="L731">
        <f t="shared" si="451"/>
        <v>6.0827691752951545E-2</v>
      </c>
      <c r="M731">
        <v>92</v>
      </c>
      <c r="N731">
        <f t="shared" si="462"/>
        <v>0</v>
      </c>
      <c r="O731">
        <f t="shared" si="445"/>
        <v>0</v>
      </c>
      <c r="P731">
        <f t="shared" si="446"/>
        <v>0</v>
      </c>
      <c r="Q731">
        <f t="shared" si="447"/>
        <v>0</v>
      </c>
      <c r="R731">
        <f t="shared" si="452"/>
        <v>0</v>
      </c>
      <c r="S731">
        <f t="shared" si="448"/>
        <v>0</v>
      </c>
      <c r="T731">
        <f t="shared" si="477"/>
        <v>0</v>
      </c>
      <c r="U731">
        <f t="shared" si="455"/>
        <v>18.780326102704979</v>
      </c>
      <c r="V731">
        <f t="shared" si="440"/>
        <v>109.84791774697442</v>
      </c>
      <c r="W731">
        <f t="shared" si="449"/>
        <v>21.969583549394883</v>
      </c>
      <c r="X731">
        <f t="shared" si="456"/>
        <v>0</v>
      </c>
      <c r="Y731">
        <f t="shared" si="457"/>
        <v>0</v>
      </c>
      <c r="Z731">
        <f t="shared" si="458"/>
        <v>3.7104891969300439E-2</v>
      </c>
      <c r="AA731">
        <f t="shared" si="463"/>
        <v>0</v>
      </c>
      <c r="AB731">
        <f t="shared" si="453"/>
        <v>7.532164845597876</v>
      </c>
      <c r="AC731">
        <f t="shared" si="454"/>
        <v>18.903530429932182</v>
      </c>
      <c r="AD731">
        <f t="shared" si="459"/>
        <v>0.19332637743683878</v>
      </c>
      <c r="AE731">
        <f t="shared" si="450"/>
        <v>0.19332637743683878</v>
      </c>
      <c r="AF731" s="1">
        <f t="shared" si="464"/>
        <v>2007.0777923515652</v>
      </c>
      <c r="AG731" s="2">
        <v>726</v>
      </c>
      <c r="AH731" s="1">
        <f t="shared" si="465"/>
        <v>1217.7193826391258</v>
      </c>
      <c r="AI731">
        <v>40.1</v>
      </c>
      <c r="AJ731">
        <f t="shared" si="466"/>
        <v>1415.931</v>
      </c>
      <c r="AK731">
        <f t="shared" si="467"/>
        <v>135.42144732125479</v>
      </c>
      <c r="AL731" s="1">
        <f t="shared" si="468"/>
        <v>2142.4992396728198</v>
      </c>
      <c r="AM731">
        <f t="shared" si="469"/>
        <v>1342.3253062146466</v>
      </c>
      <c r="AN731">
        <f t="shared" si="470"/>
        <v>3.8352151606132758</v>
      </c>
      <c r="AO731">
        <v>69.000000009999994</v>
      </c>
      <c r="AP731">
        <v>53.000000010000001</v>
      </c>
      <c r="AQ731">
        <f t="shared" si="471"/>
        <v>61.000000009999994</v>
      </c>
      <c r="AR731" s="3">
        <f t="shared" si="472"/>
        <v>16.111111116666663</v>
      </c>
      <c r="AS731">
        <f t="shared" si="473"/>
        <v>5.9755555611111077</v>
      </c>
      <c r="AT731">
        <f t="shared" si="474"/>
        <v>-2.913333327777778</v>
      </c>
      <c r="AU731">
        <f t="shared" si="475"/>
        <v>1.5311111166666649</v>
      </c>
      <c r="AV731">
        <v>6</v>
      </c>
      <c r="AW731">
        <f t="shared" si="476"/>
        <v>135.42144732125479</v>
      </c>
    </row>
    <row r="732" spans="1:49" x14ac:dyDescent="0.2">
      <c r="A732">
        <v>2014</v>
      </c>
      <c r="B732">
        <v>9</v>
      </c>
      <c r="C732">
        <v>27</v>
      </c>
      <c r="D732">
        <v>0.48818924000000002</v>
      </c>
      <c r="E732">
        <f t="shared" si="478"/>
        <v>50.583999990000002</v>
      </c>
      <c r="F732">
        <f t="shared" si="478"/>
        <v>33.250666669999994</v>
      </c>
      <c r="G732">
        <f t="shared" si="460"/>
        <v>41.917333329999998</v>
      </c>
      <c r="H732" s="3">
        <f t="shared" si="461"/>
        <v>5.5096296277777768</v>
      </c>
      <c r="I732">
        <v>9</v>
      </c>
      <c r="J732">
        <f t="shared" si="443"/>
        <v>9.0383401044111444</v>
      </c>
      <c r="K732">
        <f t="shared" si="444"/>
        <v>3.3673062178395441E-2</v>
      </c>
      <c r="L732">
        <f t="shared" si="451"/>
        <v>5.5201741276058099E-2</v>
      </c>
      <c r="M732">
        <v>92</v>
      </c>
      <c r="N732">
        <f t="shared" si="462"/>
        <v>1.2400006696000001</v>
      </c>
      <c r="O732">
        <f t="shared" si="445"/>
        <v>1.2400006696000001</v>
      </c>
      <c r="P732">
        <f t="shared" si="446"/>
        <v>0</v>
      </c>
      <c r="Q732">
        <f t="shared" si="447"/>
        <v>0</v>
      </c>
      <c r="R732">
        <f t="shared" si="452"/>
        <v>0</v>
      </c>
      <c r="S732">
        <f t="shared" si="448"/>
        <v>1.2400006696000001</v>
      </c>
      <c r="T732">
        <f t="shared" si="477"/>
        <v>0</v>
      </c>
      <c r="U732">
        <f t="shared" si="455"/>
        <v>18.780326102704979</v>
      </c>
      <c r="V732">
        <f t="shared" si="440"/>
        <v>109.84791774697442</v>
      </c>
      <c r="W732">
        <f t="shared" si="449"/>
        <v>21.969583549394883</v>
      </c>
      <c r="X732">
        <f t="shared" si="456"/>
        <v>0</v>
      </c>
      <c r="Y732">
        <f t="shared" si="457"/>
        <v>1.2400006696000001</v>
      </c>
      <c r="Z732">
        <f t="shared" si="458"/>
        <v>3.3673062178395441E-2</v>
      </c>
      <c r="AA732">
        <f t="shared" si="463"/>
        <v>0</v>
      </c>
      <c r="AB732">
        <f t="shared" si="453"/>
        <v>8.7384924530194805</v>
      </c>
      <c r="AC732">
        <f t="shared" si="454"/>
        <v>18.712161185472244</v>
      </c>
      <c r="AD732">
        <f t="shared" si="459"/>
        <v>0.19136924445993816</v>
      </c>
      <c r="AE732">
        <f t="shared" si="450"/>
        <v>0.19136924445993816</v>
      </c>
      <c r="AF732" s="1">
        <f t="shared" si="464"/>
        <v>1986.759208893395</v>
      </c>
      <c r="AG732" s="2">
        <v>727</v>
      </c>
      <c r="AH732" s="1">
        <f t="shared" si="465"/>
        <v>1205.3918420729001</v>
      </c>
      <c r="AI732">
        <v>40.799999999999997</v>
      </c>
      <c r="AJ732">
        <f t="shared" si="466"/>
        <v>1440.6479999999999</v>
      </c>
      <c r="AK732">
        <f t="shared" si="467"/>
        <v>87.859607340128875</v>
      </c>
      <c r="AL732" s="1">
        <f t="shared" si="468"/>
        <v>2074.6188162335238</v>
      </c>
      <c r="AM732">
        <f t="shared" si="469"/>
        <v>870.88254231223743</v>
      </c>
      <c r="AN732">
        <f t="shared" si="470"/>
        <v>2.4882358351778211</v>
      </c>
      <c r="AO732">
        <v>66.999999990000006</v>
      </c>
      <c r="AP732">
        <v>49.666666669999998</v>
      </c>
      <c r="AQ732">
        <f t="shared" si="471"/>
        <v>58.333333330000002</v>
      </c>
      <c r="AR732" s="3">
        <f t="shared" si="472"/>
        <v>14.629629627777781</v>
      </c>
      <c r="AS732">
        <f t="shared" si="473"/>
        <v>4.8644444388888886</v>
      </c>
      <c r="AT732">
        <f t="shared" si="474"/>
        <v>-4.7651851833333367</v>
      </c>
      <c r="AU732">
        <f t="shared" si="475"/>
        <v>4.9629627777775909E-2</v>
      </c>
      <c r="AV732">
        <v>6</v>
      </c>
      <c r="AW732">
        <f t="shared" si="476"/>
        <v>87.859607340128875</v>
      </c>
    </row>
    <row r="733" spans="1:49" x14ac:dyDescent="0.2">
      <c r="A733">
        <v>2014</v>
      </c>
      <c r="B733">
        <v>9</v>
      </c>
      <c r="C733">
        <v>28</v>
      </c>
      <c r="D733">
        <v>0</v>
      </c>
      <c r="E733">
        <f t="shared" si="478"/>
        <v>50.583999990000002</v>
      </c>
      <c r="F733">
        <f t="shared" si="478"/>
        <v>29.917333330000002</v>
      </c>
      <c r="G733">
        <f t="shared" si="460"/>
        <v>40.25066666</v>
      </c>
      <c r="H733" s="3">
        <f t="shared" si="461"/>
        <v>4.5837037</v>
      </c>
      <c r="I733">
        <v>9</v>
      </c>
      <c r="J733">
        <f t="shared" si="443"/>
        <v>8.4728456800078895</v>
      </c>
      <c r="K733">
        <f t="shared" si="444"/>
        <v>3.167156172660069E-2</v>
      </c>
      <c r="L733">
        <f t="shared" si="451"/>
        <v>5.1920592994427361E-2</v>
      </c>
      <c r="M733">
        <v>92</v>
      </c>
      <c r="N733">
        <f t="shared" si="462"/>
        <v>0</v>
      </c>
      <c r="O733">
        <f t="shared" si="445"/>
        <v>0</v>
      </c>
      <c r="P733">
        <f t="shared" si="446"/>
        <v>0</v>
      </c>
      <c r="Q733">
        <f t="shared" si="447"/>
        <v>0</v>
      </c>
      <c r="R733">
        <f t="shared" si="452"/>
        <v>0</v>
      </c>
      <c r="S733">
        <f t="shared" si="448"/>
        <v>0</v>
      </c>
      <c r="T733">
        <f t="shared" si="477"/>
        <v>1.2400006696000001</v>
      </c>
      <c r="U733">
        <f t="shared" si="455"/>
        <v>34.300793965029555</v>
      </c>
      <c r="V733">
        <f t="shared" si="440"/>
        <v>48.650764031572798</v>
      </c>
      <c r="W733">
        <f t="shared" si="449"/>
        <v>9.7301528063145604</v>
      </c>
      <c r="X733">
        <f t="shared" si="456"/>
        <v>0</v>
      </c>
      <c r="Y733">
        <f t="shared" si="457"/>
        <v>0</v>
      </c>
      <c r="Z733">
        <f t="shared" si="458"/>
        <v>3.167156172660069E-2</v>
      </c>
      <c r="AA733">
        <f t="shared" si="463"/>
        <v>0</v>
      </c>
      <c r="AB733">
        <f t="shared" si="453"/>
        <v>8.7068208912928799</v>
      </c>
      <c r="AC733">
        <f t="shared" si="454"/>
        <v>18.52272926102038</v>
      </c>
      <c r="AD733">
        <f t="shared" si="459"/>
        <v>0.18943192445186288</v>
      </c>
      <c r="AE733">
        <f t="shared" si="450"/>
        <v>0.18943192445186288</v>
      </c>
      <c r="AF733" s="1">
        <f t="shared" si="464"/>
        <v>1966.6463199206698</v>
      </c>
      <c r="AG733">
        <v>728</v>
      </c>
      <c r="AH733" s="1">
        <f t="shared" si="465"/>
        <v>1193.1890989424207</v>
      </c>
      <c r="AI733">
        <v>40.799999999999997</v>
      </c>
      <c r="AJ733">
        <f t="shared" si="466"/>
        <v>1440.6479999999999</v>
      </c>
      <c r="AK733">
        <f t="shared" si="467"/>
        <v>64.701023682385866</v>
      </c>
      <c r="AL733" s="1">
        <f t="shared" si="468"/>
        <v>2031.3473436030556</v>
      </c>
      <c r="AM733">
        <f t="shared" si="469"/>
        <v>641.32988640144595</v>
      </c>
      <c r="AN733">
        <f t="shared" si="470"/>
        <v>1.8323711040041311</v>
      </c>
      <c r="AO733">
        <v>66.999999990000006</v>
      </c>
      <c r="AP733">
        <v>46.333333330000002</v>
      </c>
      <c r="AQ733">
        <f t="shared" si="471"/>
        <v>56.666666660000004</v>
      </c>
      <c r="AR733" s="3">
        <f t="shared" si="472"/>
        <v>13.703703700000002</v>
      </c>
      <c r="AS733">
        <f t="shared" si="473"/>
        <v>4.8644444388888886</v>
      </c>
      <c r="AT733">
        <f t="shared" si="474"/>
        <v>-6.6170370388888893</v>
      </c>
      <c r="AU733">
        <f t="shared" si="475"/>
        <v>-0.87629630000000036</v>
      </c>
      <c r="AV733">
        <v>6</v>
      </c>
      <c r="AW733">
        <f t="shared" si="476"/>
        <v>64.701023682385866</v>
      </c>
    </row>
    <row r="734" spans="1:49" x14ac:dyDescent="0.2">
      <c r="A734">
        <v>2014</v>
      </c>
      <c r="B734">
        <v>9</v>
      </c>
      <c r="C734">
        <v>29</v>
      </c>
      <c r="D734">
        <v>0</v>
      </c>
      <c r="E734">
        <f t="shared" si="478"/>
        <v>54.584000009999997</v>
      </c>
      <c r="F734">
        <f t="shared" si="478"/>
        <v>26.583999999999996</v>
      </c>
      <c r="G734">
        <f t="shared" si="460"/>
        <v>40.584000004999993</v>
      </c>
      <c r="H734" s="3">
        <f t="shared" si="461"/>
        <v>4.7688888916666627</v>
      </c>
      <c r="I734">
        <v>9</v>
      </c>
      <c r="J734">
        <f t="shared" si="443"/>
        <v>8.5833801175557891</v>
      </c>
      <c r="K734">
        <f t="shared" si="444"/>
        <v>3.206334978446989E-2</v>
      </c>
      <c r="L734">
        <f t="shared" si="451"/>
        <v>5.2562868499130971E-2</v>
      </c>
      <c r="M734">
        <v>92</v>
      </c>
      <c r="N734">
        <f t="shared" si="462"/>
        <v>0</v>
      </c>
      <c r="O734">
        <f t="shared" si="445"/>
        <v>0</v>
      </c>
      <c r="P734">
        <f t="shared" si="446"/>
        <v>0</v>
      </c>
      <c r="Q734">
        <f t="shared" si="447"/>
        <v>0</v>
      </c>
      <c r="R734">
        <f t="shared" si="452"/>
        <v>0</v>
      </c>
      <c r="S734">
        <f t="shared" si="448"/>
        <v>0</v>
      </c>
      <c r="T734">
        <f t="shared" si="477"/>
        <v>1.2400006696000001</v>
      </c>
      <c r="U734">
        <f t="shared" si="455"/>
        <v>34.300793965029555</v>
      </c>
      <c r="V734">
        <f t="shared" si="440"/>
        <v>48.650764031572798</v>
      </c>
      <c r="W734">
        <f t="shared" si="449"/>
        <v>9.7301528063145604</v>
      </c>
      <c r="X734">
        <f t="shared" si="456"/>
        <v>0</v>
      </c>
      <c r="Y734">
        <f t="shared" si="457"/>
        <v>0</v>
      </c>
      <c r="Z734">
        <f t="shared" si="458"/>
        <v>3.206334978446989E-2</v>
      </c>
      <c r="AA734">
        <f t="shared" si="463"/>
        <v>0</v>
      </c>
      <c r="AB734">
        <f t="shared" si="453"/>
        <v>8.6747575415084093</v>
      </c>
      <c r="AC734">
        <f t="shared" si="454"/>
        <v>18.335215044183681</v>
      </c>
      <c r="AD734">
        <f t="shared" si="459"/>
        <v>0.18751421683669994</v>
      </c>
      <c r="AE734">
        <f t="shared" si="450"/>
        <v>0.18751421683669994</v>
      </c>
      <c r="AF734" s="1">
        <f t="shared" si="464"/>
        <v>1946.7370430922945</v>
      </c>
      <c r="AG734">
        <v>729</v>
      </c>
      <c r="AH734" s="1">
        <f t="shared" si="465"/>
        <v>1181.1098898651105</v>
      </c>
      <c r="AI734">
        <v>39.5</v>
      </c>
      <c r="AJ734">
        <f t="shared" si="466"/>
        <v>1394.7450000000001</v>
      </c>
      <c r="AK734">
        <f t="shared" si="467"/>
        <v>68.959335787647262</v>
      </c>
      <c r="AL734" s="1">
        <f t="shared" si="468"/>
        <v>2015.6963788799417</v>
      </c>
      <c r="AM734">
        <f t="shared" si="469"/>
        <v>683.53915394156161</v>
      </c>
      <c r="AN734">
        <f t="shared" si="470"/>
        <v>1.9529690112616045</v>
      </c>
      <c r="AO734">
        <v>71.000000009999994</v>
      </c>
      <c r="AP734">
        <v>43</v>
      </c>
      <c r="AQ734">
        <f t="shared" si="471"/>
        <v>57.000000004999997</v>
      </c>
      <c r="AR734" s="3">
        <f t="shared" si="472"/>
        <v>13.888888891666666</v>
      </c>
      <c r="AS734">
        <f t="shared" si="473"/>
        <v>7.0866666722222185</v>
      </c>
      <c r="AT734">
        <f t="shared" si="474"/>
        <v>-8.4688888888888911</v>
      </c>
      <c r="AU734">
        <f t="shared" si="475"/>
        <v>-0.69111110833333633</v>
      </c>
      <c r="AV734">
        <v>6</v>
      </c>
      <c r="AW734">
        <f t="shared" si="476"/>
        <v>68.959335787647262</v>
      </c>
    </row>
    <row r="735" spans="1:49" x14ac:dyDescent="0.2">
      <c r="A735">
        <v>2014</v>
      </c>
      <c r="B735">
        <v>9</v>
      </c>
      <c r="C735">
        <v>30</v>
      </c>
      <c r="D735">
        <v>0.13385833999999999</v>
      </c>
      <c r="E735">
        <f t="shared" si="478"/>
        <v>60.583999999999996</v>
      </c>
      <c r="F735">
        <f t="shared" si="478"/>
        <v>29.584</v>
      </c>
      <c r="G735">
        <f t="shared" si="460"/>
        <v>45.083999999999996</v>
      </c>
      <c r="H735" s="3">
        <f t="shared" si="461"/>
        <v>7.2688888888888874</v>
      </c>
      <c r="I735">
        <v>9</v>
      </c>
      <c r="J735">
        <f t="shared" si="443"/>
        <v>10.205074313239399</v>
      </c>
      <c r="K735">
        <f t="shared" si="444"/>
        <v>3.7781172216935707E-2</v>
      </c>
      <c r="L735">
        <f t="shared" si="451"/>
        <v>6.1936347896615916E-2</v>
      </c>
      <c r="M735">
        <v>92</v>
      </c>
      <c r="N735">
        <f t="shared" si="462"/>
        <v>0.34000018360000001</v>
      </c>
      <c r="O735">
        <f t="shared" si="445"/>
        <v>0.34000018360000001</v>
      </c>
      <c r="P735">
        <f t="shared" si="446"/>
        <v>0</v>
      </c>
      <c r="Q735">
        <f t="shared" si="447"/>
        <v>0</v>
      </c>
      <c r="R735">
        <f t="shared" si="452"/>
        <v>0</v>
      </c>
      <c r="S735">
        <f t="shared" si="448"/>
        <v>0.34000018360000001</v>
      </c>
      <c r="T735">
        <f t="shared" si="477"/>
        <v>1.2400006696000001</v>
      </c>
      <c r="U735">
        <f t="shared" si="455"/>
        <v>34.300793965029555</v>
      </c>
      <c r="V735">
        <f t="shared" si="440"/>
        <v>48.650764031572798</v>
      </c>
      <c r="W735">
        <f t="shared" si="449"/>
        <v>9.7301528063145604</v>
      </c>
      <c r="X735">
        <f t="shared" si="456"/>
        <v>0</v>
      </c>
      <c r="Y735">
        <f t="shared" si="457"/>
        <v>0.34000018360000001</v>
      </c>
      <c r="Z735">
        <f t="shared" si="458"/>
        <v>3.7781172216935707E-2</v>
      </c>
      <c r="AA735">
        <f t="shared" si="463"/>
        <v>0</v>
      </c>
      <c r="AB735">
        <f t="shared" si="453"/>
        <v>8.9769765528914736</v>
      </c>
      <c r="AC735">
        <f t="shared" si="454"/>
        <v>18.149599121114619</v>
      </c>
      <c r="AD735">
        <f t="shared" si="459"/>
        <v>0.18561592306905977</v>
      </c>
      <c r="AE735">
        <f t="shared" si="450"/>
        <v>0.18561592306905977</v>
      </c>
      <c r="AF735" s="1">
        <f t="shared" si="464"/>
        <v>1927.0293171476817</v>
      </c>
      <c r="AG735">
        <v>730</v>
      </c>
      <c r="AH735" s="1">
        <f t="shared" si="465"/>
        <v>1169.1529642482028</v>
      </c>
      <c r="AI735">
        <v>39.5</v>
      </c>
      <c r="AJ735">
        <f t="shared" si="466"/>
        <v>1394.7450000000001</v>
      </c>
      <c r="AK735">
        <f t="shared" si="467"/>
        <v>145.91148736368058</v>
      </c>
      <c r="AL735" s="1">
        <f t="shared" si="468"/>
        <v>2072.9408045113623</v>
      </c>
      <c r="AM735">
        <f t="shared" si="469"/>
        <v>1446.3047458875164</v>
      </c>
      <c r="AN735">
        <f t="shared" si="470"/>
        <v>4.1322992739643318</v>
      </c>
      <c r="AO735">
        <v>77</v>
      </c>
      <c r="AP735">
        <v>46</v>
      </c>
      <c r="AQ735">
        <f t="shared" si="471"/>
        <v>61.5</v>
      </c>
      <c r="AR735" s="3">
        <f t="shared" si="472"/>
        <v>16.388888888888889</v>
      </c>
      <c r="AS735">
        <f t="shared" si="473"/>
        <v>10.419999999999998</v>
      </c>
      <c r="AT735">
        <f t="shared" si="474"/>
        <v>-6.8022222222222242</v>
      </c>
      <c r="AU735">
        <f t="shared" si="475"/>
        <v>1.808888888888887</v>
      </c>
      <c r="AV735">
        <v>6</v>
      </c>
      <c r="AW735">
        <f t="shared" si="476"/>
        <v>145.91148736368058</v>
      </c>
    </row>
    <row r="736" spans="1:49" x14ac:dyDescent="0.2">
      <c r="A736">
        <v>2015</v>
      </c>
      <c r="B736">
        <v>10</v>
      </c>
      <c r="C736">
        <v>1</v>
      </c>
      <c r="D736">
        <v>0.52755934000000004</v>
      </c>
      <c r="E736">
        <f t="shared" si="478"/>
        <v>51.583999999999996</v>
      </c>
      <c r="F736">
        <f t="shared" si="478"/>
        <v>32.583999999999996</v>
      </c>
      <c r="G736">
        <f t="shared" si="460"/>
        <v>42.083999999999996</v>
      </c>
      <c r="H736" s="3">
        <f t="shared" si="461"/>
        <v>5.6022222222222204</v>
      </c>
      <c r="I736">
        <v>9</v>
      </c>
      <c r="J736">
        <f t="shared" si="443"/>
        <v>9.0966786300571876</v>
      </c>
      <c r="K736">
        <f t="shared" si="444"/>
        <v>3.3879143669589752E-2</v>
      </c>
      <c r="L736">
        <f t="shared" si="451"/>
        <v>5.5539579786212712E-2</v>
      </c>
      <c r="M736">
        <v>92</v>
      </c>
      <c r="N736">
        <f t="shared" si="462"/>
        <v>1.3400007236000002</v>
      </c>
      <c r="O736">
        <f t="shared" si="445"/>
        <v>1.3400007236000002</v>
      </c>
      <c r="P736">
        <f t="shared" si="446"/>
        <v>0</v>
      </c>
      <c r="Q736">
        <f t="shared" si="447"/>
        <v>0</v>
      </c>
      <c r="R736">
        <f t="shared" si="452"/>
        <v>0</v>
      </c>
      <c r="S736">
        <f t="shared" si="448"/>
        <v>1.3400007236000002</v>
      </c>
      <c r="T736">
        <f t="shared" si="477"/>
        <v>1.5800008532000001</v>
      </c>
      <c r="U736">
        <f t="shared" si="455"/>
        <v>39.227891439074689</v>
      </c>
      <c r="V736">
        <f t="shared" si="440"/>
        <v>39.349847795028815</v>
      </c>
      <c r="W736">
        <f t="shared" si="449"/>
        <v>7.8699695590057637</v>
      </c>
      <c r="X736">
        <f t="shared" si="456"/>
        <v>0</v>
      </c>
      <c r="Y736">
        <f t="shared" si="457"/>
        <v>1.3400007236000002</v>
      </c>
      <c r="Z736">
        <f t="shared" si="458"/>
        <v>3.3879143669589752E-2</v>
      </c>
      <c r="AA736">
        <f t="shared" si="463"/>
        <v>0</v>
      </c>
      <c r="AB736">
        <f t="shared" si="453"/>
        <v>10.283098132821886</v>
      </c>
      <c r="AC736">
        <f t="shared" si="454"/>
        <v>17.965862274501099</v>
      </c>
      <c r="AD736">
        <f t="shared" si="459"/>
        <v>0.18373684661352027</v>
      </c>
      <c r="AE736">
        <f t="shared" si="450"/>
        <v>0.18373684661352027</v>
      </c>
      <c r="AF736" s="1">
        <f t="shared" si="464"/>
        <v>1907.5211016933463</v>
      </c>
      <c r="AG736">
        <v>731</v>
      </c>
      <c r="AH736" s="1">
        <f t="shared" si="465"/>
        <v>1157.3170841592644</v>
      </c>
      <c r="AI736">
        <v>38.799999999999997</v>
      </c>
      <c r="AJ736">
        <f t="shared" si="466"/>
        <v>1370.028</v>
      </c>
      <c r="AK736">
        <f t="shared" si="467"/>
        <v>90.440110079024507</v>
      </c>
      <c r="AL736" s="1">
        <f t="shared" si="468"/>
        <v>1997.9612117723707</v>
      </c>
      <c r="AM736">
        <f t="shared" si="469"/>
        <v>896.46101749245463</v>
      </c>
      <c r="AN736">
        <f t="shared" si="470"/>
        <v>2.5613171928355847</v>
      </c>
      <c r="AO736">
        <v>68</v>
      </c>
      <c r="AP736">
        <v>49</v>
      </c>
      <c r="AQ736">
        <f t="shared" si="471"/>
        <v>58.5</v>
      </c>
      <c r="AR736" s="3">
        <f t="shared" si="472"/>
        <v>14.722222222222221</v>
      </c>
      <c r="AS736">
        <f t="shared" si="473"/>
        <v>5.4199999999999982</v>
      </c>
      <c r="AT736">
        <f t="shared" si="474"/>
        <v>-5.1355555555555572</v>
      </c>
      <c r="AU736">
        <f t="shared" si="475"/>
        <v>0.14222222222222047</v>
      </c>
      <c r="AV736">
        <v>6</v>
      </c>
      <c r="AW736">
        <f t="shared" si="476"/>
        <v>90.440110079024507</v>
      </c>
    </row>
    <row r="737" spans="1:49" x14ac:dyDescent="0.2">
      <c r="A737">
        <v>2015</v>
      </c>
      <c r="B737">
        <v>10</v>
      </c>
      <c r="C737">
        <v>2</v>
      </c>
      <c r="D737">
        <v>0.69291376000000005</v>
      </c>
      <c r="E737">
        <f t="shared" si="478"/>
        <v>42.583999999999996</v>
      </c>
      <c r="F737">
        <f t="shared" si="478"/>
        <v>34.584000010000004</v>
      </c>
      <c r="G737">
        <f t="shared" si="460"/>
        <v>38.584000005</v>
      </c>
      <c r="H737" s="3">
        <f t="shared" si="461"/>
        <v>3.6577777805555556</v>
      </c>
      <c r="I737">
        <v>9</v>
      </c>
      <c r="J737">
        <f t="shared" si="443"/>
        <v>7.9387891375947266</v>
      </c>
      <c r="K737">
        <f t="shared" si="444"/>
        <v>2.9774572264487455E-2</v>
      </c>
      <c r="L737">
        <f t="shared" si="451"/>
        <v>4.8810774204077798E-2</v>
      </c>
      <c r="M737">
        <v>92</v>
      </c>
      <c r="N737">
        <f t="shared" si="462"/>
        <v>1.7600009504</v>
      </c>
      <c r="O737">
        <f t="shared" si="445"/>
        <v>1.7600009504</v>
      </c>
      <c r="P737">
        <f t="shared" si="446"/>
        <v>0</v>
      </c>
      <c r="Q737">
        <f t="shared" si="447"/>
        <v>0</v>
      </c>
      <c r="R737">
        <f t="shared" si="452"/>
        <v>0</v>
      </c>
      <c r="S737">
        <f t="shared" si="448"/>
        <v>1.7600009504</v>
      </c>
      <c r="T737">
        <f t="shared" si="477"/>
        <v>2.9200015768000003</v>
      </c>
      <c r="U737">
        <f t="shared" si="455"/>
        <v>57.423756746434847</v>
      </c>
      <c r="V737">
        <f t="shared" si="440"/>
        <v>18.832564079982383</v>
      </c>
      <c r="W737">
        <f t="shared" si="449"/>
        <v>3.7665128159964767</v>
      </c>
      <c r="X737">
        <f t="shared" si="456"/>
        <v>0</v>
      </c>
      <c r="Y737">
        <f t="shared" si="457"/>
        <v>1.7600009504</v>
      </c>
      <c r="Z737">
        <f t="shared" si="458"/>
        <v>2.9774572264487455E-2</v>
      </c>
      <c r="AA737">
        <f t="shared" si="463"/>
        <v>0</v>
      </c>
      <c r="AB737">
        <f t="shared" si="453"/>
        <v>12.013324510957398</v>
      </c>
      <c r="AC737">
        <f t="shared" si="454"/>
        <v>17.783985481576821</v>
      </c>
      <c r="AD737">
        <f t="shared" si="459"/>
        <v>0.18187679292427894</v>
      </c>
      <c r="AE737">
        <f t="shared" si="450"/>
        <v>0.18187679292427894</v>
      </c>
      <c r="AF737" s="1">
        <f t="shared" si="464"/>
        <v>1888.2103769916564</v>
      </c>
      <c r="AG737" s="2">
        <v>732</v>
      </c>
      <c r="AH737" s="1">
        <f t="shared" si="465"/>
        <v>1145.6010241980282</v>
      </c>
      <c r="AI737">
        <v>38.200000000000003</v>
      </c>
      <c r="AJ737">
        <f t="shared" si="466"/>
        <v>1348.8420000000001</v>
      </c>
      <c r="AK737">
        <f t="shared" si="467"/>
        <v>46.017792597154504</v>
      </c>
      <c r="AL737" s="1">
        <f t="shared" si="468"/>
        <v>1934.2281695888109</v>
      </c>
      <c r="AM737">
        <f t="shared" si="469"/>
        <v>456.13784789023151</v>
      </c>
      <c r="AN737">
        <f t="shared" si="470"/>
        <v>1.30325099397209</v>
      </c>
      <c r="AO737">
        <v>59</v>
      </c>
      <c r="AP737">
        <v>51.000000010000001</v>
      </c>
      <c r="AQ737">
        <f t="shared" si="471"/>
        <v>55.000000005000004</v>
      </c>
      <c r="AR737" s="3">
        <f t="shared" si="472"/>
        <v>12.777777780555558</v>
      </c>
      <c r="AS737">
        <f t="shared" si="473"/>
        <v>0.41999999999999815</v>
      </c>
      <c r="AT737">
        <f t="shared" si="474"/>
        <v>-4.0244444388888887</v>
      </c>
      <c r="AU737">
        <f t="shared" si="475"/>
        <v>-1.8022222194444453</v>
      </c>
      <c r="AV737">
        <v>6</v>
      </c>
      <c r="AW737">
        <f t="shared" si="476"/>
        <v>46.017792597154504</v>
      </c>
    </row>
    <row r="738" spans="1:49" x14ac:dyDescent="0.2">
      <c r="A738">
        <v>2015</v>
      </c>
      <c r="B738">
        <v>10</v>
      </c>
      <c r="C738">
        <v>3</v>
      </c>
      <c r="D738">
        <v>0</v>
      </c>
      <c r="E738">
        <f t="shared" si="478"/>
        <v>48.583999990000002</v>
      </c>
      <c r="F738">
        <f t="shared" si="478"/>
        <v>33.583999999999996</v>
      </c>
      <c r="G738">
        <f t="shared" si="460"/>
        <v>41.083999994999999</v>
      </c>
      <c r="H738" s="3">
        <f t="shared" si="461"/>
        <v>5.0466666638888888</v>
      </c>
      <c r="I738">
        <v>9</v>
      </c>
      <c r="J738">
        <f t="shared" si="443"/>
        <v>8.7515663416295588</v>
      </c>
      <c r="K738">
        <f t="shared" si="444"/>
        <v>3.265895204100857E-2</v>
      </c>
      <c r="L738">
        <f t="shared" si="451"/>
        <v>5.3539265640997653E-2</v>
      </c>
      <c r="M738">
        <v>92</v>
      </c>
      <c r="N738">
        <f t="shared" si="462"/>
        <v>0</v>
      </c>
      <c r="O738">
        <f t="shared" si="445"/>
        <v>0</v>
      </c>
      <c r="P738">
        <f t="shared" si="446"/>
        <v>0</v>
      </c>
      <c r="Q738">
        <f t="shared" si="447"/>
        <v>0</v>
      </c>
      <c r="R738">
        <f t="shared" si="452"/>
        <v>0</v>
      </c>
      <c r="S738">
        <f t="shared" si="448"/>
        <v>0</v>
      </c>
      <c r="T738">
        <f t="shared" si="477"/>
        <v>3.4400018576000004</v>
      </c>
      <c r="U738">
        <f t="shared" si="455"/>
        <v>57.423756746434847</v>
      </c>
      <c r="V738">
        <f t="shared" si="440"/>
        <v>18.832564079982383</v>
      </c>
      <c r="W738">
        <f t="shared" si="449"/>
        <v>3.7665128159964767</v>
      </c>
      <c r="X738">
        <f t="shared" si="456"/>
        <v>0</v>
      </c>
      <c r="Y738">
        <f t="shared" si="457"/>
        <v>0</v>
      </c>
      <c r="Z738">
        <f t="shared" si="458"/>
        <v>3.265895204100857E-2</v>
      </c>
      <c r="AA738">
        <f t="shared" si="463"/>
        <v>0</v>
      </c>
      <c r="AB738">
        <f t="shared" si="453"/>
        <v>11.980665558916389</v>
      </c>
      <c r="AC738">
        <f t="shared" si="454"/>
        <v>17.603949912151808</v>
      </c>
      <c r="AD738">
        <f t="shared" si="459"/>
        <v>0.18003556942501112</v>
      </c>
      <c r="AE738">
        <f t="shared" si="450"/>
        <v>0.18003556942501112</v>
      </c>
      <c r="AF738" s="1">
        <f t="shared" si="464"/>
        <v>1869.095143751724</v>
      </c>
      <c r="AG738" s="2">
        <v>733</v>
      </c>
      <c r="AH738" s="1">
        <f t="shared" si="465"/>
        <v>1134.0035713695252</v>
      </c>
      <c r="AI738">
        <v>38.200000000000003</v>
      </c>
      <c r="AJ738">
        <f t="shared" si="466"/>
        <v>1348.8420000000001</v>
      </c>
      <c r="AK738">
        <f t="shared" si="467"/>
        <v>75.690864083447792</v>
      </c>
      <c r="AL738" s="1">
        <f t="shared" si="468"/>
        <v>1944.7860078351719</v>
      </c>
      <c r="AM738">
        <f t="shared" si="469"/>
        <v>750.26345027490015</v>
      </c>
      <c r="AN738">
        <f t="shared" si="470"/>
        <v>2.1436098579282863</v>
      </c>
      <c r="AO738">
        <v>64.999999990000006</v>
      </c>
      <c r="AP738">
        <v>50</v>
      </c>
      <c r="AQ738">
        <f t="shared" si="471"/>
        <v>57.499999995000003</v>
      </c>
      <c r="AR738" s="3">
        <f t="shared" si="472"/>
        <v>14.16666666388889</v>
      </c>
      <c r="AS738">
        <f t="shared" si="473"/>
        <v>3.7533333277777778</v>
      </c>
      <c r="AT738">
        <f t="shared" si="474"/>
        <v>-4.5800000000000018</v>
      </c>
      <c r="AU738">
        <f t="shared" si="475"/>
        <v>-0.413333336111112</v>
      </c>
      <c r="AV738">
        <v>6</v>
      </c>
      <c r="AW738">
        <f t="shared" si="476"/>
        <v>75.690864083447792</v>
      </c>
    </row>
    <row r="739" spans="1:49" x14ac:dyDescent="0.2">
      <c r="A739">
        <v>2015</v>
      </c>
      <c r="B739">
        <v>10</v>
      </c>
      <c r="C739">
        <v>4</v>
      </c>
      <c r="D739">
        <v>0.32283482000000002</v>
      </c>
      <c r="E739">
        <f t="shared" si="478"/>
        <v>44.583999999999996</v>
      </c>
      <c r="F739">
        <f t="shared" si="478"/>
        <v>32.083999999999996</v>
      </c>
      <c r="G739">
        <f t="shared" si="460"/>
        <v>38.333999999999996</v>
      </c>
      <c r="H739" s="3">
        <f t="shared" si="461"/>
        <v>3.5188888888888865</v>
      </c>
      <c r="I739">
        <v>9</v>
      </c>
      <c r="J739">
        <f t="shared" si="443"/>
        <v>7.86129798966624</v>
      </c>
      <c r="K739">
        <f t="shared" si="444"/>
        <v>2.9498749397677583E-2</v>
      </c>
      <c r="L739">
        <f t="shared" si="451"/>
        <v>4.8358605569963249E-2</v>
      </c>
      <c r="M739">
        <v>92</v>
      </c>
      <c r="N739">
        <f t="shared" si="462"/>
        <v>0.82000044280000006</v>
      </c>
      <c r="O739">
        <f t="shared" si="445"/>
        <v>0.82000044280000006</v>
      </c>
      <c r="P739">
        <f t="shared" si="446"/>
        <v>0</v>
      </c>
      <c r="Q739">
        <f t="shared" si="447"/>
        <v>0</v>
      </c>
      <c r="R739">
        <f t="shared" si="452"/>
        <v>0</v>
      </c>
      <c r="S739">
        <f t="shared" si="448"/>
        <v>0.82000044280000006</v>
      </c>
      <c r="T739">
        <f t="shared" si="477"/>
        <v>3.4400018576000004</v>
      </c>
      <c r="U739">
        <f t="shared" si="455"/>
        <v>57.423756746434847</v>
      </c>
      <c r="V739">
        <f t="shared" si="440"/>
        <v>18.832564079982383</v>
      </c>
      <c r="W739">
        <f t="shared" si="449"/>
        <v>3.7665128159964767</v>
      </c>
      <c r="X739">
        <f t="shared" si="456"/>
        <v>0</v>
      </c>
      <c r="Y739">
        <f t="shared" si="457"/>
        <v>0.82000044280000006</v>
      </c>
      <c r="Z739">
        <f t="shared" si="458"/>
        <v>2.9498749397677583E-2</v>
      </c>
      <c r="AA739">
        <f t="shared" si="463"/>
        <v>0.34525451552828912</v>
      </c>
      <c r="AB739">
        <f t="shared" si="453"/>
        <v>12.425912736790421</v>
      </c>
      <c r="AC739">
        <f t="shared" si="454"/>
        <v>17.770991442191164</v>
      </c>
      <c r="AD739">
        <f t="shared" si="459"/>
        <v>0.17821298548893189</v>
      </c>
      <c r="AE739">
        <f t="shared" si="450"/>
        <v>0.17821298548893189</v>
      </c>
      <c r="AF739" s="1">
        <f t="shared" si="464"/>
        <v>1850.1734229224162</v>
      </c>
      <c r="AG739" s="2">
        <v>734</v>
      </c>
      <c r="AH739" s="1">
        <f t="shared" si="465"/>
        <v>1122.5235249584996</v>
      </c>
      <c r="AI739">
        <v>38.200000000000003</v>
      </c>
      <c r="AJ739">
        <f t="shared" si="466"/>
        <v>1348.8420000000001</v>
      </c>
      <c r="AK739">
        <f t="shared" si="467"/>
        <v>43.571604991061569</v>
      </c>
      <c r="AL739" s="1">
        <f t="shared" si="468"/>
        <v>1893.7450279134778</v>
      </c>
      <c r="AM739">
        <f t="shared" si="469"/>
        <v>431.89073199862787</v>
      </c>
      <c r="AN739">
        <f t="shared" si="470"/>
        <v>1.2339735199960795</v>
      </c>
      <c r="AO739">
        <v>61</v>
      </c>
      <c r="AP739">
        <v>48.5</v>
      </c>
      <c r="AQ739">
        <f t="shared" si="471"/>
        <v>54.75</v>
      </c>
      <c r="AR739" s="3">
        <f t="shared" si="472"/>
        <v>12.638888888888889</v>
      </c>
      <c r="AS739">
        <f t="shared" si="473"/>
        <v>1.5311111111111089</v>
      </c>
      <c r="AT739">
        <f t="shared" si="474"/>
        <v>-5.4133333333333358</v>
      </c>
      <c r="AU739">
        <f t="shared" si="475"/>
        <v>-1.9411111111111135</v>
      </c>
      <c r="AV739">
        <v>6</v>
      </c>
      <c r="AW739">
        <f t="shared" si="476"/>
        <v>43.571604991061569</v>
      </c>
    </row>
    <row r="740" spans="1:49" x14ac:dyDescent="0.2">
      <c r="A740">
        <v>2015</v>
      </c>
      <c r="B740">
        <v>10</v>
      </c>
      <c r="C740">
        <v>5</v>
      </c>
      <c r="D740">
        <v>0</v>
      </c>
      <c r="E740">
        <f t="shared" si="478"/>
        <v>44.583999999999996</v>
      </c>
      <c r="F740">
        <f t="shared" si="478"/>
        <v>30.584</v>
      </c>
      <c r="G740">
        <f t="shared" si="460"/>
        <v>37.583999999999996</v>
      </c>
      <c r="H740" s="3">
        <f t="shared" si="461"/>
        <v>3.10222222222222</v>
      </c>
      <c r="I740">
        <v>9</v>
      </c>
      <c r="J740">
        <f t="shared" si="443"/>
        <v>7.6328143909029711</v>
      </c>
      <c r="K740">
        <f t="shared" si="444"/>
        <v>2.8684609911507609E-2</v>
      </c>
      <c r="L740">
        <f t="shared" si="451"/>
        <v>4.7023950674602639E-2</v>
      </c>
      <c r="M740">
        <v>92</v>
      </c>
      <c r="N740">
        <f t="shared" si="462"/>
        <v>0</v>
      </c>
      <c r="O740">
        <f t="shared" si="445"/>
        <v>0</v>
      </c>
      <c r="P740">
        <f t="shared" si="446"/>
        <v>0</v>
      </c>
      <c r="Q740">
        <f t="shared" si="447"/>
        <v>0</v>
      </c>
      <c r="R740">
        <f t="shared" si="452"/>
        <v>0</v>
      </c>
      <c r="S740">
        <f t="shared" si="448"/>
        <v>0</v>
      </c>
      <c r="T740">
        <f t="shared" si="477"/>
        <v>4.2600023004000001</v>
      </c>
      <c r="U740">
        <f t="shared" si="455"/>
        <v>57.423756746434847</v>
      </c>
      <c r="V740">
        <f t="shared" si="440"/>
        <v>18.832564079982383</v>
      </c>
      <c r="W740">
        <f t="shared" si="449"/>
        <v>3.7665128159964767</v>
      </c>
      <c r="X740">
        <f t="shared" si="456"/>
        <v>0</v>
      </c>
      <c r="Y740">
        <f t="shared" si="457"/>
        <v>0</v>
      </c>
      <c r="Z740">
        <f t="shared" si="458"/>
        <v>2.8684609911507609E-2</v>
      </c>
      <c r="AA740">
        <f t="shared" si="463"/>
        <v>0</v>
      </c>
      <c r="AB740">
        <f t="shared" si="453"/>
        <v>12.397228126878913</v>
      </c>
      <c r="AC740">
        <f t="shared" si="454"/>
        <v>17.591087417479926</v>
      </c>
      <c r="AD740">
        <f t="shared" si="459"/>
        <v>0.17990402471123754</v>
      </c>
      <c r="AE740">
        <f t="shared" si="450"/>
        <v>0.17990402471123754</v>
      </c>
      <c r="AF740" s="1">
        <f t="shared" si="464"/>
        <v>1867.7294714765974</v>
      </c>
      <c r="AG740" s="2">
        <v>735</v>
      </c>
      <c r="AH740" s="1">
        <f t="shared" si="465"/>
        <v>1133.1750007948858</v>
      </c>
      <c r="AI740">
        <v>37.5</v>
      </c>
      <c r="AJ740">
        <f t="shared" si="466"/>
        <v>1324.125</v>
      </c>
      <c r="AK740">
        <f t="shared" si="467"/>
        <v>36.75612748537376</v>
      </c>
      <c r="AL740" s="1">
        <f t="shared" si="468"/>
        <v>1904.4855989619712</v>
      </c>
      <c r="AM740">
        <f t="shared" si="469"/>
        <v>364.33431378875144</v>
      </c>
      <c r="AN740">
        <f t="shared" si="470"/>
        <v>1.0409551822535756</v>
      </c>
      <c r="AO740">
        <v>61</v>
      </c>
      <c r="AP740">
        <v>47</v>
      </c>
      <c r="AQ740">
        <f t="shared" si="471"/>
        <v>54</v>
      </c>
      <c r="AR740" s="3">
        <f t="shared" si="472"/>
        <v>12.222222222222221</v>
      </c>
      <c r="AS740">
        <f t="shared" si="473"/>
        <v>1.5311111111111089</v>
      </c>
      <c r="AT740">
        <f t="shared" si="474"/>
        <v>-6.2466666666666679</v>
      </c>
      <c r="AU740">
        <f t="shared" si="475"/>
        <v>-2.3577777777777795</v>
      </c>
      <c r="AV740">
        <v>6</v>
      </c>
      <c r="AW740">
        <f t="shared" si="476"/>
        <v>36.75612748537376</v>
      </c>
    </row>
    <row r="741" spans="1:49" x14ac:dyDescent="0.2">
      <c r="A741">
        <v>2015</v>
      </c>
      <c r="B741">
        <v>10</v>
      </c>
      <c r="C741">
        <v>6</v>
      </c>
      <c r="D741">
        <v>0.10629927</v>
      </c>
      <c r="E741">
        <f t="shared" si="478"/>
        <v>47.584000000000003</v>
      </c>
      <c r="F741">
        <f t="shared" si="478"/>
        <v>25.334</v>
      </c>
      <c r="G741">
        <f t="shared" si="460"/>
        <v>36.459000000000003</v>
      </c>
      <c r="H741" s="3">
        <f t="shared" si="461"/>
        <v>2.477222222222224</v>
      </c>
      <c r="I741">
        <v>9</v>
      </c>
      <c r="J741">
        <f t="shared" si="443"/>
        <v>7.3010763953757358</v>
      </c>
      <c r="K741">
        <f t="shared" si="444"/>
        <v>2.7500167953975769E-2</v>
      </c>
      <c r="L741">
        <f t="shared" si="451"/>
        <v>4.5082242547501261E-2</v>
      </c>
      <c r="M741">
        <v>92</v>
      </c>
      <c r="N741">
        <f t="shared" si="462"/>
        <v>0.27000014579999998</v>
      </c>
      <c r="O741">
        <f t="shared" si="445"/>
        <v>0.27000014579999998</v>
      </c>
      <c r="P741">
        <f t="shared" si="446"/>
        <v>0</v>
      </c>
      <c r="Q741">
        <f t="shared" si="447"/>
        <v>0</v>
      </c>
      <c r="R741">
        <f t="shared" si="452"/>
        <v>0</v>
      </c>
      <c r="S741">
        <f t="shared" si="448"/>
        <v>0.27000014579999998</v>
      </c>
      <c r="T741">
        <f t="shared" si="477"/>
        <v>3.9200021168000005</v>
      </c>
      <c r="U741">
        <f t="shared" si="455"/>
        <v>57.423756746434847</v>
      </c>
      <c r="V741">
        <f t="shared" si="440"/>
        <v>18.832564079982383</v>
      </c>
      <c r="W741">
        <f t="shared" si="449"/>
        <v>3.7665128159964767</v>
      </c>
      <c r="X741">
        <f t="shared" si="456"/>
        <v>0</v>
      </c>
      <c r="Y741">
        <f t="shared" si="457"/>
        <v>0.27000014579999998</v>
      </c>
      <c r="Z741">
        <f t="shared" si="458"/>
        <v>2.7500167953975769E-2</v>
      </c>
      <c r="AA741">
        <f t="shared" si="463"/>
        <v>0.21381536793451517</v>
      </c>
      <c r="AB741">
        <f t="shared" si="453"/>
        <v>12.425912736790421</v>
      </c>
      <c r="AC741">
        <f t="shared" si="454"/>
        <v>17.626820012950866</v>
      </c>
      <c r="AD741">
        <f t="shared" si="459"/>
        <v>0.1780827724635739</v>
      </c>
      <c r="AE741">
        <f t="shared" si="450"/>
        <v>0.1780827724635739</v>
      </c>
      <c r="AF741" s="1">
        <f t="shared" si="464"/>
        <v>1848.8215759839077</v>
      </c>
      <c r="AG741" s="2">
        <v>736</v>
      </c>
      <c r="AH741" s="1">
        <f t="shared" si="465"/>
        <v>1121.703342389764</v>
      </c>
      <c r="AI741">
        <v>37.5</v>
      </c>
      <c r="AJ741">
        <f t="shared" si="466"/>
        <v>1324.125</v>
      </c>
      <c r="AK741">
        <f t="shared" si="467"/>
        <v>27.926548410621784</v>
      </c>
      <c r="AL741" s="1">
        <f t="shared" si="468"/>
        <v>1876.7481243945294</v>
      </c>
      <c r="AM741">
        <f t="shared" si="469"/>
        <v>276.81370557115901</v>
      </c>
      <c r="AN741">
        <f t="shared" si="470"/>
        <v>0.79089630163188285</v>
      </c>
      <c r="AO741">
        <v>64</v>
      </c>
      <c r="AP741">
        <v>41.75</v>
      </c>
      <c r="AQ741">
        <f t="shared" si="471"/>
        <v>52.875</v>
      </c>
      <c r="AR741" s="3">
        <f t="shared" si="472"/>
        <v>11.597222222222221</v>
      </c>
      <c r="AS741">
        <f t="shared" si="473"/>
        <v>3.1977777777777767</v>
      </c>
      <c r="AT741">
        <f t="shared" si="474"/>
        <v>-9.163333333333334</v>
      </c>
      <c r="AU741">
        <f t="shared" si="475"/>
        <v>-2.9827777777777786</v>
      </c>
      <c r="AV741">
        <v>6</v>
      </c>
      <c r="AW741">
        <f t="shared" si="476"/>
        <v>27.926548410621784</v>
      </c>
    </row>
    <row r="742" spans="1:49" x14ac:dyDescent="0.2">
      <c r="A742">
        <v>2015</v>
      </c>
      <c r="B742">
        <v>10</v>
      </c>
      <c r="C742">
        <v>7</v>
      </c>
      <c r="D742">
        <v>0</v>
      </c>
      <c r="E742">
        <f t="shared" si="478"/>
        <v>43.584000010000004</v>
      </c>
      <c r="F742">
        <f t="shared" si="478"/>
        <v>20.083999999999996</v>
      </c>
      <c r="G742">
        <f t="shared" si="460"/>
        <v>31.834000005</v>
      </c>
      <c r="H742" s="3">
        <f t="shared" si="461"/>
        <v>-9.222221944444442E-2</v>
      </c>
      <c r="I742">
        <v>9</v>
      </c>
      <c r="J742">
        <f t="shared" si="443"/>
        <v>6.0671265929056695</v>
      </c>
      <c r="K742">
        <f t="shared" si="444"/>
        <v>0</v>
      </c>
      <c r="L742">
        <f t="shared" si="451"/>
        <v>0</v>
      </c>
      <c r="M742">
        <v>92</v>
      </c>
      <c r="N742">
        <f t="shared" si="462"/>
        <v>0</v>
      </c>
      <c r="O742">
        <f t="shared" si="445"/>
        <v>0</v>
      </c>
      <c r="P742">
        <f t="shared" si="446"/>
        <v>0</v>
      </c>
      <c r="Q742">
        <f t="shared" si="447"/>
        <v>0</v>
      </c>
      <c r="R742">
        <f t="shared" si="452"/>
        <v>0</v>
      </c>
      <c r="S742">
        <f t="shared" si="448"/>
        <v>0</v>
      </c>
      <c r="T742">
        <f t="shared" si="477"/>
        <v>2.850001539</v>
      </c>
      <c r="U742">
        <f t="shared" si="455"/>
        <v>57.423756746434847</v>
      </c>
      <c r="V742">
        <f t="shared" ref="V742:V805" si="479">2540/U742-25.4</f>
        <v>18.832564079982383</v>
      </c>
      <c r="W742">
        <f t="shared" si="449"/>
        <v>3.7665128159964767</v>
      </c>
      <c r="X742">
        <f t="shared" si="456"/>
        <v>0</v>
      </c>
      <c r="Y742">
        <f t="shared" si="457"/>
        <v>0</v>
      </c>
      <c r="Z742">
        <f t="shared" si="458"/>
        <v>0</v>
      </c>
      <c r="AA742">
        <f t="shared" si="463"/>
        <v>0</v>
      </c>
      <c r="AB742">
        <f t="shared" si="453"/>
        <v>12.425912736790421</v>
      </c>
      <c r="AC742">
        <f t="shared" si="454"/>
        <v>17.448375502777861</v>
      </c>
      <c r="AD742">
        <f t="shared" si="459"/>
        <v>0.17844451017300403</v>
      </c>
      <c r="AE742">
        <f t="shared" si="450"/>
        <v>0.17844451017300403</v>
      </c>
      <c r="AF742" s="1">
        <f t="shared" si="464"/>
        <v>1852.5770682911616</v>
      </c>
      <c r="AG742" s="2">
        <v>737</v>
      </c>
      <c r="AH742" s="1">
        <f t="shared" si="465"/>
        <v>1123.9818468858641</v>
      </c>
      <c r="AI742">
        <v>36.9</v>
      </c>
      <c r="AJ742">
        <f t="shared" si="466"/>
        <v>1302.9390000000001</v>
      </c>
      <c r="AK742">
        <f t="shared" si="467"/>
        <v>6.2070860806779127</v>
      </c>
      <c r="AL742" s="1">
        <f t="shared" si="468"/>
        <v>1858.7841543718396</v>
      </c>
      <c r="AM742">
        <f t="shared" si="469"/>
        <v>61.525916970752455</v>
      </c>
      <c r="AN742">
        <f t="shared" si="470"/>
        <v>0.17578833420214987</v>
      </c>
      <c r="AO742">
        <v>60.000000010000001</v>
      </c>
      <c r="AP742">
        <v>36.5</v>
      </c>
      <c r="AQ742">
        <f t="shared" si="471"/>
        <v>48.250000005000004</v>
      </c>
      <c r="AR742" s="3">
        <f t="shared" si="472"/>
        <v>9.0277777805555584</v>
      </c>
      <c r="AS742">
        <f t="shared" si="473"/>
        <v>0.9755555611111113</v>
      </c>
      <c r="AT742">
        <f t="shared" si="474"/>
        <v>-12.080000000000002</v>
      </c>
      <c r="AU742">
        <f t="shared" si="475"/>
        <v>-5.5522222194444453</v>
      </c>
      <c r="AV742">
        <v>6</v>
      </c>
      <c r="AW742">
        <f t="shared" si="476"/>
        <v>6.2070860806779127</v>
      </c>
    </row>
    <row r="743" spans="1:49" x14ac:dyDescent="0.2">
      <c r="A743">
        <v>2015</v>
      </c>
      <c r="B743">
        <v>10</v>
      </c>
      <c r="C743">
        <v>8</v>
      </c>
      <c r="D743">
        <v>0.36220491999999999</v>
      </c>
      <c r="E743">
        <f t="shared" si="478"/>
        <v>30.584</v>
      </c>
      <c r="F743">
        <f t="shared" si="478"/>
        <v>14.834</v>
      </c>
      <c r="G743">
        <f t="shared" si="460"/>
        <v>22.709</v>
      </c>
      <c r="H743" s="3">
        <f t="shared" si="461"/>
        <v>-5.1616666666666662</v>
      </c>
      <c r="I743">
        <v>9</v>
      </c>
      <c r="J743">
        <f t="shared" si="443"/>
        <v>4.1603352847021382</v>
      </c>
      <c r="K743">
        <f t="shared" si="444"/>
        <v>0</v>
      </c>
      <c r="L743">
        <f t="shared" si="451"/>
        <v>0</v>
      </c>
      <c r="M743">
        <v>92</v>
      </c>
      <c r="N743">
        <f t="shared" si="462"/>
        <v>0.92000049679999996</v>
      </c>
      <c r="O743">
        <f t="shared" si="445"/>
        <v>0</v>
      </c>
      <c r="P743">
        <f t="shared" si="446"/>
        <v>0</v>
      </c>
      <c r="Q743">
        <f t="shared" si="447"/>
        <v>0.92000049679999996</v>
      </c>
      <c r="R743">
        <f t="shared" si="452"/>
        <v>0.92000049679999996</v>
      </c>
      <c r="S743">
        <f t="shared" si="448"/>
        <v>0</v>
      </c>
      <c r="T743">
        <f t="shared" si="477"/>
        <v>1.0900005886000002</v>
      </c>
      <c r="U743">
        <f t="shared" si="455"/>
        <v>32.423318013941909</v>
      </c>
      <c r="V743">
        <f t="shared" si="479"/>
        <v>52.938682022235021</v>
      </c>
      <c r="W743">
        <f t="shared" si="449"/>
        <v>10.587736404447005</v>
      </c>
      <c r="X743">
        <f t="shared" si="456"/>
        <v>0</v>
      </c>
      <c r="Y743">
        <f t="shared" si="457"/>
        <v>0</v>
      </c>
      <c r="Z743">
        <f t="shared" si="458"/>
        <v>0</v>
      </c>
      <c r="AA743">
        <f t="shared" si="463"/>
        <v>0</v>
      </c>
      <c r="AB743">
        <f t="shared" si="453"/>
        <v>12.425912736790421</v>
      </c>
      <c r="AC743">
        <f t="shared" si="454"/>
        <v>17.271737469506956</v>
      </c>
      <c r="AD743">
        <f t="shared" si="459"/>
        <v>0.17663803327090324</v>
      </c>
      <c r="AE743">
        <f t="shared" si="450"/>
        <v>0.17663803327090324</v>
      </c>
      <c r="AF743" s="1">
        <f t="shared" si="464"/>
        <v>1833.8225676344307</v>
      </c>
      <c r="AG743">
        <v>738</v>
      </c>
      <c r="AH743" s="1">
        <f t="shared" si="465"/>
        <v>1112.603255060252</v>
      </c>
      <c r="AI743">
        <v>36.9</v>
      </c>
      <c r="AJ743">
        <f t="shared" si="466"/>
        <v>1302.9390000000001</v>
      </c>
      <c r="AK743">
        <f t="shared" si="467"/>
        <v>-0.14237086206706398</v>
      </c>
      <c r="AL743" s="1">
        <f t="shared" si="468"/>
        <v>1833.8225676344307</v>
      </c>
      <c r="AM743">
        <f t="shared" si="469"/>
        <v>-1.4112093379629678</v>
      </c>
      <c r="AN743">
        <f t="shared" si="470"/>
        <v>-4.0320266798941932E-3</v>
      </c>
      <c r="AO743">
        <v>47</v>
      </c>
      <c r="AP743">
        <v>31.25</v>
      </c>
      <c r="AQ743">
        <f t="shared" si="471"/>
        <v>39.125</v>
      </c>
      <c r="AR743" s="3">
        <f t="shared" si="472"/>
        <v>3.9583333333333335</v>
      </c>
      <c r="AS743">
        <f t="shared" si="473"/>
        <v>-6.2466666666666679</v>
      </c>
      <c r="AT743">
        <f t="shared" si="474"/>
        <v>-14.996666666666668</v>
      </c>
      <c r="AU743">
        <f t="shared" si="475"/>
        <v>-10.621666666666668</v>
      </c>
      <c r="AV743">
        <v>6</v>
      </c>
      <c r="AW743">
        <f t="shared" si="476"/>
        <v>0</v>
      </c>
    </row>
    <row r="744" spans="1:49" x14ac:dyDescent="0.2">
      <c r="A744">
        <v>2015</v>
      </c>
      <c r="B744">
        <v>10</v>
      </c>
      <c r="C744">
        <v>9</v>
      </c>
      <c r="D744">
        <v>0</v>
      </c>
      <c r="E744">
        <f t="shared" si="478"/>
        <v>36.584000010000004</v>
      </c>
      <c r="F744">
        <f t="shared" si="478"/>
        <v>9.5839999999999961</v>
      </c>
      <c r="G744">
        <f t="shared" si="460"/>
        <v>23.084000005</v>
      </c>
      <c r="H744" s="3">
        <f t="shared" si="461"/>
        <v>-4.9533333305555551</v>
      </c>
      <c r="I744">
        <v>9</v>
      </c>
      <c r="J744">
        <f t="shared" si="443"/>
        <v>4.2267150513489353</v>
      </c>
      <c r="K744">
        <f t="shared" si="444"/>
        <v>0</v>
      </c>
      <c r="L744">
        <f t="shared" si="451"/>
        <v>0</v>
      </c>
      <c r="M744">
        <v>92</v>
      </c>
      <c r="N744">
        <f t="shared" si="462"/>
        <v>0</v>
      </c>
      <c r="O744">
        <f t="shared" si="445"/>
        <v>0</v>
      </c>
      <c r="P744">
        <f t="shared" si="446"/>
        <v>0</v>
      </c>
      <c r="Q744">
        <f t="shared" si="447"/>
        <v>0</v>
      </c>
      <c r="R744">
        <f t="shared" si="452"/>
        <v>0.92000049679999996</v>
      </c>
      <c r="S744">
        <f t="shared" si="448"/>
        <v>0</v>
      </c>
      <c r="T744">
        <f t="shared" si="477"/>
        <v>1.0900005886000002</v>
      </c>
      <c r="U744">
        <f t="shared" si="455"/>
        <v>32.423318013941909</v>
      </c>
      <c r="V744">
        <f t="shared" si="479"/>
        <v>52.938682022235021</v>
      </c>
      <c r="W744">
        <f t="shared" si="449"/>
        <v>10.587736404447005</v>
      </c>
      <c r="X744">
        <f t="shared" si="456"/>
        <v>0</v>
      </c>
      <c r="Y744">
        <f t="shared" si="457"/>
        <v>0</v>
      </c>
      <c r="Z744">
        <f t="shared" si="458"/>
        <v>0</v>
      </c>
      <c r="AA744">
        <f t="shared" si="463"/>
        <v>0</v>
      </c>
      <c r="AB744">
        <f t="shared" si="453"/>
        <v>12.425912736790421</v>
      </c>
      <c r="AC744">
        <f t="shared" si="454"/>
        <v>17.096887625330954</v>
      </c>
      <c r="AD744">
        <f t="shared" si="459"/>
        <v>0.1748498441760018</v>
      </c>
      <c r="AE744">
        <f t="shared" si="450"/>
        <v>0.1748498441760018</v>
      </c>
      <c r="AF744" s="1">
        <f t="shared" si="464"/>
        <v>1815.2579275243434</v>
      </c>
      <c r="AG744">
        <v>739</v>
      </c>
      <c r="AH744" s="1">
        <f t="shared" si="465"/>
        <v>1101.339854020232</v>
      </c>
      <c r="AI744">
        <v>36.299999999999997</v>
      </c>
      <c r="AJ744">
        <f t="shared" si="466"/>
        <v>1281.7529999999999</v>
      </c>
      <c r="AK744">
        <f t="shared" si="467"/>
        <v>-7.6863046435202892E-2</v>
      </c>
      <c r="AL744" s="1">
        <f t="shared" si="468"/>
        <v>1815.2579275243434</v>
      </c>
      <c r="AM744">
        <f t="shared" si="469"/>
        <v>-0.76188236341889004</v>
      </c>
      <c r="AN744">
        <f t="shared" si="470"/>
        <v>-2.1768067526254003E-3</v>
      </c>
      <c r="AO744">
        <v>53.000000010000001</v>
      </c>
      <c r="AP744">
        <v>26</v>
      </c>
      <c r="AQ744">
        <f t="shared" si="471"/>
        <v>39.500000005000004</v>
      </c>
      <c r="AR744" s="3">
        <f t="shared" si="472"/>
        <v>4.1666666694444467</v>
      </c>
      <c r="AS744">
        <f t="shared" si="473"/>
        <v>-2.913333327777778</v>
      </c>
      <c r="AT744">
        <f t="shared" si="474"/>
        <v>-17.913333333333334</v>
      </c>
      <c r="AU744">
        <f t="shared" si="475"/>
        <v>-10.413333330555556</v>
      </c>
      <c r="AV744">
        <v>6</v>
      </c>
      <c r="AW744">
        <f t="shared" si="476"/>
        <v>0</v>
      </c>
    </row>
    <row r="745" spans="1:49" x14ac:dyDescent="0.2">
      <c r="A745">
        <v>2015</v>
      </c>
      <c r="B745">
        <v>10</v>
      </c>
      <c r="C745">
        <v>10</v>
      </c>
      <c r="D745">
        <v>0</v>
      </c>
      <c r="E745">
        <f t="shared" si="478"/>
        <v>46.583999999999996</v>
      </c>
      <c r="F745">
        <f t="shared" si="478"/>
        <v>9.5839999999999961</v>
      </c>
      <c r="G745">
        <f t="shared" si="460"/>
        <v>28.083999999999996</v>
      </c>
      <c r="H745" s="3">
        <f t="shared" si="461"/>
        <v>-2.1755555555555577</v>
      </c>
      <c r="I745">
        <v>9</v>
      </c>
      <c r="J745">
        <f t="shared" si="443"/>
        <v>5.2059584122154012</v>
      </c>
      <c r="K745">
        <f t="shared" si="444"/>
        <v>0</v>
      </c>
      <c r="L745">
        <f t="shared" si="451"/>
        <v>0</v>
      </c>
      <c r="M745">
        <v>92</v>
      </c>
      <c r="N745">
        <f t="shared" si="462"/>
        <v>0</v>
      </c>
      <c r="O745">
        <f t="shared" si="445"/>
        <v>0</v>
      </c>
      <c r="P745">
        <f t="shared" si="446"/>
        <v>0</v>
      </c>
      <c r="Q745">
        <f t="shared" si="447"/>
        <v>0</v>
      </c>
      <c r="R745">
        <f t="shared" si="452"/>
        <v>0.92000049679999996</v>
      </c>
      <c r="S745">
        <f t="shared" si="448"/>
        <v>0</v>
      </c>
      <c r="T745">
        <f t="shared" si="477"/>
        <v>0.27000014579999998</v>
      </c>
      <c r="U745">
        <f t="shared" si="455"/>
        <v>22.159782814662748</v>
      </c>
      <c r="V745">
        <f t="shared" si="479"/>
        <v>89.222062014043104</v>
      </c>
      <c r="W745">
        <f t="shared" si="449"/>
        <v>17.844412402808622</v>
      </c>
      <c r="X745">
        <f t="shared" si="456"/>
        <v>0</v>
      </c>
      <c r="Y745">
        <f t="shared" si="457"/>
        <v>0</v>
      </c>
      <c r="Z745">
        <f t="shared" si="458"/>
        <v>0</v>
      </c>
      <c r="AA745">
        <f t="shared" si="463"/>
        <v>0</v>
      </c>
      <c r="AB745">
        <f t="shared" si="453"/>
        <v>12.425912736790421</v>
      </c>
      <c r="AC745">
        <f t="shared" si="454"/>
        <v>16.923807867578645</v>
      </c>
      <c r="AD745">
        <f t="shared" si="459"/>
        <v>0.17307975775230833</v>
      </c>
      <c r="AE745">
        <f t="shared" si="450"/>
        <v>0.17307975775230833</v>
      </c>
      <c r="AF745" s="1">
        <f t="shared" si="464"/>
        <v>1796.8812259141405</v>
      </c>
      <c r="AG745">
        <v>740</v>
      </c>
      <c r="AH745" s="1">
        <f t="shared" si="465"/>
        <v>1090.1904776358213</v>
      </c>
      <c r="AI745">
        <v>36.299999999999997</v>
      </c>
      <c r="AJ745">
        <f t="shared" si="466"/>
        <v>1281.7529999999999</v>
      </c>
      <c r="AK745">
        <f t="shared" si="467"/>
        <v>0.65384982881881082</v>
      </c>
      <c r="AL745" s="1">
        <f t="shared" si="468"/>
        <v>1797.5350757429594</v>
      </c>
      <c r="AM745">
        <f t="shared" si="469"/>
        <v>6.4810943100137006</v>
      </c>
      <c r="AN745">
        <f t="shared" si="470"/>
        <v>1.8517412314324858E-2</v>
      </c>
      <c r="AO745">
        <v>63</v>
      </c>
      <c r="AP745">
        <v>26</v>
      </c>
      <c r="AQ745">
        <f t="shared" si="471"/>
        <v>44.5</v>
      </c>
      <c r="AR745" s="3">
        <f t="shared" si="472"/>
        <v>6.9444444444444446</v>
      </c>
      <c r="AS745">
        <f t="shared" si="473"/>
        <v>2.6422222222222196</v>
      </c>
      <c r="AT745">
        <f t="shared" si="474"/>
        <v>-17.913333333333334</v>
      </c>
      <c r="AU745">
        <f t="shared" si="475"/>
        <v>-7.6355555555555572</v>
      </c>
      <c r="AV745">
        <v>6</v>
      </c>
      <c r="AW745">
        <f t="shared" si="476"/>
        <v>0.65384982881881082</v>
      </c>
    </row>
    <row r="746" spans="1:49" x14ac:dyDescent="0.2">
      <c r="A746">
        <v>2015</v>
      </c>
      <c r="B746">
        <v>10</v>
      </c>
      <c r="C746">
        <v>11</v>
      </c>
      <c r="D746">
        <v>0</v>
      </c>
      <c r="E746">
        <f t="shared" ref="E746:F765" si="480">E1848*9/5+32</f>
        <v>44.583999999999996</v>
      </c>
      <c r="F746">
        <f t="shared" si="480"/>
        <v>18.583999999999996</v>
      </c>
      <c r="G746">
        <f t="shared" si="460"/>
        <v>31.583999999999996</v>
      </c>
      <c r="H746" s="3">
        <f t="shared" si="461"/>
        <v>-0.23111111111111329</v>
      </c>
      <c r="I746">
        <v>9</v>
      </c>
      <c r="J746">
        <f t="shared" si="443"/>
        <v>6.0060266074262607</v>
      </c>
      <c r="K746">
        <f t="shared" si="444"/>
        <v>0</v>
      </c>
      <c r="L746">
        <f t="shared" si="451"/>
        <v>0</v>
      </c>
      <c r="M746">
        <v>92</v>
      </c>
      <c r="N746">
        <f t="shared" si="462"/>
        <v>0</v>
      </c>
      <c r="O746">
        <f t="shared" si="445"/>
        <v>0</v>
      </c>
      <c r="P746">
        <f t="shared" si="446"/>
        <v>0</v>
      </c>
      <c r="Q746">
        <f t="shared" si="447"/>
        <v>0</v>
      </c>
      <c r="R746">
        <f t="shared" si="452"/>
        <v>0.92000049679999996</v>
      </c>
      <c r="S746">
        <f t="shared" si="448"/>
        <v>0</v>
      </c>
      <c r="T746">
        <f t="shared" si="477"/>
        <v>0.27000014579999998</v>
      </c>
      <c r="U746">
        <f t="shared" si="455"/>
        <v>22.159782814662748</v>
      </c>
      <c r="V746">
        <f t="shared" si="479"/>
        <v>89.222062014043104</v>
      </c>
      <c r="W746">
        <f t="shared" si="449"/>
        <v>17.844412402808622</v>
      </c>
      <c r="X746">
        <f t="shared" si="456"/>
        <v>0</v>
      </c>
      <c r="Y746">
        <f t="shared" si="457"/>
        <v>0</v>
      </c>
      <c r="Z746">
        <f t="shared" si="458"/>
        <v>0</v>
      </c>
      <c r="AA746">
        <f t="shared" si="463"/>
        <v>0</v>
      </c>
      <c r="AB746">
        <f t="shared" si="453"/>
        <v>12.425912736790421</v>
      </c>
      <c r="AC746">
        <f t="shared" si="454"/>
        <v>16.752480276840597</v>
      </c>
      <c r="AD746">
        <f t="shared" si="459"/>
        <v>0.17132759073804932</v>
      </c>
      <c r="AE746">
        <f t="shared" si="450"/>
        <v>0.17132759073804932</v>
      </c>
      <c r="AF746" s="1">
        <f t="shared" si="464"/>
        <v>1778.6905602148406</v>
      </c>
      <c r="AG746">
        <v>741</v>
      </c>
      <c r="AH746" s="1">
        <f t="shared" si="465"/>
        <v>1079.1539715823151</v>
      </c>
      <c r="AI746">
        <v>35.700000000000003</v>
      </c>
      <c r="AJ746">
        <f t="shared" si="466"/>
        <v>1260.5670000000002</v>
      </c>
      <c r="AK746">
        <f t="shared" si="467"/>
        <v>5.5747395827282675</v>
      </c>
      <c r="AL746" s="1">
        <f t="shared" si="468"/>
        <v>1784.2652997975688</v>
      </c>
      <c r="AM746">
        <f t="shared" si="469"/>
        <v>55.257968109739267</v>
      </c>
      <c r="AN746">
        <f t="shared" si="470"/>
        <v>0.15787990888496933</v>
      </c>
      <c r="AO746">
        <v>61</v>
      </c>
      <c r="AP746">
        <v>35</v>
      </c>
      <c r="AQ746">
        <f t="shared" si="471"/>
        <v>48</v>
      </c>
      <c r="AR746" s="3">
        <f t="shared" si="472"/>
        <v>8.8888888888888893</v>
      </c>
      <c r="AS746">
        <f t="shared" si="473"/>
        <v>1.5311111111111089</v>
      </c>
      <c r="AT746">
        <f t="shared" si="474"/>
        <v>-12.913333333333336</v>
      </c>
      <c r="AU746">
        <f t="shared" si="475"/>
        <v>-5.6911111111111135</v>
      </c>
      <c r="AV746">
        <v>6</v>
      </c>
      <c r="AW746">
        <f t="shared" si="476"/>
        <v>5.5747395827282675</v>
      </c>
    </row>
    <row r="747" spans="1:49" x14ac:dyDescent="0.2">
      <c r="A747">
        <v>2015</v>
      </c>
      <c r="B747">
        <v>10</v>
      </c>
      <c r="C747">
        <v>12</v>
      </c>
      <c r="D747">
        <v>0</v>
      </c>
      <c r="E747">
        <f t="shared" si="480"/>
        <v>47.584000000000003</v>
      </c>
      <c r="F747">
        <f t="shared" si="480"/>
        <v>21.584</v>
      </c>
      <c r="G747">
        <f t="shared" si="460"/>
        <v>34.584000000000003</v>
      </c>
      <c r="H747" s="3">
        <f t="shared" si="461"/>
        <v>1.4355555555555573</v>
      </c>
      <c r="I747">
        <v>9</v>
      </c>
      <c r="J747">
        <f t="shared" si="443"/>
        <v>6.7764047876303817</v>
      </c>
      <c r="K747">
        <f t="shared" si="444"/>
        <v>2.5620825105767978E-2</v>
      </c>
      <c r="L747">
        <f t="shared" si="451"/>
        <v>4.2001352632406522E-2</v>
      </c>
      <c r="M747">
        <v>92</v>
      </c>
      <c r="N747">
        <f t="shared" si="462"/>
        <v>0</v>
      </c>
      <c r="O747">
        <f t="shared" si="445"/>
        <v>0</v>
      </c>
      <c r="P747">
        <f t="shared" si="446"/>
        <v>0.6460000000000008</v>
      </c>
      <c r="Q747">
        <f t="shared" si="447"/>
        <v>0</v>
      </c>
      <c r="R747">
        <f t="shared" si="452"/>
        <v>0.27400049679999916</v>
      </c>
      <c r="S747">
        <f t="shared" si="448"/>
        <v>0.6460000000000008</v>
      </c>
      <c r="T747">
        <f t="shared" si="477"/>
        <v>0</v>
      </c>
      <c r="U747">
        <f t="shared" si="455"/>
        <v>57.423756746434847</v>
      </c>
      <c r="V747">
        <f t="shared" si="479"/>
        <v>18.832564079982383</v>
      </c>
      <c r="W747">
        <f t="shared" si="449"/>
        <v>3.7665128159964767</v>
      </c>
      <c r="X747">
        <f t="shared" si="456"/>
        <v>0</v>
      </c>
      <c r="Y747">
        <f t="shared" si="457"/>
        <v>0.6460000000000008</v>
      </c>
      <c r="Z747">
        <f t="shared" si="458"/>
        <v>2.5620825105767978E-2</v>
      </c>
      <c r="AA747">
        <f t="shared" si="463"/>
        <v>0.62037917489423222</v>
      </c>
      <c r="AB747">
        <f t="shared" si="453"/>
        <v>12.425912736790421</v>
      </c>
      <c r="AC747">
        <f t="shared" si="454"/>
        <v>17.203266290008134</v>
      </c>
      <c r="AD747">
        <f t="shared" si="459"/>
        <v>0.16959316172669561</v>
      </c>
      <c r="AE747">
        <f t="shared" si="450"/>
        <v>0.16959316172669561</v>
      </c>
      <c r="AF747" s="1">
        <f t="shared" si="464"/>
        <v>1760.6840470982559</v>
      </c>
      <c r="AG747" s="2">
        <v>742</v>
      </c>
      <c r="AH747" s="1">
        <f t="shared" si="465"/>
        <v>1068.2291932207743</v>
      </c>
      <c r="AI747">
        <v>35.700000000000003</v>
      </c>
      <c r="AJ747">
        <f t="shared" si="466"/>
        <v>1260.5670000000002</v>
      </c>
      <c r="AK747">
        <f t="shared" si="467"/>
        <v>16.562055756273239</v>
      </c>
      <c r="AL747" s="1">
        <f t="shared" si="468"/>
        <v>1777.246102854529</v>
      </c>
      <c r="AM747">
        <f t="shared" si="469"/>
        <v>164.16651131961581</v>
      </c>
      <c r="AN747">
        <f t="shared" si="470"/>
        <v>0.46904717519890227</v>
      </c>
      <c r="AO747">
        <v>64</v>
      </c>
      <c r="AP747">
        <v>38</v>
      </c>
      <c r="AQ747">
        <f t="shared" si="471"/>
        <v>51</v>
      </c>
      <c r="AR747" s="3">
        <f t="shared" si="472"/>
        <v>10.555555555555555</v>
      </c>
      <c r="AS747">
        <f t="shared" si="473"/>
        <v>3.1977777777777767</v>
      </c>
      <c r="AT747">
        <f t="shared" si="474"/>
        <v>-11.246666666666668</v>
      </c>
      <c r="AU747">
        <f t="shared" si="475"/>
        <v>-4.0244444444444456</v>
      </c>
      <c r="AV747">
        <v>6</v>
      </c>
      <c r="AW747">
        <f t="shared" si="476"/>
        <v>16.562055756273239</v>
      </c>
    </row>
    <row r="748" spans="1:49" x14ac:dyDescent="0.2">
      <c r="A748">
        <v>2015</v>
      </c>
      <c r="B748">
        <v>10</v>
      </c>
      <c r="C748">
        <v>13</v>
      </c>
      <c r="D748">
        <v>0</v>
      </c>
      <c r="E748">
        <f t="shared" si="480"/>
        <v>47.584000000000003</v>
      </c>
      <c r="F748">
        <f t="shared" si="480"/>
        <v>21.584</v>
      </c>
      <c r="G748">
        <f t="shared" si="460"/>
        <v>34.584000000000003</v>
      </c>
      <c r="H748" s="3">
        <f t="shared" si="461"/>
        <v>1.4355555555555573</v>
      </c>
      <c r="I748">
        <v>9</v>
      </c>
      <c r="J748">
        <f t="shared" si="443"/>
        <v>6.7764047876303817</v>
      </c>
      <c r="K748">
        <f t="shared" si="444"/>
        <v>2.5620825105767978E-2</v>
      </c>
      <c r="L748">
        <f t="shared" si="451"/>
        <v>4.2001352632406522E-2</v>
      </c>
      <c r="M748">
        <v>92</v>
      </c>
      <c r="N748">
        <f t="shared" si="462"/>
        <v>0</v>
      </c>
      <c r="O748">
        <f t="shared" si="445"/>
        <v>0</v>
      </c>
      <c r="P748">
        <f t="shared" si="446"/>
        <v>0.27400049679999916</v>
      </c>
      <c r="Q748">
        <f t="shared" si="447"/>
        <v>0</v>
      </c>
      <c r="R748">
        <f t="shared" si="452"/>
        <v>0</v>
      </c>
      <c r="S748">
        <f t="shared" si="448"/>
        <v>0.27400049679999916</v>
      </c>
      <c r="T748">
        <f t="shared" si="477"/>
        <v>0.6460000000000008</v>
      </c>
      <c r="U748">
        <f t="shared" si="455"/>
        <v>57.423756746434847</v>
      </c>
      <c r="V748">
        <f t="shared" si="479"/>
        <v>18.832564079982383</v>
      </c>
      <c r="W748">
        <f t="shared" si="449"/>
        <v>3.7665128159964767</v>
      </c>
      <c r="X748">
        <f t="shared" si="456"/>
        <v>0</v>
      </c>
      <c r="Y748">
        <f t="shared" si="457"/>
        <v>0.27400049679999916</v>
      </c>
      <c r="Z748">
        <f t="shared" si="458"/>
        <v>2.5620825105767978E-2</v>
      </c>
      <c r="AA748">
        <f t="shared" si="463"/>
        <v>0.24837967169423081</v>
      </c>
      <c r="AB748">
        <f t="shared" si="453"/>
        <v>12.425912736790421</v>
      </c>
      <c r="AC748">
        <f t="shared" si="454"/>
        <v>17.27748928317267</v>
      </c>
      <c r="AD748">
        <f t="shared" si="459"/>
        <v>0.1741566785296936</v>
      </c>
      <c r="AE748">
        <f t="shared" si="450"/>
        <v>0.1741566785296936</v>
      </c>
      <c r="AF748" s="1">
        <f t="shared" si="464"/>
        <v>1808.0616132211865</v>
      </c>
      <c r="AG748" s="2">
        <v>743</v>
      </c>
      <c r="AH748" s="1">
        <f t="shared" si="465"/>
        <v>1096.9737594702792</v>
      </c>
      <c r="AI748">
        <v>35.700000000000003</v>
      </c>
      <c r="AJ748">
        <f t="shared" si="466"/>
        <v>1260.5670000000002</v>
      </c>
      <c r="AK748">
        <f t="shared" si="467"/>
        <v>16.562055756273239</v>
      </c>
      <c r="AL748" s="1">
        <f t="shared" si="468"/>
        <v>1824.6236689774596</v>
      </c>
      <c r="AM748">
        <f t="shared" si="469"/>
        <v>164.16651131961581</v>
      </c>
      <c r="AN748">
        <f t="shared" si="470"/>
        <v>0.46904717519890227</v>
      </c>
      <c r="AO748">
        <v>64</v>
      </c>
      <c r="AP748">
        <v>38</v>
      </c>
      <c r="AQ748">
        <f t="shared" si="471"/>
        <v>51</v>
      </c>
      <c r="AR748" s="3">
        <f t="shared" si="472"/>
        <v>10.555555555555555</v>
      </c>
      <c r="AS748">
        <f t="shared" si="473"/>
        <v>3.1977777777777767</v>
      </c>
      <c r="AT748">
        <f t="shared" si="474"/>
        <v>-11.246666666666668</v>
      </c>
      <c r="AU748">
        <f t="shared" si="475"/>
        <v>-4.0244444444444456</v>
      </c>
      <c r="AV748">
        <v>6</v>
      </c>
      <c r="AW748">
        <f t="shared" si="476"/>
        <v>16.562055756273239</v>
      </c>
    </row>
    <row r="749" spans="1:49" x14ac:dyDescent="0.2">
      <c r="A749">
        <v>2015</v>
      </c>
      <c r="B749">
        <v>10</v>
      </c>
      <c r="C749">
        <v>14</v>
      </c>
      <c r="D749">
        <v>0</v>
      </c>
      <c r="E749">
        <f t="shared" si="480"/>
        <v>49.583999999999996</v>
      </c>
      <c r="F749">
        <f t="shared" si="480"/>
        <v>21.584</v>
      </c>
      <c r="G749">
        <f t="shared" si="460"/>
        <v>35.583999999999996</v>
      </c>
      <c r="H749" s="3">
        <f t="shared" si="461"/>
        <v>1.9911111111111088</v>
      </c>
      <c r="I749">
        <v>9</v>
      </c>
      <c r="J749">
        <f t="shared" si="443"/>
        <v>7.0519267405168327</v>
      </c>
      <c r="K749">
        <f t="shared" si="444"/>
        <v>2.660867718837338E-2</v>
      </c>
      <c r="L749">
        <f t="shared" si="451"/>
        <v>4.3620782276021938E-2</v>
      </c>
      <c r="M749">
        <v>92</v>
      </c>
      <c r="N749">
        <f t="shared" si="462"/>
        <v>0</v>
      </c>
      <c r="O749">
        <f t="shared" si="445"/>
        <v>0</v>
      </c>
      <c r="P749">
        <f t="shared" si="446"/>
        <v>0</v>
      </c>
      <c r="Q749">
        <f t="shared" si="447"/>
        <v>0</v>
      </c>
      <c r="R749">
        <f t="shared" si="452"/>
        <v>0</v>
      </c>
      <c r="S749">
        <f t="shared" si="448"/>
        <v>0</v>
      </c>
      <c r="T749">
        <f t="shared" si="477"/>
        <v>0.92000049679999996</v>
      </c>
      <c r="U749">
        <f t="shared" si="455"/>
        <v>30.295511936042566</v>
      </c>
      <c r="V749">
        <f t="shared" si="479"/>
        <v>58.440801415148307</v>
      </c>
      <c r="W749">
        <f t="shared" si="449"/>
        <v>11.688160283029662</v>
      </c>
      <c r="X749">
        <f t="shared" si="456"/>
        <v>0</v>
      </c>
      <c r="Y749">
        <f t="shared" si="457"/>
        <v>0</v>
      </c>
      <c r="Z749">
        <f t="shared" si="458"/>
        <v>2.660867718837338E-2</v>
      </c>
      <c r="AA749">
        <f t="shared" si="463"/>
        <v>0</v>
      </c>
      <c r="AB749">
        <f t="shared" si="453"/>
        <v>12.399304059602047</v>
      </c>
      <c r="AC749">
        <f t="shared" si="454"/>
        <v>17.102581210707537</v>
      </c>
      <c r="AD749">
        <f t="shared" si="459"/>
        <v>0.1749080724651334</v>
      </c>
      <c r="AE749">
        <f t="shared" si="450"/>
        <v>0.1749080724651334</v>
      </c>
      <c r="AF749" s="1">
        <f t="shared" si="464"/>
        <v>1815.8624425809644</v>
      </c>
      <c r="AG749" s="2">
        <v>744</v>
      </c>
      <c r="AH749" s="1">
        <f t="shared" si="465"/>
        <v>1101.7066209210218</v>
      </c>
      <c r="AI749">
        <v>35.1</v>
      </c>
      <c r="AJ749">
        <f t="shared" si="466"/>
        <v>1239.3810000000001</v>
      </c>
      <c r="AK749">
        <f t="shared" si="467"/>
        <v>22.132050976966948</v>
      </c>
      <c r="AL749" s="1">
        <f t="shared" si="468"/>
        <v>1837.9944935579313</v>
      </c>
      <c r="AM749">
        <f t="shared" si="469"/>
        <v>219.37745233470494</v>
      </c>
      <c r="AN749">
        <f t="shared" si="470"/>
        <v>0.62679272095629979</v>
      </c>
      <c r="AO749">
        <v>66</v>
      </c>
      <c r="AP749">
        <v>38</v>
      </c>
      <c r="AQ749">
        <f t="shared" si="471"/>
        <v>52</v>
      </c>
      <c r="AR749" s="3">
        <f t="shared" si="472"/>
        <v>11.111111111111111</v>
      </c>
      <c r="AS749">
        <f t="shared" si="473"/>
        <v>4.3088888888888874</v>
      </c>
      <c r="AT749">
        <f t="shared" si="474"/>
        <v>-11.246666666666668</v>
      </c>
      <c r="AU749">
        <f t="shared" si="475"/>
        <v>-3.4688888888888902</v>
      </c>
      <c r="AV749">
        <v>6</v>
      </c>
      <c r="AW749">
        <f t="shared" si="476"/>
        <v>22.132050976966948</v>
      </c>
    </row>
    <row r="750" spans="1:49" x14ac:dyDescent="0.2">
      <c r="A750">
        <v>2015</v>
      </c>
      <c r="B750">
        <v>10</v>
      </c>
      <c r="C750">
        <v>15</v>
      </c>
      <c r="D750">
        <v>0</v>
      </c>
      <c r="E750">
        <f t="shared" si="480"/>
        <v>48.583999990000002</v>
      </c>
      <c r="F750">
        <f t="shared" si="480"/>
        <v>20.583999999999996</v>
      </c>
      <c r="G750">
        <f t="shared" si="460"/>
        <v>34.583999994999999</v>
      </c>
      <c r="H750" s="3">
        <f t="shared" si="461"/>
        <v>1.4355555527777772</v>
      </c>
      <c r="I750">
        <v>9</v>
      </c>
      <c r="J750">
        <f t="shared" si="443"/>
        <v>6.7764047862768981</v>
      </c>
      <c r="K750">
        <f t="shared" si="444"/>
        <v>2.5620825100909933E-2</v>
      </c>
      <c r="L750">
        <f t="shared" si="451"/>
        <v>4.2001352624442517E-2</v>
      </c>
      <c r="M750">
        <v>92</v>
      </c>
      <c r="N750">
        <f t="shared" si="462"/>
        <v>0</v>
      </c>
      <c r="O750">
        <f t="shared" si="445"/>
        <v>0</v>
      </c>
      <c r="P750">
        <f t="shared" si="446"/>
        <v>0</v>
      </c>
      <c r="Q750">
        <f t="shared" si="447"/>
        <v>0</v>
      </c>
      <c r="R750">
        <f t="shared" si="452"/>
        <v>0</v>
      </c>
      <c r="S750">
        <f t="shared" si="448"/>
        <v>0</v>
      </c>
      <c r="T750">
        <f t="shared" si="477"/>
        <v>0.92000049679999996</v>
      </c>
      <c r="U750">
        <f t="shared" si="455"/>
        <v>30.295511936042566</v>
      </c>
      <c r="V750">
        <f t="shared" si="479"/>
        <v>58.440801415148307</v>
      </c>
      <c r="W750">
        <f t="shared" si="449"/>
        <v>11.688160283029662</v>
      </c>
      <c r="X750">
        <f t="shared" si="456"/>
        <v>0</v>
      </c>
      <c r="Y750">
        <f t="shared" si="457"/>
        <v>0</v>
      </c>
      <c r="Z750">
        <f t="shared" si="458"/>
        <v>2.5620825100909933E-2</v>
      </c>
      <c r="AA750">
        <f t="shared" si="463"/>
        <v>0</v>
      </c>
      <c r="AB750">
        <f t="shared" si="453"/>
        <v>12.373683234501136</v>
      </c>
      <c r="AC750">
        <f t="shared" si="454"/>
        <v>16.929443814138192</v>
      </c>
      <c r="AD750">
        <f t="shared" si="459"/>
        <v>0.17313739656934429</v>
      </c>
      <c r="AE750">
        <f t="shared" si="450"/>
        <v>0.17313739656934429</v>
      </c>
      <c r="AF750" s="1">
        <f t="shared" si="464"/>
        <v>1797.4796211832397</v>
      </c>
      <c r="AG750" s="2">
        <v>745</v>
      </c>
      <c r="AH750" s="1">
        <f t="shared" si="465"/>
        <v>1090.5535315844218</v>
      </c>
      <c r="AI750">
        <v>35.1</v>
      </c>
      <c r="AJ750">
        <f t="shared" si="466"/>
        <v>1239.3810000000001</v>
      </c>
      <c r="AK750">
        <f t="shared" si="467"/>
        <v>16.562055731067197</v>
      </c>
      <c r="AL750" s="1">
        <f t="shared" si="468"/>
        <v>1814.0416769143069</v>
      </c>
      <c r="AM750">
        <f t="shared" si="469"/>
        <v>164.16651106976829</v>
      </c>
      <c r="AN750">
        <f t="shared" si="470"/>
        <v>0.46904717448505229</v>
      </c>
      <c r="AO750">
        <v>64.999999990000006</v>
      </c>
      <c r="AP750">
        <v>37</v>
      </c>
      <c r="AQ750">
        <f t="shared" si="471"/>
        <v>50.999999995000003</v>
      </c>
      <c r="AR750" s="3">
        <f t="shared" si="472"/>
        <v>10.555555552777779</v>
      </c>
      <c r="AS750">
        <f t="shared" si="473"/>
        <v>3.7533333277777778</v>
      </c>
      <c r="AT750">
        <f t="shared" si="474"/>
        <v>-11.802222222222223</v>
      </c>
      <c r="AU750">
        <f t="shared" si="475"/>
        <v>-4.0244444472222227</v>
      </c>
      <c r="AV750">
        <v>6</v>
      </c>
      <c r="AW750">
        <f t="shared" si="476"/>
        <v>16.562055731067197</v>
      </c>
    </row>
    <row r="751" spans="1:49" x14ac:dyDescent="0.2">
      <c r="A751">
        <v>2015</v>
      </c>
      <c r="B751">
        <v>10</v>
      </c>
      <c r="C751">
        <v>16</v>
      </c>
      <c r="D751">
        <v>0</v>
      </c>
      <c r="E751">
        <f t="shared" si="480"/>
        <v>54.584000009999997</v>
      </c>
      <c r="F751">
        <f t="shared" si="480"/>
        <v>21.584</v>
      </c>
      <c r="G751">
        <f t="shared" si="460"/>
        <v>38.084000005</v>
      </c>
      <c r="H751" s="3">
        <f t="shared" si="461"/>
        <v>3.3800000027777779</v>
      </c>
      <c r="I751">
        <v>9</v>
      </c>
      <c r="J751">
        <f t="shared" si="443"/>
        <v>7.784475113714902</v>
      </c>
      <c r="K751">
        <f t="shared" si="444"/>
        <v>2.9225158197628404E-2</v>
      </c>
      <c r="L751">
        <f t="shared" si="451"/>
        <v>4.7910095405948205E-2</v>
      </c>
      <c r="M751">
        <v>92</v>
      </c>
      <c r="N751">
        <f t="shared" si="462"/>
        <v>0</v>
      </c>
      <c r="O751">
        <f t="shared" si="445"/>
        <v>0</v>
      </c>
      <c r="P751">
        <f t="shared" si="446"/>
        <v>0</v>
      </c>
      <c r="Q751">
        <f t="shared" si="447"/>
        <v>0</v>
      </c>
      <c r="R751">
        <f t="shared" si="452"/>
        <v>0</v>
      </c>
      <c r="S751">
        <f t="shared" si="448"/>
        <v>0</v>
      </c>
      <c r="T751">
        <f t="shared" si="477"/>
        <v>0.92000049679999996</v>
      </c>
      <c r="U751">
        <f t="shared" si="455"/>
        <v>30.295511936042566</v>
      </c>
      <c r="V751">
        <f t="shared" si="479"/>
        <v>58.440801415148307</v>
      </c>
      <c r="W751">
        <f t="shared" si="449"/>
        <v>11.688160283029662</v>
      </c>
      <c r="X751">
        <f t="shared" si="456"/>
        <v>0</v>
      </c>
      <c r="Y751">
        <f t="shared" si="457"/>
        <v>0</v>
      </c>
      <c r="Z751">
        <f t="shared" si="458"/>
        <v>2.9225158197628404E-2</v>
      </c>
      <c r="AA751">
        <f t="shared" si="463"/>
        <v>0</v>
      </c>
      <c r="AB751">
        <f t="shared" si="453"/>
        <v>12.344458076303509</v>
      </c>
      <c r="AC751">
        <f t="shared" si="454"/>
        <v>16.758059168087701</v>
      </c>
      <c r="AD751">
        <f t="shared" si="459"/>
        <v>0.17138464605049028</v>
      </c>
      <c r="AE751">
        <f t="shared" si="450"/>
        <v>0.17138464605049028</v>
      </c>
      <c r="AF751" s="1">
        <f t="shared" si="464"/>
        <v>1779.2828976498777</v>
      </c>
      <c r="AG751" s="2">
        <v>746</v>
      </c>
      <c r="AH751" s="1">
        <f t="shared" si="465"/>
        <v>1079.5133501666708</v>
      </c>
      <c r="AI751">
        <v>35.1</v>
      </c>
      <c r="AJ751">
        <f t="shared" si="466"/>
        <v>1239.3810000000001</v>
      </c>
      <c r="AK751">
        <f t="shared" si="467"/>
        <v>41.213679507086653</v>
      </c>
      <c r="AL751" s="1">
        <f t="shared" si="468"/>
        <v>1820.4965771569643</v>
      </c>
      <c r="AM751">
        <f t="shared" si="469"/>
        <v>408.51848845880289</v>
      </c>
      <c r="AN751">
        <f t="shared" si="470"/>
        <v>1.1671956813108653</v>
      </c>
      <c r="AO751">
        <v>71.000000009999994</v>
      </c>
      <c r="AP751">
        <v>38</v>
      </c>
      <c r="AQ751">
        <f t="shared" si="471"/>
        <v>54.500000004999997</v>
      </c>
      <c r="AR751" s="3">
        <f t="shared" si="472"/>
        <v>12.500000002777776</v>
      </c>
      <c r="AS751">
        <f t="shared" si="473"/>
        <v>7.0866666722222185</v>
      </c>
      <c r="AT751">
        <f t="shared" si="474"/>
        <v>-11.246666666666668</v>
      </c>
      <c r="AU751">
        <f t="shared" si="475"/>
        <v>-2.0799999972222247</v>
      </c>
      <c r="AV751">
        <v>6</v>
      </c>
      <c r="AW751">
        <f t="shared" si="476"/>
        <v>41.213679507086653</v>
      </c>
    </row>
    <row r="752" spans="1:49" x14ac:dyDescent="0.2">
      <c r="A752">
        <v>2015</v>
      </c>
      <c r="B752">
        <v>10</v>
      </c>
      <c r="C752">
        <v>17</v>
      </c>
      <c r="D752">
        <v>0</v>
      </c>
      <c r="E752">
        <f t="shared" si="480"/>
        <v>54.584000009999997</v>
      </c>
      <c r="F752">
        <f t="shared" si="480"/>
        <v>23.584</v>
      </c>
      <c r="G752">
        <f t="shared" si="460"/>
        <v>39.084000005</v>
      </c>
      <c r="H752" s="3">
        <f t="shared" si="461"/>
        <v>3.9355555583333333</v>
      </c>
      <c r="I752">
        <v>9</v>
      </c>
      <c r="J752">
        <f t="shared" si="443"/>
        <v>8.0957961913549461</v>
      </c>
      <c r="K752">
        <f t="shared" si="444"/>
        <v>3.0332974287739598E-2</v>
      </c>
      <c r="L752">
        <f t="shared" si="451"/>
        <v>4.9726187356950162E-2</v>
      </c>
      <c r="M752">
        <v>92</v>
      </c>
      <c r="N752">
        <f t="shared" si="462"/>
        <v>0</v>
      </c>
      <c r="O752">
        <f t="shared" si="445"/>
        <v>0</v>
      </c>
      <c r="P752">
        <f t="shared" si="446"/>
        <v>0</v>
      </c>
      <c r="Q752">
        <f t="shared" si="447"/>
        <v>0</v>
      </c>
      <c r="R752">
        <f t="shared" si="452"/>
        <v>0</v>
      </c>
      <c r="S752">
        <f t="shared" si="448"/>
        <v>0</v>
      </c>
      <c r="T752">
        <f t="shared" si="477"/>
        <v>0.92000049679999996</v>
      </c>
      <c r="U752">
        <f t="shared" si="455"/>
        <v>30.295511936042566</v>
      </c>
      <c r="V752">
        <f t="shared" si="479"/>
        <v>58.440801415148307</v>
      </c>
      <c r="W752">
        <f t="shared" si="449"/>
        <v>11.688160283029662</v>
      </c>
      <c r="X752">
        <f t="shared" si="456"/>
        <v>0</v>
      </c>
      <c r="Y752">
        <f t="shared" si="457"/>
        <v>0</v>
      </c>
      <c r="Z752">
        <f t="shared" si="458"/>
        <v>3.0332974287739598E-2</v>
      </c>
      <c r="AA752">
        <f t="shared" si="463"/>
        <v>0</v>
      </c>
      <c r="AB752">
        <f t="shared" si="453"/>
        <v>12.314125102015769</v>
      </c>
      <c r="AC752">
        <f t="shared" si="454"/>
        <v>16.588409528646071</v>
      </c>
      <c r="AD752">
        <f t="shared" si="459"/>
        <v>0.16964963944163039</v>
      </c>
      <c r="AE752">
        <f t="shared" si="450"/>
        <v>0.16964963944163039</v>
      </c>
      <c r="AF752" s="1">
        <f t="shared" si="464"/>
        <v>1761.2703880255065</v>
      </c>
      <c r="AG752" s="2">
        <v>747</v>
      </c>
      <c r="AH752" s="1">
        <f t="shared" si="465"/>
        <v>1068.5849336483097</v>
      </c>
      <c r="AI752">
        <v>34.4</v>
      </c>
      <c r="AJ752">
        <f t="shared" si="466"/>
        <v>1214.664</v>
      </c>
      <c r="AK752">
        <f t="shared" si="467"/>
        <v>51.181440784353775</v>
      </c>
      <c r="AL752" s="1">
        <f t="shared" si="468"/>
        <v>1812.4518288098602</v>
      </c>
      <c r="AM752">
        <f t="shared" si="469"/>
        <v>507.32099333117588</v>
      </c>
      <c r="AN752">
        <f t="shared" si="470"/>
        <v>1.4494885523747882</v>
      </c>
      <c r="AO752">
        <v>71.000000009999994</v>
      </c>
      <c r="AP752">
        <v>40</v>
      </c>
      <c r="AQ752">
        <f t="shared" si="471"/>
        <v>55.500000004999997</v>
      </c>
      <c r="AR752" s="3">
        <f t="shared" si="472"/>
        <v>13.055555558333332</v>
      </c>
      <c r="AS752">
        <f t="shared" si="473"/>
        <v>7.0866666722222185</v>
      </c>
      <c r="AT752">
        <f t="shared" si="474"/>
        <v>-10.135555555555557</v>
      </c>
      <c r="AU752">
        <f t="shared" si="475"/>
        <v>-1.5244444416666694</v>
      </c>
      <c r="AV752">
        <v>6</v>
      </c>
      <c r="AW752">
        <f t="shared" si="476"/>
        <v>51.181440784353775</v>
      </c>
    </row>
    <row r="753" spans="1:49" x14ac:dyDescent="0.2">
      <c r="A753">
        <v>2015</v>
      </c>
      <c r="B753">
        <v>10</v>
      </c>
      <c r="C753">
        <v>18</v>
      </c>
      <c r="D753">
        <v>0</v>
      </c>
      <c r="E753">
        <f t="shared" si="480"/>
        <v>54.584000009999997</v>
      </c>
      <c r="F753">
        <f t="shared" si="480"/>
        <v>23.584</v>
      </c>
      <c r="G753">
        <f t="shared" si="460"/>
        <v>39.084000005</v>
      </c>
      <c r="H753" s="3">
        <f t="shared" si="461"/>
        <v>3.9355555583333333</v>
      </c>
      <c r="I753">
        <v>9</v>
      </c>
      <c r="J753">
        <f t="shared" si="443"/>
        <v>8.0957961913549461</v>
      </c>
      <c r="K753">
        <f t="shared" si="444"/>
        <v>3.0332974287739598E-2</v>
      </c>
      <c r="L753">
        <f t="shared" si="451"/>
        <v>4.9726187356950162E-2</v>
      </c>
      <c r="M753">
        <v>92</v>
      </c>
      <c r="N753">
        <f t="shared" si="462"/>
        <v>0</v>
      </c>
      <c r="O753">
        <f t="shared" si="445"/>
        <v>0</v>
      </c>
      <c r="P753">
        <f t="shared" si="446"/>
        <v>0</v>
      </c>
      <c r="Q753">
        <f t="shared" si="447"/>
        <v>0</v>
      </c>
      <c r="R753">
        <f t="shared" si="452"/>
        <v>0</v>
      </c>
      <c r="S753">
        <f t="shared" si="448"/>
        <v>0</v>
      </c>
      <c r="T753">
        <f t="shared" si="477"/>
        <v>0.27400049679999916</v>
      </c>
      <c r="U753">
        <f t="shared" si="455"/>
        <v>22.209853206280791</v>
      </c>
      <c r="V753">
        <f t="shared" si="479"/>
        <v>88.963655464490245</v>
      </c>
      <c r="W753">
        <f t="shared" si="449"/>
        <v>17.792731092898048</v>
      </c>
      <c r="X753">
        <f t="shared" si="456"/>
        <v>0</v>
      </c>
      <c r="Y753">
        <f t="shared" si="457"/>
        <v>0</v>
      </c>
      <c r="Z753">
        <f t="shared" si="458"/>
        <v>3.0332974287739598E-2</v>
      </c>
      <c r="AA753">
        <f t="shared" si="463"/>
        <v>0</v>
      </c>
      <c r="AB753">
        <f t="shared" si="453"/>
        <v>12.283792127728029</v>
      </c>
      <c r="AC753">
        <f t="shared" si="454"/>
        <v>16.420477331533174</v>
      </c>
      <c r="AD753">
        <f t="shared" si="459"/>
        <v>0.16793219711289803</v>
      </c>
      <c r="AE753">
        <f t="shared" si="450"/>
        <v>0.16793219711289803</v>
      </c>
      <c r="AF753" s="1">
        <f t="shared" si="464"/>
        <v>1743.4402274269123</v>
      </c>
      <c r="AG753">
        <v>748</v>
      </c>
      <c r="AH753" s="1">
        <f t="shared" si="465"/>
        <v>1057.7671505811979</v>
      </c>
      <c r="AI753">
        <v>34.4</v>
      </c>
      <c r="AJ753">
        <f t="shared" si="466"/>
        <v>1214.664</v>
      </c>
      <c r="AK753">
        <f t="shared" si="467"/>
        <v>51.181440784353775</v>
      </c>
      <c r="AL753" s="1">
        <f t="shared" si="468"/>
        <v>1794.6216682112661</v>
      </c>
      <c r="AM753">
        <f t="shared" si="469"/>
        <v>507.32099333117588</v>
      </c>
      <c r="AN753">
        <f t="shared" si="470"/>
        <v>1.4494885523747882</v>
      </c>
      <c r="AO753">
        <v>71.000000009999994</v>
      </c>
      <c r="AP753">
        <v>40</v>
      </c>
      <c r="AQ753">
        <f t="shared" si="471"/>
        <v>55.500000004999997</v>
      </c>
      <c r="AR753" s="3">
        <f t="shared" si="472"/>
        <v>13.055555558333332</v>
      </c>
      <c r="AS753">
        <f t="shared" si="473"/>
        <v>7.0866666722222185</v>
      </c>
      <c r="AT753">
        <f t="shared" si="474"/>
        <v>-10.135555555555557</v>
      </c>
      <c r="AU753">
        <f t="shared" si="475"/>
        <v>-1.5244444416666694</v>
      </c>
      <c r="AV753">
        <v>6</v>
      </c>
      <c r="AW753">
        <f t="shared" si="476"/>
        <v>51.181440784353775</v>
      </c>
    </row>
    <row r="754" spans="1:49" x14ac:dyDescent="0.2">
      <c r="A754">
        <v>2015</v>
      </c>
      <c r="B754">
        <v>10</v>
      </c>
      <c r="C754">
        <v>19</v>
      </c>
      <c r="D754">
        <v>0.43307109999999999</v>
      </c>
      <c r="E754">
        <f t="shared" si="480"/>
        <v>40.584000000000003</v>
      </c>
      <c r="F754">
        <f t="shared" si="480"/>
        <v>24.084</v>
      </c>
      <c r="G754">
        <f t="shared" si="460"/>
        <v>32.334000000000003</v>
      </c>
      <c r="H754" s="3">
        <f t="shared" si="461"/>
        <v>0.18555555555555733</v>
      </c>
      <c r="I754">
        <v>9</v>
      </c>
      <c r="J754">
        <f t="shared" si="443"/>
        <v>6.1909777260511554</v>
      </c>
      <c r="K754">
        <f t="shared" si="444"/>
        <v>2.3514495066418614E-2</v>
      </c>
      <c r="L754">
        <f t="shared" si="451"/>
        <v>3.8548352567899367E-2</v>
      </c>
      <c r="M754">
        <v>92</v>
      </c>
      <c r="N754">
        <f t="shared" si="462"/>
        <v>1.1000005939999999</v>
      </c>
      <c r="O754">
        <f t="shared" si="445"/>
        <v>1.1000005939999999</v>
      </c>
      <c r="P754">
        <f t="shared" si="446"/>
        <v>0</v>
      </c>
      <c r="Q754">
        <f t="shared" si="447"/>
        <v>0</v>
      </c>
      <c r="R754">
        <f t="shared" si="452"/>
        <v>0</v>
      </c>
      <c r="S754">
        <f t="shared" si="448"/>
        <v>1.1000005939999999</v>
      </c>
      <c r="T754">
        <f t="shared" si="477"/>
        <v>0</v>
      </c>
      <c r="U754">
        <f t="shared" si="455"/>
        <v>18.780326102704979</v>
      </c>
      <c r="V754">
        <f t="shared" si="479"/>
        <v>109.84791774697442</v>
      </c>
      <c r="W754">
        <f t="shared" si="449"/>
        <v>21.969583549394883</v>
      </c>
      <c r="X754">
        <f t="shared" si="456"/>
        <v>0</v>
      </c>
      <c r="Y754">
        <f t="shared" si="457"/>
        <v>1.1000005939999999</v>
      </c>
      <c r="Z754">
        <f t="shared" si="458"/>
        <v>2.3514495066418614E-2</v>
      </c>
      <c r="AA754">
        <f t="shared" si="463"/>
        <v>0.93436548987118861</v>
      </c>
      <c r="AB754">
        <f t="shared" si="453"/>
        <v>12.425912736790421</v>
      </c>
      <c r="AC754">
        <f t="shared" si="454"/>
        <v>17.188610680151463</v>
      </c>
      <c r="AD754">
        <f t="shared" si="459"/>
        <v>0.16623214125290345</v>
      </c>
      <c r="AE754">
        <f t="shared" si="450"/>
        <v>0.16623214125290345</v>
      </c>
      <c r="AF754" s="1">
        <f t="shared" si="464"/>
        <v>1725.7905698499626</v>
      </c>
      <c r="AG754">
        <v>749</v>
      </c>
      <c r="AH754" s="1">
        <f t="shared" si="465"/>
        <v>1047.0588809713722</v>
      </c>
      <c r="AI754">
        <v>33.799999999999997</v>
      </c>
      <c r="AJ754">
        <f t="shared" si="466"/>
        <v>1193.4780000000001</v>
      </c>
      <c r="AK754">
        <f t="shared" si="467"/>
        <v>7.6116905011145102</v>
      </c>
      <c r="AL754" s="1">
        <f t="shared" si="468"/>
        <v>1733.4022603510771</v>
      </c>
      <c r="AM754">
        <f t="shared" si="469"/>
        <v>75.448645578875059</v>
      </c>
      <c r="AN754">
        <f t="shared" si="470"/>
        <v>0.21556755879678588</v>
      </c>
      <c r="AO754">
        <v>57</v>
      </c>
      <c r="AP754">
        <v>40.5</v>
      </c>
      <c r="AQ754">
        <f t="shared" si="471"/>
        <v>48.75</v>
      </c>
      <c r="AR754" s="3">
        <f t="shared" si="472"/>
        <v>9.3055555555555554</v>
      </c>
      <c r="AS754">
        <f t="shared" si="473"/>
        <v>-0.69111111111111256</v>
      </c>
      <c r="AT754">
        <f t="shared" si="474"/>
        <v>-9.8577777777777804</v>
      </c>
      <c r="AU754">
        <f t="shared" si="475"/>
        <v>-5.2744444444444465</v>
      </c>
      <c r="AV754">
        <v>6</v>
      </c>
      <c r="AW754">
        <f t="shared" si="476"/>
        <v>7.6116905011145102</v>
      </c>
    </row>
    <row r="755" spans="1:49" x14ac:dyDescent="0.2">
      <c r="A755">
        <v>2015</v>
      </c>
      <c r="B755">
        <v>10</v>
      </c>
      <c r="C755">
        <v>20</v>
      </c>
      <c r="D755">
        <v>4.3307110000000003E-2</v>
      </c>
      <c r="E755">
        <f t="shared" si="480"/>
        <v>46.583999999999996</v>
      </c>
      <c r="F755">
        <f t="shared" si="480"/>
        <v>24.583999999999996</v>
      </c>
      <c r="G755">
        <f t="shared" si="460"/>
        <v>35.583999999999996</v>
      </c>
      <c r="H755" s="3">
        <f t="shared" si="461"/>
        <v>1.9911111111111088</v>
      </c>
      <c r="I755">
        <v>9</v>
      </c>
      <c r="J755">
        <f t="shared" si="443"/>
        <v>7.0519267405168327</v>
      </c>
      <c r="K755">
        <f t="shared" si="444"/>
        <v>2.660867718837338E-2</v>
      </c>
      <c r="L755">
        <f t="shared" si="451"/>
        <v>4.3620782276021938E-2</v>
      </c>
      <c r="M755">
        <v>92</v>
      </c>
      <c r="N755">
        <f t="shared" si="462"/>
        <v>0.1100000594</v>
      </c>
      <c r="O755">
        <f t="shared" si="445"/>
        <v>0.1100000594</v>
      </c>
      <c r="P755">
        <f t="shared" si="446"/>
        <v>0</v>
      </c>
      <c r="Q755">
        <f t="shared" si="447"/>
        <v>0</v>
      </c>
      <c r="R755">
        <f t="shared" si="452"/>
        <v>0</v>
      </c>
      <c r="S755">
        <f t="shared" si="448"/>
        <v>0.1100000594</v>
      </c>
      <c r="T755">
        <f t="shared" si="477"/>
        <v>1.1000005939999999</v>
      </c>
      <c r="U755">
        <f t="shared" si="455"/>
        <v>32.548483077347747</v>
      </c>
      <c r="V755">
        <f t="shared" si="479"/>
        <v>52.6374309292381</v>
      </c>
      <c r="W755">
        <f t="shared" si="449"/>
        <v>10.527486185847621</v>
      </c>
      <c r="X755">
        <f t="shared" si="456"/>
        <v>0</v>
      </c>
      <c r="Y755">
        <f t="shared" si="457"/>
        <v>0.1100000594</v>
      </c>
      <c r="Z755">
        <f t="shared" si="458"/>
        <v>2.660867718837338E-2</v>
      </c>
      <c r="AA755">
        <f t="shared" si="463"/>
        <v>8.3391382211626564E-2</v>
      </c>
      <c r="AB755">
        <f t="shared" si="453"/>
        <v>12.425912736790421</v>
      </c>
      <c r="AC755">
        <f t="shared" si="454"/>
        <v>17.097993749399066</v>
      </c>
      <c r="AD755">
        <f t="shared" si="459"/>
        <v>0.174008312964025</v>
      </c>
      <c r="AE755">
        <f t="shared" si="450"/>
        <v>0.174008312964025</v>
      </c>
      <c r="AF755" s="1">
        <f t="shared" si="464"/>
        <v>1806.5213100512246</v>
      </c>
      <c r="AG755">
        <v>750</v>
      </c>
      <c r="AH755" s="1">
        <f t="shared" si="465"/>
        <v>1096.0392381316692</v>
      </c>
      <c r="AI755">
        <v>33.799999999999997</v>
      </c>
      <c r="AJ755">
        <f t="shared" si="466"/>
        <v>1193.4780000000001</v>
      </c>
      <c r="AK755">
        <f t="shared" si="467"/>
        <v>22.132050976966934</v>
      </c>
      <c r="AL755" s="1">
        <f t="shared" si="468"/>
        <v>1828.6533610281915</v>
      </c>
      <c r="AM755">
        <f t="shared" si="469"/>
        <v>219.37745233470483</v>
      </c>
      <c r="AN755">
        <f t="shared" si="470"/>
        <v>0.62679272095629945</v>
      </c>
      <c r="AO755">
        <v>63</v>
      </c>
      <c r="AP755">
        <v>41</v>
      </c>
      <c r="AQ755">
        <f t="shared" si="471"/>
        <v>52</v>
      </c>
      <c r="AR755" s="3">
        <f t="shared" si="472"/>
        <v>11.111111111111111</v>
      </c>
      <c r="AS755">
        <f t="shared" si="473"/>
        <v>2.6422222222222196</v>
      </c>
      <c r="AT755">
        <f t="shared" si="474"/>
        <v>-9.5800000000000018</v>
      </c>
      <c r="AU755">
        <f t="shared" si="475"/>
        <v>-3.4688888888888911</v>
      </c>
      <c r="AV755">
        <v>6</v>
      </c>
      <c r="AW755">
        <f t="shared" si="476"/>
        <v>22.132050976966934</v>
      </c>
    </row>
    <row r="756" spans="1:49" x14ac:dyDescent="0.2">
      <c r="A756">
        <v>2015</v>
      </c>
      <c r="B756">
        <v>10</v>
      </c>
      <c r="C756">
        <v>21</v>
      </c>
      <c r="D756">
        <v>1.1968510400000001</v>
      </c>
      <c r="E756">
        <f t="shared" si="480"/>
        <v>39.583999989999995</v>
      </c>
      <c r="F756">
        <f t="shared" si="480"/>
        <v>25.083999999999996</v>
      </c>
      <c r="G756">
        <f t="shared" si="460"/>
        <v>32.333999994999999</v>
      </c>
      <c r="H756" s="3">
        <f t="shared" si="461"/>
        <v>0.18555555277777736</v>
      </c>
      <c r="I756">
        <v>9</v>
      </c>
      <c r="J756">
        <f t="shared" si="443"/>
        <v>6.1909777248015514</v>
      </c>
      <c r="K756">
        <f t="shared" si="444"/>
        <v>2.3514495061911483E-2</v>
      </c>
      <c r="L756">
        <f t="shared" si="451"/>
        <v>3.8548352560510625E-2</v>
      </c>
      <c r="M756">
        <v>92</v>
      </c>
      <c r="N756">
        <f t="shared" si="462"/>
        <v>3.0400016416000004</v>
      </c>
      <c r="O756">
        <f t="shared" si="445"/>
        <v>3.0400016416000004</v>
      </c>
      <c r="P756">
        <f t="shared" si="446"/>
        <v>0</v>
      </c>
      <c r="Q756">
        <f t="shared" si="447"/>
        <v>0</v>
      </c>
      <c r="R756">
        <f t="shared" si="452"/>
        <v>0</v>
      </c>
      <c r="S756">
        <f t="shared" si="448"/>
        <v>3.0400016416000004</v>
      </c>
      <c r="T756">
        <f t="shared" si="477"/>
        <v>1.2100006533999998</v>
      </c>
      <c r="U756">
        <f t="shared" si="455"/>
        <v>33.92529877481202</v>
      </c>
      <c r="V756">
        <f t="shared" si="479"/>
        <v>49.470379679186017</v>
      </c>
      <c r="W756">
        <f t="shared" si="449"/>
        <v>9.8940759358372041</v>
      </c>
      <c r="X756">
        <f t="shared" si="456"/>
        <v>0</v>
      </c>
      <c r="Y756">
        <f t="shared" si="457"/>
        <v>3.0400016416000004</v>
      </c>
      <c r="Z756">
        <f t="shared" si="458"/>
        <v>2.3514495061911483E-2</v>
      </c>
      <c r="AA756">
        <f t="shared" si="463"/>
        <v>3.016487146538088</v>
      </c>
      <c r="AB756">
        <f t="shared" si="453"/>
        <v>12.425912736790421</v>
      </c>
      <c r="AC756">
        <f t="shared" si="454"/>
        <v>19.941389940375636</v>
      </c>
      <c r="AD756">
        <f t="shared" si="459"/>
        <v>0.17309095556152063</v>
      </c>
      <c r="AE756">
        <f t="shared" si="450"/>
        <v>0.17309095556152063</v>
      </c>
      <c r="AF756" s="1">
        <f t="shared" si="464"/>
        <v>1796.9974794460745</v>
      </c>
      <c r="AG756">
        <v>751</v>
      </c>
      <c r="AH756" s="1">
        <f t="shared" si="465"/>
        <v>1090.261010118257</v>
      </c>
      <c r="AI756">
        <v>35.1</v>
      </c>
      <c r="AJ756">
        <f t="shared" si="466"/>
        <v>1239.3810000000001</v>
      </c>
      <c r="AK756">
        <f t="shared" si="467"/>
        <v>7.6116904861032868</v>
      </c>
      <c r="AL756" s="1">
        <f t="shared" si="468"/>
        <v>1804.6091699321778</v>
      </c>
      <c r="AM756">
        <f t="shared" si="469"/>
        <v>75.448645430080717</v>
      </c>
      <c r="AN756">
        <f t="shared" si="470"/>
        <v>0.2155675583716592</v>
      </c>
      <c r="AO756">
        <v>55.999999989999999</v>
      </c>
      <c r="AP756">
        <v>41.5</v>
      </c>
      <c r="AQ756">
        <f t="shared" si="471"/>
        <v>48.749999994999996</v>
      </c>
      <c r="AR756" s="3">
        <f t="shared" si="472"/>
        <v>9.3055555527777756</v>
      </c>
      <c r="AS756">
        <f t="shared" si="473"/>
        <v>-1.2466666722222257</v>
      </c>
      <c r="AT756">
        <f t="shared" si="474"/>
        <v>-9.3022222222222233</v>
      </c>
      <c r="AU756">
        <f t="shared" si="475"/>
        <v>-5.2744444472222245</v>
      </c>
      <c r="AV756">
        <v>6</v>
      </c>
      <c r="AW756">
        <f t="shared" si="476"/>
        <v>7.6116904861032868</v>
      </c>
    </row>
    <row r="757" spans="1:49" x14ac:dyDescent="0.2">
      <c r="A757">
        <v>2015</v>
      </c>
      <c r="B757">
        <v>10</v>
      </c>
      <c r="C757">
        <v>22</v>
      </c>
      <c r="D757">
        <v>0</v>
      </c>
      <c r="E757">
        <f t="shared" si="480"/>
        <v>58.583999999999996</v>
      </c>
      <c r="F757">
        <f t="shared" si="480"/>
        <v>25.583999999999996</v>
      </c>
      <c r="G757">
        <f t="shared" si="460"/>
        <v>42.083999999999996</v>
      </c>
      <c r="H757" s="3">
        <f t="shared" si="461"/>
        <v>5.6022222222222204</v>
      </c>
      <c r="I757">
        <v>9</v>
      </c>
      <c r="J757">
        <f t="shared" si="443"/>
        <v>9.0966786300571876</v>
      </c>
      <c r="K757">
        <f t="shared" si="444"/>
        <v>3.3879143669589752E-2</v>
      </c>
      <c r="L757">
        <f t="shared" si="451"/>
        <v>5.5539579786212712E-2</v>
      </c>
      <c r="M757">
        <v>92</v>
      </c>
      <c r="N757">
        <f t="shared" si="462"/>
        <v>0</v>
      </c>
      <c r="O757">
        <f t="shared" si="445"/>
        <v>0</v>
      </c>
      <c r="P757">
        <f t="shared" si="446"/>
        <v>0</v>
      </c>
      <c r="Q757">
        <f t="shared" si="447"/>
        <v>0</v>
      </c>
      <c r="R757">
        <f t="shared" si="452"/>
        <v>0</v>
      </c>
      <c r="S757">
        <f t="shared" si="448"/>
        <v>0</v>
      </c>
      <c r="T757">
        <f t="shared" si="477"/>
        <v>4.2500022949999998</v>
      </c>
      <c r="U757">
        <f t="shared" si="455"/>
        <v>57.423756746434847</v>
      </c>
      <c r="V757">
        <f t="shared" si="479"/>
        <v>18.832564079982383</v>
      </c>
      <c r="W757">
        <f t="shared" si="449"/>
        <v>3.7665128159964767</v>
      </c>
      <c r="X757">
        <f t="shared" si="456"/>
        <v>0</v>
      </c>
      <c r="Y757">
        <f t="shared" si="457"/>
        <v>0</v>
      </c>
      <c r="Z757">
        <f t="shared" si="458"/>
        <v>3.3879143669589752E-2</v>
      </c>
      <c r="AA757">
        <f t="shared" si="463"/>
        <v>0</v>
      </c>
      <c r="AB757">
        <f t="shared" si="453"/>
        <v>12.392033593120832</v>
      </c>
      <c r="AC757">
        <f t="shared" si="454"/>
        <v>19.739513960620652</v>
      </c>
      <c r="AD757">
        <f t="shared" si="459"/>
        <v>0.20187597975498311</v>
      </c>
      <c r="AE757">
        <f t="shared" si="450"/>
        <v>0.20187597975498311</v>
      </c>
      <c r="AF757" s="1">
        <f t="shared" si="464"/>
        <v>2095.8381424584263</v>
      </c>
      <c r="AG757" s="2">
        <v>752</v>
      </c>
      <c r="AH757" s="1">
        <f t="shared" si="465"/>
        <v>1271.5714052895898</v>
      </c>
      <c r="AI757">
        <v>33.799999999999997</v>
      </c>
      <c r="AJ757">
        <f t="shared" si="466"/>
        <v>1193.4780000000001</v>
      </c>
      <c r="AK757">
        <f t="shared" si="467"/>
        <v>90.440110079024507</v>
      </c>
      <c r="AL757" s="1">
        <f t="shared" si="468"/>
        <v>2186.278252537451</v>
      </c>
      <c r="AM757">
        <f t="shared" si="469"/>
        <v>896.46101749245463</v>
      </c>
      <c r="AN757">
        <f t="shared" si="470"/>
        <v>2.5613171928355847</v>
      </c>
      <c r="AO757">
        <v>75</v>
      </c>
      <c r="AP757">
        <v>42</v>
      </c>
      <c r="AQ757">
        <f t="shared" si="471"/>
        <v>58.5</v>
      </c>
      <c r="AR757" s="3">
        <f t="shared" si="472"/>
        <v>14.722222222222221</v>
      </c>
      <c r="AS757">
        <f t="shared" si="473"/>
        <v>9.3088888888888874</v>
      </c>
      <c r="AT757">
        <f t="shared" si="474"/>
        <v>-9.0244444444444465</v>
      </c>
      <c r="AU757">
        <f t="shared" si="475"/>
        <v>0.14222222222222047</v>
      </c>
      <c r="AV757">
        <v>6</v>
      </c>
      <c r="AW757">
        <f t="shared" si="476"/>
        <v>90.440110079024507</v>
      </c>
    </row>
    <row r="758" spans="1:49" x14ac:dyDescent="0.2">
      <c r="A758">
        <v>2015</v>
      </c>
      <c r="B758">
        <v>10</v>
      </c>
      <c r="C758">
        <v>23</v>
      </c>
      <c r="D758">
        <v>3.9370099999999998E-2</v>
      </c>
      <c r="E758">
        <f t="shared" si="480"/>
        <v>42.583999999999996</v>
      </c>
      <c r="F758">
        <f t="shared" si="480"/>
        <v>27.584</v>
      </c>
      <c r="G758">
        <f t="shared" si="460"/>
        <v>35.083999999999996</v>
      </c>
      <c r="H758" s="3">
        <f t="shared" si="461"/>
        <v>1.7133333333333312</v>
      </c>
      <c r="I758">
        <v>9</v>
      </c>
      <c r="J758">
        <f t="shared" si="443"/>
        <v>6.9129533167718007</v>
      </c>
      <c r="K758">
        <f t="shared" si="444"/>
        <v>2.6110671091133502E-2</v>
      </c>
      <c r="L758">
        <f t="shared" si="451"/>
        <v>4.2804378837923776E-2</v>
      </c>
      <c r="M758">
        <v>92</v>
      </c>
      <c r="N758">
        <f t="shared" si="462"/>
        <v>0.10000005399999999</v>
      </c>
      <c r="O758">
        <f t="shared" si="445"/>
        <v>0.10000005399999999</v>
      </c>
      <c r="P758">
        <f t="shared" si="446"/>
        <v>0</v>
      </c>
      <c r="Q758">
        <f t="shared" si="447"/>
        <v>0</v>
      </c>
      <c r="R758">
        <f t="shared" si="452"/>
        <v>0</v>
      </c>
      <c r="S758">
        <f t="shared" si="448"/>
        <v>0.10000005399999999</v>
      </c>
      <c r="T758">
        <f t="shared" si="477"/>
        <v>4.2500022949999998</v>
      </c>
      <c r="U758">
        <f t="shared" si="455"/>
        <v>57.423756746434847</v>
      </c>
      <c r="V758">
        <f t="shared" si="479"/>
        <v>18.832564079982383</v>
      </c>
      <c r="W758">
        <f t="shared" si="449"/>
        <v>3.7665128159964767</v>
      </c>
      <c r="X758">
        <f t="shared" si="456"/>
        <v>0</v>
      </c>
      <c r="Y758">
        <f t="shared" si="457"/>
        <v>0.10000005399999999</v>
      </c>
      <c r="Z758">
        <f t="shared" si="458"/>
        <v>2.6110671091133502E-2</v>
      </c>
      <c r="AA758">
        <f t="shared" si="463"/>
        <v>4.0010239239277823E-2</v>
      </c>
      <c r="AB758">
        <f t="shared" si="453"/>
        <v>12.425912736790421</v>
      </c>
      <c r="AC758">
        <f t="shared" si="454"/>
        <v>19.579691904688815</v>
      </c>
      <c r="AD758">
        <f t="shared" si="459"/>
        <v>0.1998322951711157</v>
      </c>
      <c r="AE758">
        <f t="shared" si="450"/>
        <v>0.1998322951711157</v>
      </c>
      <c r="AF758" s="1">
        <f t="shared" si="464"/>
        <v>2074.6209966284855</v>
      </c>
      <c r="AG758" s="2">
        <v>753</v>
      </c>
      <c r="AH758" s="1">
        <f t="shared" si="465"/>
        <v>1258.6986956119401</v>
      </c>
      <c r="AI758">
        <v>33.200000000000003</v>
      </c>
      <c r="AJ758">
        <f t="shared" si="466"/>
        <v>1172.2920000000001</v>
      </c>
      <c r="AK758">
        <f t="shared" si="467"/>
        <v>19.212694768736494</v>
      </c>
      <c r="AL758" s="1">
        <f t="shared" si="468"/>
        <v>2093.8336913972221</v>
      </c>
      <c r="AM758">
        <f t="shared" si="469"/>
        <v>190.44019170370356</v>
      </c>
      <c r="AN758">
        <f t="shared" si="470"/>
        <v>0.54411483343915301</v>
      </c>
      <c r="AO758">
        <v>59</v>
      </c>
      <c r="AP758">
        <v>44</v>
      </c>
      <c r="AQ758">
        <f t="shared" si="471"/>
        <v>51.5</v>
      </c>
      <c r="AR758" s="3">
        <f t="shared" si="472"/>
        <v>10.833333333333334</v>
      </c>
      <c r="AS758">
        <f t="shared" si="473"/>
        <v>0.41999999999999815</v>
      </c>
      <c r="AT758">
        <f t="shared" si="474"/>
        <v>-7.9133333333333349</v>
      </c>
      <c r="AU758">
        <f t="shared" si="475"/>
        <v>-3.7466666666666684</v>
      </c>
      <c r="AV758">
        <v>6</v>
      </c>
      <c r="AW758">
        <f t="shared" si="476"/>
        <v>19.212694768736494</v>
      </c>
    </row>
    <row r="759" spans="1:49" x14ac:dyDescent="0.2">
      <c r="A759">
        <v>2015</v>
      </c>
      <c r="B759">
        <v>10</v>
      </c>
      <c r="C759">
        <v>24</v>
      </c>
      <c r="D759">
        <v>0.14566936999999999</v>
      </c>
      <c r="E759">
        <f t="shared" si="480"/>
        <v>48.583999990000002</v>
      </c>
      <c r="F759">
        <f t="shared" si="480"/>
        <v>29.584</v>
      </c>
      <c r="G759">
        <f t="shared" si="460"/>
        <v>39.083999994999999</v>
      </c>
      <c r="H759" s="3">
        <f t="shared" si="461"/>
        <v>3.9355555527777772</v>
      </c>
      <c r="I759">
        <v>9</v>
      </c>
      <c r="J759">
        <f t="shared" si="443"/>
        <v>8.0957961881876077</v>
      </c>
      <c r="K759">
        <f t="shared" si="444"/>
        <v>3.0332974276480854E-2</v>
      </c>
      <c r="L759">
        <f t="shared" si="451"/>
        <v>4.9726187338493204E-2</v>
      </c>
      <c r="M759">
        <v>92</v>
      </c>
      <c r="N759">
        <f t="shared" si="462"/>
        <v>0.37000019979999998</v>
      </c>
      <c r="O759">
        <f t="shared" si="445"/>
        <v>0.37000019979999998</v>
      </c>
      <c r="P759">
        <f t="shared" si="446"/>
        <v>0</v>
      </c>
      <c r="Q759">
        <f t="shared" si="447"/>
        <v>0</v>
      </c>
      <c r="R759">
        <f t="shared" si="452"/>
        <v>0</v>
      </c>
      <c r="S759">
        <f t="shared" si="448"/>
        <v>0.37000019979999998</v>
      </c>
      <c r="T759">
        <f t="shared" si="477"/>
        <v>4.3500023489999995</v>
      </c>
      <c r="U759">
        <f t="shared" si="455"/>
        <v>57.423756746434847</v>
      </c>
      <c r="V759">
        <f t="shared" si="479"/>
        <v>18.832564079982383</v>
      </c>
      <c r="W759">
        <f t="shared" si="449"/>
        <v>3.7665128159964767</v>
      </c>
      <c r="X759">
        <f t="shared" si="456"/>
        <v>0</v>
      </c>
      <c r="Y759">
        <f t="shared" si="457"/>
        <v>0.37000019979999998</v>
      </c>
      <c r="Z759">
        <f t="shared" si="458"/>
        <v>3.0332974276480854E-2</v>
      </c>
      <c r="AA759">
        <f t="shared" si="463"/>
        <v>0.33966722552351847</v>
      </c>
      <c r="AB759">
        <f t="shared" si="453"/>
        <v>12.425912736790421</v>
      </c>
      <c r="AC759">
        <f t="shared" si="454"/>
        <v>19.721144788164054</v>
      </c>
      <c r="AD759">
        <f t="shared" si="459"/>
        <v>0.19821434204828101</v>
      </c>
      <c r="AE759">
        <f t="shared" si="450"/>
        <v>0.19821434204828101</v>
      </c>
      <c r="AF759" s="1">
        <f t="shared" si="464"/>
        <v>2057.8237141005579</v>
      </c>
      <c r="AG759" s="2">
        <v>754</v>
      </c>
      <c r="AH759" s="1">
        <f t="shared" si="465"/>
        <v>1248.5075726829389</v>
      </c>
      <c r="AI759">
        <v>33.200000000000003</v>
      </c>
      <c r="AJ759">
        <f t="shared" si="466"/>
        <v>1172.2920000000001</v>
      </c>
      <c r="AK759">
        <f t="shared" si="467"/>
        <v>51.18144067739901</v>
      </c>
      <c r="AL759" s="1">
        <f t="shared" si="468"/>
        <v>2109.0051547779572</v>
      </c>
      <c r="AM759">
        <f t="shared" si="469"/>
        <v>507.32099227101821</v>
      </c>
      <c r="AN759">
        <f t="shared" si="470"/>
        <v>1.4494885493457663</v>
      </c>
      <c r="AO759">
        <v>64.999999990000006</v>
      </c>
      <c r="AP759">
        <v>46</v>
      </c>
      <c r="AQ759">
        <f t="shared" si="471"/>
        <v>55.499999995000003</v>
      </c>
      <c r="AR759" s="3">
        <f t="shared" si="472"/>
        <v>13.055555552777779</v>
      </c>
      <c r="AS759">
        <f t="shared" si="473"/>
        <v>3.7533333277777778</v>
      </c>
      <c r="AT759">
        <f t="shared" si="474"/>
        <v>-6.8022222222222242</v>
      </c>
      <c r="AU759">
        <f t="shared" si="475"/>
        <v>-1.5244444472222232</v>
      </c>
      <c r="AV759">
        <v>6</v>
      </c>
      <c r="AW759">
        <f t="shared" si="476"/>
        <v>51.18144067739901</v>
      </c>
    </row>
    <row r="760" spans="1:49" x14ac:dyDescent="0.2">
      <c r="A760">
        <v>2015</v>
      </c>
      <c r="B760">
        <v>10</v>
      </c>
      <c r="C760">
        <v>25</v>
      </c>
      <c r="D760">
        <v>0</v>
      </c>
      <c r="E760">
        <f t="shared" si="480"/>
        <v>48.583999990000002</v>
      </c>
      <c r="F760">
        <f t="shared" si="480"/>
        <v>31.584</v>
      </c>
      <c r="G760">
        <f t="shared" si="460"/>
        <v>40.083999994999999</v>
      </c>
      <c r="H760" s="3">
        <f t="shared" si="461"/>
        <v>4.4911111083333326</v>
      </c>
      <c r="I760">
        <v>9</v>
      </c>
      <c r="J760">
        <f t="shared" si="443"/>
        <v>8.4180507275647862</v>
      </c>
      <c r="K760">
        <f t="shared" si="444"/>
        <v>3.1477237524983145E-2</v>
      </c>
      <c r="L760">
        <f t="shared" si="451"/>
        <v>5.1602028729480567E-2</v>
      </c>
      <c r="M760">
        <v>92</v>
      </c>
      <c r="N760">
        <f t="shared" si="462"/>
        <v>0</v>
      </c>
      <c r="O760">
        <f t="shared" si="445"/>
        <v>0</v>
      </c>
      <c r="P760">
        <f t="shared" si="446"/>
        <v>0</v>
      </c>
      <c r="Q760">
        <f t="shared" si="447"/>
        <v>0</v>
      </c>
      <c r="R760">
        <f t="shared" si="452"/>
        <v>0</v>
      </c>
      <c r="S760">
        <f t="shared" si="448"/>
        <v>0</v>
      </c>
      <c r="T760">
        <f t="shared" si="477"/>
        <v>3.6200019548000002</v>
      </c>
      <c r="U760">
        <f t="shared" si="455"/>
        <v>57.423756746434847</v>
      </c>
      <c r="V760">
        <f t="shared" si="479"/>
        <v>18.832564079982383</v>
      </c>
      <c r="W760">
        <f t="shared" si="449"/>
        <v>3.7665128159964767</v>
      </c>
      <c r="X760">
        <f t="shared" si="456"/>
        <v>0</v>
      </c>
      <c r="Y760">
        <f t="shared" si="457"/>
        <v>0</v>
      </c>
      <c r="Z760">
        <f t="shared" si="458"/>
        <v>3.1477237524983145E-2</v>
      </c>
      <c r="AA760">
        <f t="shared" si="463"/>
        <v>0</v>
      </c>
      <c r="AB760">
        <f t="shared" si="453"/>
        <v>12.394435499265438</v>
      </c>
      <c r="AC760">
        <f t="shared" si="454"/>
        <v>19.52149845268271</v>
      </c>
      <c r="AD760">
        <f t="shared" si="459"/>
        <v>0.19964633548134222</v>
      </c>
      <c r="AE760">
        <f t="shared" si="450"/>
        <v>0.19964633548134222</v>
      </c>
      <c r="AF760" s="1">
        <f t="shared" si="464"/>
        <v>2072.6903983905972</v>
      </c>
      <c r="AG760" s="2">
        <v>755</v>
      </c>
      <c r="AH760" s="1">
        <f t="shared" si="465"/>
        <v>1257.5273773385156</v>
      </c>
      <c r="AI760">
        <v>33.200000000000003</v>
      </c>
      <c r="AJ760">
        <f t="shared" si="466"/>
        <v>1172.2920000000001</v>
      </c>
      <c r="AK760">
        <f t="shared" si="467"/>
        <v>62.639238271335429</v>
      </c>
      <c r="AL760" s="1">
        <f t="shared" si="468"/>
        <v>2135.3296366619325</v>
      </c>
      <c r="AM760">
        <f t="shared" si="469"/>
        <v>620.89304432079871</v>
      </c>
      <c r="AN760">
        <f t="shared" si="470"/>
        <v>1.7739801266308532</v>
      </c>
      <c r="AO760">
        <v>64.999999990000006</v>
      </c>
      <c r="AP760">
        <v>48</v>
      </c>
      <c r="AQ760">
        <f t="shared" si="471"/>
        <v>56.499999995000003</v>
      </c>
      <c r="AR760" s="3">
        <f t="shared" si="472"/>
        <v>13.611111108333334</v>
      </c>
      <c r="AS760">
        <f t="shared" si="473"/>
        <v>3.7533333277777778</v>
      </c>
      <c r="AT760">
        <f t="shared" si="474"/>
        <v>-5.6911111111111126</v>
      </c>
      <c r="AU760">
        <f t="shared" si="475"/>
        <v>-0.96888889166666736</v>
      </c>
      <c r="AV760">
        <v>6</v>
      </c>
      <c r="AW760">
        <f t="shared" si="476"/>
        <v>62.639238271335429</v>
      </c>
    </row>
    <row r="761" spans="1:49" x14ac:dyDescent="0.2">
      <c r="A761">
        <v>2015</v>
      </c>
      <c r="B761">
        <v>10</v>
      </c>
      <c r="C761">
        <v>26</v>
      </c>
      <c r="D761">
        <v>0.85039416000000001</v>
      </c>
      <c r="E761">
        <f t="shared" si="480"/>
        <v>34.084000000000003</v>
      </c>
      <c r="F761">
        <f t="shared" si="480"/>
        <v>24.250666669999994</v>
      </c>
      <c r="G761">
        <f t="shared" si="460"/>
        <v>29.167333334999999</v>
      </c>
      <c r="H761" s="3">
        <f t="shared" si="461"/>
        <v>-1.5737037027777785</v>
      </c>
      <c r="I761">
        <v>9</v>
      </c>
      <c r="J761">
        <f t="shared" si="443"/>
        <v>5.4428631536921683</v>
      </c>
      <c r="K761">
        <f t="shared" si="444"/>
        <v>0</v>
      </c>
      <c r="L761">
        <f t="shared" si="451"/>
        <v>0</v>
      </c>
      <c r="M761">
        <v>92</v>
      </c>
      <c r="N761">
        <f t="shared" si="462"/>
        <v>2.1600011663999998</v>
      </c>
      <c r="O761">
        <f t="shared" si="445"/>
        <v>0</v>
      </c>
      <c r="P761">
        <f t="shared" si="446"/>
        <v>0</v>
      </c>
      <c r="Q761">
        <f t="shared" si="447"/>
        <v>2.1600011663999998</v>
      </c>
      <c r="R761">
        <f t="shared" si="452"/>
        <v>2.1600011663999998</v>
      </c>
      <c r="S761">
        <f t="shared" si="448"/>
        <v>0</v>
      </c>
      <c r="T761">
        <f t="shared" si="477"/>
        <v>3.5100018954000003</v>
      </c>
      <c r="U761">
        <f t="shared" si="455"/>
        <v>57.423756746434847</v>
      </c>
      <c r="V761">
        <f t="shared" si="479"/>
        <v>18.832564079982383</v>
      </c>
      <c r="W761">
        <f t="shared" si="449"/>
        <v>3.7665128159964767</v>
      </c>
      <c r="X761">
        <f t="shared" si="456"/>
        <v>0</v>
      </c>
      <c r="Y761">
        <f t="shared" si="457"/>
        <v>0</v>
      </c>
      <c r="Z761">
        <f t="shared" si="458"/>
        <v>0</v>
      </c>
      <c r="AA761">
        <f t="shared" si="463"/>
        <v>0</v>
      </c>
      <c r="AB761">
        <f t="shared" si="453"/>
        <v>12.394435499265438</v>
      </c>
      <c r="AC761">
        <f t="shared" si="454"/>
        <v>19.323873230057607</v>
      </c>
      <c r="AD761">
        <f t="shared" si="459"/>
        <v>0.19762522262510224</v>
      </c>
      <c r="AE761">
        <f t="shared" si="450"/>
        <v>0.19762522262510224</v>
      </c>
      <c r="AF761" s="1">
        <f t="shared" si="464"/>
        <v>2051.7075879568747</v>
      </c>
      <c r="AG761" s="2">
        <v>756</v>
      </c>
      <c r="AH761" s="1">
        <f t="shared" si="465"/>
        <v>1244.7968418980083</v>
      </c>
      <c r="AI761">
        <v>33.200000000000003</v>
      </c>
      <c r="AJ761">
        <f t="shared" si="466"/>
        <v>1172.2920000000001</v>
      </c>
      <c r="AK761">
        <f t="shared" si="467"/>
        <v>1.5134407589222618</v>
      </c>
      <c r="AL761" s="1">
        <f t="shared" si="468"/>
        <v>2053.2210287157968</v>
      </c>
      <c r="AM761">
        <f t="shared" si="469"/>
        <v>15.001536834403613</v>
      </c>
      <c r="AN761">
        <f t="shared" si="470"/>
        <v>4.2861533812581752E-2</v>
      </c>
      <c r="AO761">
        <v>50.5</v>
      </c>
      <c r="AP761">
        <v>40.666666669999998</v>
      </c>
      <c r="AQ761">
        <f t="shared" si="471"/>
        <v>45.583333334999999</v>
      </c>
      <c r="AR761" s="3">
        <f t="shared" si="472"/>
        <v>7.546296297222221</v>
      </c>
      <c r="AS761">
        <f t="shared" si="473"/>
        <v>-4.3022222222222233</v>
      </c>
      <c r="AT761">
        <f t="shared" si="474"/>
        <v>-9.7651851833333367</v>
      </c>
      <c r="AU761">
        <f t="shared" si="475"/>
        <v>-7.03370370277778</v>
      </c>
      <c r="AV761">
        <v>6</v>
      </c>
      <c r="AW761">
        <f t="shared" si="476"/>
        <v>1.5134407589222618</v>
      </c>
    </row>
    <row r="762" spans="1:49" x14ac:dyDescent="0.2">
      <c r="A762">
        <v>2015</v>
      </c>
      <c r="B762">
        <v>10</v>
      </c>
      <c r="C762">
        <v>27</v>
      </c>
      <c r="D762">
        <v>0.18503947000000001</v>
      </c>
      <c r="E762">
        <f t="shared" si="480"/>
        <v>19.584</v>
      </c>
      <c r="F762">
        <f t="shared" si="480"/>
        <v>16.917333329999998</v>
      </c>
      <c r="G762">
        <f t="shared" si="460"/>
        <v>18.250666664999997</v>
      </c>
      <c r="H762" s="3">
        <f t="shared" si="461"/>
        <v>-7.638518519444446</v>
      </c>
      <c r="I762">
        <v>9</v>
      </c>
      <c r="J762">
        <f t="shared" si="443"/>
        <v>3.4390692515623664</v>
      </c>
      <c r="K762">
        <f t="shared" si="444"/>
        <v>0</v>
      </c>
      <c r="L762">
        <f t="shared" si="451"/>
        <v>0</v>
      </c>
      <c r="M762">
        <v>92</v>
      </c>
      <c r="N762">
        <f t="shared" si="462"/>
        <v>0.47000025380000005</v>
      </c>
      <c r="O762">
        <f t="shared" si="445"/>
        <v>0</v>
      </c>
      <c r="P762">
        <f t="shared" si="446"/>
        <v>0</v>
      </c>
      <c r="Q762">
        <f t="shared" si="447"/>
        <v>0.47000025380000005</v>
      </c>
      <c r="R762">
        <f t="shared" si="452"/>
        <v>2.6300014201999997</v>
      </c>
      <c r="S762">
        <f t="shared" si="448"/>
        <v>0</v>
      </c>
      <c r="T762">
        <f t="shared" si="477"/>
        <v>0.47000025379999999</v>
      </c>
      <c r="U762">
        <f t="shared" si="455"/>
        <v>24.663084082779616</v>
      </c>
      <c r="V762">
        <f t="shared" si="479"/>
        <v>77.58793092845562</v>
      </c>
      <c r="W762">
        <f t="shared" si="449"/>
        <v>15.517586185691124</v>
      </c>
      <c r="X762">
        <f t="shared" si="456"/>
        <v>0</v>
      </c>
      <c r="Y762">
        <f t="shared" si="457"/>
        <v>0</v>
      </c>
      <c r="Z762">
        <f t="shared" si="458"/>
        <v>0</v>
      </c>
      <c r="AA762">
        <f t="shared" si="463"/>
        <v>0</v>
      </c>
      <c r="AB762">
        <f t="shared" si="453"/>
        <v>12.394435499265438</v>
      </c>
      <c r="AC762">
        <f t="shared" si="454"/>
        <v>19.128248659621796</v>
      </c>
      <c r="AD762">
        <f t="shared" si="459"/>
        <v>0.19562457043581016</v>
      </c>
      <c r="AE762">
        <f t="shared" si="450"/>
        <v>0.19562457043581016</v>
      </c>
      <c r="AF762" s="1">
        <f t="shared" si="464"/>
        <v>2030.9371962876903</v>
      </c>
      <c r="AG762" s="2">
        <v>757</v>
      </c>
      <c r="AH762" s="1">
        <f t="shared" si="465"/>
        <v>1232.1951835980885</v>
      </c>
      <c r="AI762">
        <v>32.700000000000003</v>
      </c>
      <c r="AJ762">
        <f t="shared" si="466"/>
        <v>1154.6370000000002</v>
      </c>
      <c r="AK762">
        <f t="shared" si="467"/>
        <v>-4.7011152632373818</v>
      </c>
      <c r="AL762" s="1">
        <f t="shared" si="468"/>
        <v>2030.9371962876903</v>
      </c>
      <c r="AM762">
        <f t="shared" si="469"/>
        <v>-46.598423736422639</v>
      </c>
      <c r="AN762">
        <f t="shared" si="470"/>
        <v>-0.13313835353263612</v>
      </c>
      <c r="AO762">
        <v>36</v>
      </c>
      <c r="AP762">
        <v>33.333333330000002</v>
      </c>
      <c r="AQ762">
        <f t="shared" si="471"/>
        <v>34.666666665000001</v>
      </c>
      <c r="AR762" s="3">
        <f t="shared" si="472"/>
        <v>1.4814814805555561</v>
      </c>
      <c r="AS762">
        <f t="shared" si="473"/>
        <v>-12.35777777777778</v>
      </c>
      <c r="AT762">
        <f t="shared" si="474"/>
        <v>-13.839259261111112</v>
      </c>
      <c r="AU762">
        <f t="shared" si="475"/>
        <v>-13.098518519444447</v>
      </c>
      <c r="AV762">
        <v>6</v>
      </c>
      <c r="AW762">
        <f t="shared" si="476"/>
        <v>0</v>
      </c>
    </row>
    <row r="763" spans="1:49" x14ac:dyDescent="0.2">
      <c r="A763">
        <v>2015</v>
      </c>
      <c r="B763">
        <v>10</v>
      </c>
      <c r="C763">
        <v>28</v>
      </c>
      <c r="D763">
        <v>0</v>
      </c>
      <c r="E763">
        <f t="shared" si="480"/>
        <v>28.584</v>
      </c>
      <c r="F763">
        <f t="shared" si="480"/>
        <v>9.5839999999999961</v>
      </c>
      <c r="G763">
        <f t="shared" si="460"/>
        <v>19.083999999999996</v>
      </c>
      <c r="H763" s="3">
        <f t="shared" si="461"/>
        <v>-7.1755555555555572</v>
      </c>
      <c r="I763">
        <v>9</v>
      </c>
      <c r="J763">
        <f t="shared" si="443"/>
        <v>3.5647720875400597</v>
      </c>
      <c r="K763">
        <f t="shared" si="444"/>
        <v>0</v>
      </c>
      <c r="L763">
        <f t="shared" si="451"/>
        <v>0</v>
      </c>
      <c r="M763">
        <v>92</v>
      </c>
      <c r="N763">
        <f t="shared" si="462"/>
        <v>0</v>
      </c>
      <c r="O763">
        <f t="shared" si="445"/>
        <v>0</v>
      </c>
      <c r="P763">
        <f t="shared" si="446"/>
        <v>0</v>
      </c>
      <c r="Q763">
        <f t="shared" si="447"/>
        <v>0</v>
      </c>
      <c r="R763">
        <f t="shared" si="452"/>
        <v>2.6300014201999997</v>
      </c>
      <c r="S763">
        <f t="shared" si="448"/>
        <v>0</v>
      </c>
      <c r="T763">
        <f t="shared" si="477"/>
        <v>0.47000025379999999</v>
      </c>
      <c r="U763">
        <f t="shared" si="455"/>
        <v>24.663084082779616</v>
      </c>
      <c r="V763">
        <f t="shared" si="479"/>
        <v>77.58793092845562</v>
      </c>
      <c r="W763">
        <f t="shared" si="449"/>
        <v>15.517586185691124</v>
      </c>
      <c r="X763">
        <f t="shared" si="456"/>
        <v>0</v>
      </c>
      <c r="Y763">
        <f t="shared" si="457"/>
        <v>0</v>
      </c>
      <c r="Z763">
        <f t="shared" si="458"/>
        <v>0</v>
      </c>
      <c r="AA763">
        <f t="shared" si="463"/>
        <v>0</v>
      </c>
      <c r="AB763">
        <f t="shared" si="453"/>
        <v>12.394435499265438</v>
      </c>
      <c r="AC763">
        <f t="shared" si="454"/>
        <v>18.934604487841192</v>
      </c>
      <c r="AD763">
        <f t="shared" si="459"/>
        <v>0.19364417178060322</v>
      </c>
      <c r="AE763">
        <f t="shared" si="450"/>
        <v>0.19364417178060322</v>
      </c>
      <c r="AF763" s="1">
        <f t="shared" si="464"/>
        <v>2010.3770729689397</v>
      </c>
      <c r="AG763">
        <v>758</v>
      </c>
      <c r="AH763" s="1">
        <f t="shared" si="465"/>
        <v>1219.7210977554271</v>
      </c>
      <c r="AI763">
        <v>32.700000000000003</v>
      </c>
      <c r="AJ763">
        <f t="shared" si="466"/>
        <v>1154.6370000000002</v>
      </c>
      <c r="AK763">
        <f t="shared" si="467"/>
        <v>-3.11009154895897</v>
      </c>
      <c r="AL763" s="1">
        <f t="shared" si="468"/>
        <v>2010.3770729689397</v>
      </c>
      <c r="AM763">
        <f t="shared" si="469"/>
        <v>-30.827868652949292</v>
      </c>
      <c r="AN763">
        <f t="shared" si="470"/>
        <v>-8.807962472271226E-2</v>
      </c>
      <c r="AO763">
        <v>45</v>
      </c>
      <c r="AP763">
        <v>26</v>
      </c>
      <c r="AQ763">
        <f t="shared" si="471"/>
        <v>35.5</v>
      </c>
      <c r="AR763" s="3">
        <f t="shared" si="472"/>
        <v>1.9444444444444444</v>
      </c>
      <c r="AS763">
        <f t="shared" si="473"/>
        <v>-7.3577777777777795</v>
      </c>
      <c r="AT763">
        <f t="shared" si="474"/>
        <v>-17.913333333333334</v>
      </c>
      <c r="AU763">
        <f t="shared" si="475"/>
        <v>-12.635555555555557</v>
      </c>
      <c r="AV763">
        <v>6</v>
      </c>
      <c r="AW763">
        <f t="shared" si="476"/>
        <v>0</v>
      </c>
    </row>
    <row r="764" spans="1:49" x14ac:dyDescent="0.2">
      <c r="A764">
        <v>2015</v>
      </c>
      <c r="B764">
        <v>10</v>
      </c>
      <c r="C764">
        <v>29</v>
      </c>
      <c r="D764">
        <v>0</v>
      </c>
      <c r="E764">
        <f t="shared" si="480"/>
        <v>31.584</v>
      </c>
      <c r="F764">
        <f t="shared" si="480"/>
        <v>10.583999999999996</v>
      </c>
      <c r="G764">
        <f t="shared" si="460"/>
        <v>21.083999999999996</v>
      </c>
      <c r="H764" s="3">
        <f t="shared" si="461"/>
        <v>-6.0644444444444465</v>
      </c>
      <c r="I764">
        <v>9</v>
      </c>
      <c r="J764">
        <f t="shared" si="443"/>
        <v>3.8832476593043328</v>
      </c>
      <c r="K764">
        <f t="shared" si="444"/>
        <v>0</v>
      </c>
      <c r="L764">
        <f t="shared" si="451"/>
        <v>0</v>
      </c>
      <c r="M764">
        <v>92</v>
      </c>
      <c r="N764">
        <f t="shared" si="462"/>
        <v>0</v>
      </c>
      <c r="O764">
        <f t="shared" si="445"/>
        <v>0</v>
      </c>
      <c r="P764">
        <f t="shared" si="446"/>
        <v>0</v>
      </c>
      <c r="Q764">
        <f t="shared" si="447"/>
        <v>0</v>
      </c>
      <c r="R764">
        <f t="shared" si="452"/>
        <v>2.6300014201999997</v>
      </c>
      <c r="S764">
        <f t="shared" si="448"/>
        <v>0</v>
      </c>
      <c r="T764">
        <f t="shared" si="477"/>
        <v>0.37000019979999998</v>
      </c>
      <c r="U764">
        <f t="shared" si="455"/>
        <v>23.411433448721183</v>
      </c>
      <c r="V764">
        <f t="shared" si="479"/>
        <v>83.093997412138123</v>
      </c>
      <c r="W764">
        <f t="shared" si="449"/>
        <v>16.618799482427626</v>
      </c>
      <c r="X764">
        <f t="shared" si="456"/>
        <v>0</v>
      </c>
      <c r="Y764">
        <f t="shared" si="457"/>
        <v>0</v>
      </c>
      <c r="Z764">
        <f t="shared" si="458"/>
        <v>0</v>
      </c>
      <c r="AA764">
        <f t="shared" si="463"/>
        <v>0</v>
      </c>
      <c r="AB764">
        <f t="shared" si="453"/>
        <v>12.394435499265438</v>
      </c>
      <c r="AC764">
        <f t="shared" si="454"/>
        <v>18.742920666217671</v>
      </c>
      <c r="AD764">
        <f t="shared" si="459"/>
        <v>0.19168382162352107</v>
      </c>
      <c r="AE764">
        <f t="shared" si="450"/>
        <v>0.19168382162352107</v>
      </c>
      <c r="AF764" s="1">
        <f t="shared" si="464"/>
        <v>1990.0250893561604</v>
      </c>
      <c r="AG764">
        <v>759</v>
      </c>
      <c r="AH764" s="1">
        <f t="shared" si="465"/>
        <v>1207.3732928946104</v>
      </c>
      <c r="AI764">
        <v>32.700000000000003</v>
      </c>
      <c r="AJ764">
        <f t="shared" si="466"/>
        <v>1154.6370000000002</v>
      </c>
      <c r="AK764">
        <f t="shared" si="467"/>
        <v>-0.83704202467913258</v>
      </c>
      <c r="AL764" s="1">
        <f t="shared" si="468"/>
        <v>1990.0250893561604</v>
      </c>
      <c r="AM764">
        <f t="shared" si="469"/>
        <v>-8.2969331248285574</v>
      </c>
      <c r="AN764">
        <f t="shared" si="470"/>
        <v>-2.3705523213795879E-2</v>
      </c>
      <c r="AO764">
        <v>48</v>
      </c>
      <c r="AP764">
        <v>27</v>
      </c>
      <c r="AQ764">
        <f t="shared" si="471"/>
        <v>37.5</v>
      </c>
      <c r="AR764" s="3">
        <f t="shared" si="472"/>
        <v>3.0555555555555554</v>
      </c>
      <c r="AS764">
        <f t="shared" si="473"/>
        <v>-5.6911111111111126</v>
      </c>
      <c r="AT764">
        <f t="shared" si="474"/>
        <v>-17.35777777777778</v>
      </c>
      <c r="AU764">
        <f t="shared" si="475"/>
        <v>-11.524444444444446</v>
      </c>
      <c r="AV764">
        <v>6</v>
      </c>
      <c r="AW764">
        <f t="shared" si="476"/>
        <v>0</v>
      </c>
    </row>
    <row r="765" spans="1:49" x14ac:dyDescent="0.2">
      <c r="A765">
        <v>2015</v>
      </c>
      <c r="B765">
        <v>10</v>
      </c>
      <c r="C765">
        <v>30</v>
      </c>
      <c r="D765">
        <v>0</v>
      </c>
      <c r="E765">
        <f t="shared" si="480"/>
        <v>35.583999999999996</v>
      </c>
      <c r="F765">
        <f t="shared" si="480"/>
        <v>11.584</v>
      </c>
      <c r="G765">
        <f t="shared" si="460"/>
        <v>23.583999999999996</v>
      </c>
      <c r="H765" s="3">
        <f t="shared" si="461"/>
        <v>-4.6755555555555581</v>
      </c>
      <c r="I765">
        <v>9</v>
      </c>
      <c r="J765">
        <f t="shared" si="443"/>
        <v>4.3166814400025384</v>
      </c>
      <c r="K765">
        <f t="shared" si="444"/>
        <v>0</v>
      </c>
      <c r="L765">
        <f t="shared" si="451"/>
        <v>0</v>
      </c>
      <c r="M765">
        <v>92</v>
      </c>
      <c r="N765">
        <f t="shared" si="462"/>
        <v>0</v>
      </c>
      <c r="O765">
        <f t="shared" si="445"/>
        <v>0</v>
      </c>
      <c r="P765">
        <f t="shared" si="446"/>
        <v>0</v>
      </c>
      <c r="Q765">
        <f t="shared" si="447"/>
        <v>0</v>
      </c>
      <c r="R765">
        <f t="shared" si="452"/>
        <v>2.6300014201999997</v>
      </c>
      <c r="S765">
        <f t="shared" si="448"/>
        <v>0</v>
      </c>
      <c r="T765">
        <f t="shared" si="477"/>
        <v>0</v>
      </c>
      <c r="U765">
        <f t="shared" si="455"/>
        <v>18.780326102704979</v>
      </c>
      <c r="V765">
        <f t="shared" si="479"/>
        <v>109.84791774697442</v>
      </c>
      <c r="W765">
        <f t="shared" si="449"/>
        <v>21.969583549394883</v>
      </c>
      <c r="X765">
        <f t="shared" si="456"/>
        <v>0</v>
      </c>
      <c r="Y765">
        <f t="shared" si="457"/>
        <v>0</v>
      </c>
      <c r="Z765">
        <f t="shared" si="458"/>
        <v>0</v>
      </c>
      <c r="AA765">
        <f t="shared" si="463"/>
        <v>0</v>
      </c>
      <c r="AB765">
        <f t="shared" si="453"/>
        <v>12.394435499265438</v>
      </c>
      <c r="AC765">
        <f t="shared" si="454"/>
        <v>18.553177349213392</v>
      </c>
      <c r="AD765">
        <f t="shared" si="459"/>
        <v>0.18974331700427793</v>
      </c>
      <c r="AE765">
        <f t="shared" si="450"/>
        <v>0.18974331700427793</v>
      </c>
      <c r="AF765" s="1">
        <f t="shared" si="464"/>
        <v>1969.8791383541511</v>
      </c>
      <c r="AG765">
        <v>760</v>
      </c>
      <c r="AH765" s="1">
        <f t="shared" si="465"/>
        <v>1195.1504906144346</v>
      </c>
      <c r="AI765">
        <v>32.1</v>
      </c>
      <c r="AJ765">
        <f t="shared" si="466"/>
        <v>1133.451</v>
      </c>
      <c r="AK765">
        <f t="shared" si="467"/>
        <v>-2.5899431498648054E-2</v>
      </c>
      <c r="AL765" s="1">
        <f t="shared" si="468"/>
        <v>1969.8791383541511</v>
      </c>
      <c r="AM765">
        <f t="shared" si="469"/>
        <v>-0.25672050480109937</v>
      </c>
      <c r="AN765">
        <f t="shared" si="470"/>
        <v>-7.3348715657456961E-4</v>
      </c>
      <c r="AO765">
        <v>52</v>
      </c>
      <c r="AP765">
        <v>28</v>
      </c>
      <c r="AQ765">
        <f t="shared" si="471"/>
        <v>40</v>
      </c>
      <c r="AR765" s="3">
        <f t="shared" si="472"/>
        <v>4.4444444444444446</v>
      </c>
      <c r="AS765">
        <f t="shared" si="473"/>
        <v>-3.4688888888888911</v>
      </c>
      <c r="AT765">
        <f t="shared" si="474"/>
        <v>-16.802222222222223</v>
      </c>
      <c r="AU765">
        <f t="shared" si="475"/>
        <v>-10.135555555555557</v>
      </c>
      <c r="AV765">
        <v>6</v>
      </c>
      <c r="AW765">
        <f t="shared" si="476"/>
        <v>0</v>
      </c>
    </row>
    <row r="766" spans="1:49" x14ac:dyDescent="0.2">
      <c r="A766">
        <v>2015</v>
      </c>
      <c r="B766">
        <v>10</v>
      </c>
      <c r="C766">
        <v>31</v>
      </c>
      <c r="D766">
        <v>0</v>
      </c>
      <c r="E766">
        <f t="shared" ref="E766:F785" si="481">E1868*9/5+32</f>
        <v>40.584000000000003</v>
      </c>
      <c r="F766">
        <f t="shared" si="481"/>
        <v>12.584</v>
      </c>
      <c r="G766">
        <f t="shared" si="460"/>
        <v>26.584000000000003</v>
      </c>
      <c r="H766" s="3">
        <f t="shared" si="461"/>
        <v>-3.0088888888888872</v>
      </c>
      <c r="I766">
        <v>9</v>
      </c>
      <c r="J766">
        <f t="shared" si="443"/>
        <v>4.8930166841153095</v>
      </c>
      <c r="K766">
        <f t="shared" si="444"/>
        <v>0</v>
      </c>
      <c r="L766">
        <f t="shared" si="451"/>
        <v>0</v>
      </c>
      <c r="M766">
        <v>92</v>
      </c>
      <c r="N766">
        <f t="shared" si="462"/>
        <v>0</v>
      </c>
      <c r="O766">
        <f t="shared" si="445"/>
        <v>0</v>
      </c>
      <c r="P766">
        <f t="shared" si="446"/>
        <v>0</v>
      </c>
      <c r="Q766">
        <f t="shared" si="447"/>
        <v>0</v>
      </c>
      <c r="R766">
        <f t="shared" si="452"/>
        <v>2.6300014201999997</v>
      </c>
      <c r="S766">
        <f t="shared" si="448"/>
        <v>0</v>
      </c>
      <c r="T766">
        <f t="shared" si="477"/>
        <v>0</v>
      </c>
      <c r="U766">
        <f t="shared" si="455"/>
        <v>18.780326102704979</v>
      </c>
      <c r="V766">
        <f t="shared" si="479"/>
        <v>109.84791774697442</v>
      </c>
      <c r="W766">
        <f t="shared" si="449"/>
        <v>21.969583549394883</v>
      </c>
      <c r="X766">
        <f t="shared" si="456"/>
        <v>0</v>
      </c>
      <c r="Y766">
        <f t="shared" si="457"/>
        <v>0</v>
      </c>
      <c r="Z766">
        <f t="shared" si="458"/>
        <v>0</v>
      </c>
      <c r="AA766">
        <f t="shared" si="463"/>
        <v>0</v>
      </c>
      <c r="AB766">
        <f t="shared" si="453"/>
        <v>12.394435499265438</v>
      </c>
      <c r="AC766">
        <f t="shared" si="454"/>
        <v>18.365354892196144</v>
      </c>
      <c r="AD766">
        <f t="shared" si="459"/>
        <v>0.18782245701724948</v>
      </c>
      <c r="AE766">
        <f t="shared" si="450"/>
        <v>0.18782245701724948</v>
      </c>
      <c r="AF766" s="1">
        <f t="shared" si="464"/>
        <v>1949.9371341988146</v>
      </c>
      <c r="AG766">
        <v>761</v>
      </c>
      <c r="AH766" s="1">
        <f t="shared" si="465"/>
        <v>1183.0514254555449</v>
      </c>
      <c r="AI766">
        <v>32.1</v>
      </c>
      <c r="AJ766">
        <f t="shared" si="466"/>
        <v>1133.451</v>
      </c>
      <c r="AK766">
        <f t="shared" si="467"/>
        <v>0.11059769442727736</v>
      </c>
      <c r="AL766" s="1">
        <f t="shared" si="468"/>
        <v>1950.0477318932419</v>
      </c>
      <c r="AM766">
        <f t="shared" si="469"/>
        <v>1.0962671495198832</v>
      </c>
      <c r="AN766">
        <f t="shared" si="470"/>
        <v>3.1321918557710949E-3</v>
      </c>
      <c r="AO766">
        <v>57</v>
      </c>
      <c r="AP766">
        <v>29</v>
      </c>
      <c r="AQ766">
        <f t="shared" si="471"/>
        <v>43</v>
      </c>
      <c r="AR766" s="3">
        <f t="shared" si="472"/>
        <v>6.1111111111111107</v>
      </c>
      <c r="AS766">
        <f t="shared" si="473"/>
        <v>-0.69111111111111256</v>
      </c>
      <c r="AT766">
        <f t="shared" si="474"/>
        <v>-16.24666666666667</v>
      </c>
      <c r="AU766">
        <f t="shared" si="475"/>
        <v>-8.4688888888888911</v>
      </c>
      <c r="AV766">
        <v>6</v>
      </c>
      <c r="AW766">
        <f t="shared" si="476"/>
        <v>0.11059769442727736</v>
      </c>
    </row>
    <row r="767" spans="1:49" x14ac:dyDescent="0.2">
      <c r="A767">
        <v>2015</v>
      </c>
      <c r="B767">
        <v>11</v>
      </c>
      <c r="C767">
        <v>1</v>
      </c>
      <c r="D767">
        <v>0</v>
      </c>
      <c r="E767">
        <f t="shared" si="481"/>
        <v>48.583999990000002</v>
      </c>
      <c r="F767">
        <f t="shared" si="481"/>
        <v>13.583999999999996</v>
      </c>
      <c r="G767">
        <f t="shared" si="460"/>
        <v>31.083999994999999</v>
      </c>
      <c r="H767" s="3">
        <f t="shared" si="461"/>
        <v>-0.50888889166666706</v>
      </c>
      <c r="I767">
        <v>9</v>
      </c>
      <c r="J767">
        <f t="shared" si="443"/>
        <v>5.8854567427988211</v>
      </c>
      <c r="K767">
        <f t="shared" si="444"/>
        <v>0</v>
      </c>
      <c r="L767">
        <f t="shared" si="451"/>
        <v>0</v>
      </c>
      <c r="M767">
        <v>92</v>
      </c>
      <c r="N767">
        <f t="shared" si="462"/>
        <v>0</v>
      </c>
      <c r="O767">
        <f t="shared" si="445"/>
        <v>0</v>
      </c>
      <c r="P767">
        <f t="shared" si="446"/>
        <v>0</v>
      </c>
      <c r="Q767">
        <f t="shared" si="447"/>
        <v>0</v>
      </c>
      <c r="R767">
        <f t="shared" si="452"/>
        <v>2.6300014201999997</v>
      </c>
      <c r="S767">
        <f t="shared" si="448"/>
        <v>0</v>
      </c>
      <c r="T767">
        <f t="shared" si="477"/>
        <v>0</v>
      </c>
      <c r="U767">
        <f t="shared" si="455"/>
        <v>18.780326102704979</v>
      </c>
      <c r="V767">
        <f t="shared" si="479"/>
        <v>109.84791774697442</v>
      </c>
      <c r="W767">
        <f t="shared" si="449"/>
        <v>21.969583549394883</v>
      </c>
      <c r="X767">
        <f t="shared" si="456"/>
        <v>0</v>
      </c>
      <c r="Y767">
        <f t="shared" si="457"/>
        <v>0</v>
      </c>
      <c r="Z767">
        <f t="shared" si="458"/>
        <v>0</v>
      </c>
      <c r="AA767">
        <f t="shared" si="463"/>
        <v>0</v>
      </c>
      <c r="AB767">
        <f t="shared" si="453"/>
        <v>12.394435499265438</v>
      </c>
      <c r="AC767">
        <f t="shared" si="454"/>
        <v>18.179433849405473</v>
      </c>
      <c r="AD767">
        <f t="shared" si="459"/>
        <v>0.18592104279067273</v>
      </c>
      <c r="AE767">
        <f t="shared" si="450"/>
        <v>0.18592104279067273</v>
      </c>
      <c r="AF767" s="1">
        <f t="shared" si="464"/>
        <v>1930.1970122412185</v>
      </c>
      <c r="AG767" s="2">
        <v>762</v>
      </c>
      <c r="AH767" s="1">
        <f t="shared" si="465"/>
        <v>1171.0748447694211</v>
      </c>
      <c r="AI767">
        <v>32.1</v>
      </c>
      <c r="AJ767">
        <f t="shared" si="466"/>
        <v>1133.451</v>
      </c>
      <c r="AK767">
        <f t="shared" si="467"/>
        <v>4.4418493252144637</v>
      </c>
      <c r="AL767" s="1">
        <f t="shared" si="468"/>
        <v>1934.638861566433</v>
      </c>
      <c r="AM767">
        <f t="shared" si="469"/>
        <v>44.028526304872905</v>
      </c>
      <c r="AN767">
        <f t="shared" si="470"/>
        <v>0.125795789442494</v>
      </c>
      <c r="AO767">
        <v>64.999999990000006</v>
      </c>
      <c r="AP767">
        <v>30</v>
      </c>
      <c r="AQ767">
        <f t="shared" si="471"/>
        <v>47.499999995000003</v>
      </c>
      <c r="AR767" s="3">
        <f t="shared" si="472"/>
        <v>8.6111111083333345</v>
      </c>
      <c r="AS767">
        <f t="shared" si="473"/>
        <v>3.7533333277777778</v>
      </c>
      <c r="AT767">
        <f t="shared" si="474"/>
        <v>-15.691111111111113</v>
      </c>
      <c r="AU767">
        <f t="shared" si="475"/>
        <v>-5.9688888916666674</v>
      </c>
      <c r="AV767">
        <v>6</v>
      </c>
      <c r="AW767">
        <f t="shared" si="476"/>
        <v>4.4418493252144637</v>
      </c>
    </row>
    <row r="768" spans="1:49" x14ac:dyDescent="0.2">
      <c r="A768">
        <v>2015</v>
      </c>
      <c r="B768">
        <v>11</v>
      </c>
      <c r="C768">
        <v>2</v>
      </c>
      <c r="D768">
        <v>2.362206E-2</v>
      </c>
      <c r="E768">
        <f t="shared" si="481"/>
        <v>39.583999989999995</v>
      </c>
      <c r="F768">
        <f t="shared" si="481"/>
        <v>22.584</v>
      </c>
      <c r="G768">
        <f t="shared" si="460"/>
        <v>31.083999994999999</v>
      </c>
      <c r="H768" s="3">
        <f t="shared" si="461"/>
        <v>-0.50888889166666706</v>
      </c>
      <c r="I768">
        <v>9</v>
      </c>
      <c r="J768">
        <f t="shared" si="443"/>
        <v>5.8854567427988211</v>
      </c>
      <c r="K768">
        <f t="shared" si="444"/>
        <v>0</v>
      </c>
      <c r="L768">
        <f t="shared" si="451"/>
        <v>0</v>
      </c>
      <c r="M768">
        <v>92</v>
      </c>
      <c r="N768">
        <f t="shared" si="462"/>
        <v>6.00000324E-2</v>
      </c>
      <c r="O768">
        <f t="shared" si="445"/>
        <v>0</v>
      </c>
      <c r="P768">
        <f t="shared" si="446"/>
        <v>0</v>
      </c>
      <c r="Q768">
        <f t="shared" si="447"/>
        <v>6.00000324E-2</v>
      </c>
      <c r="R768">
        <f t="shared" si="452"/>
        <v>2.6900014525999998</v>
      </c>
      <c r="S768">
        <f t="shared" si="448"/>
        <v>0</v>
      </c>
      <c r="T768">
        <f t="shared" si="477"/>
        <v>0</v>
      </c>
      <c r="U768">
        <f t="shared" si="455"/>
        <v>18.780326102704979</v>
      </c>
      <c r="V768">
        <f t="shared" si="479"/>
        <v>109.84791774697442</v>
      </c>
      <c r="W768">
        <f t="shared" si="449"/>
        <v>21.969583549394883</v>
      </c>
      <c r="X768">
        <f t="shared" si="456"/>
        <v>0</v>
      </c>
      <c r="Y768">
        <f t="shared" si="457"/>
        <v>0</v>
      </c>
      <c r="Z768">
        <f t="shared" si="458"/>
        <v>0</v>
      </c>
      <c r="AA768">
        <f t="shared" si="463"/>
        <v>0</v>
      </c>
      <c r="AB768">
        <f t="shared" si="453"/>
        <v>12.394435499265438</v>
      </c>
      <c r="AC768">
        <f t="shared" si="454"/>
        <v>17.995394971939419</v>
      </c>
      <c r="AD768">
        <f t="shared" si="459"/>
        <v>0.18403887746605604</v>
      </c>
      <c r="AE768">
        <f t="shared" si="450"/>
        <v>0.18403887746605604</v>
      </c>
      <c r="AF768" s="1">
        <f t="shared" si="464"/>
        <v>1910.6567287338294</v>
      </c>
      <c r="AG768" s="2">
        <v>763</v>
      </c>
      <c r="AH768" s="1">
        <f t="shared" si="465"/>
        <v>1159.2195085886879</v>
      </c>
      <c r="AI768">
        <v>33.200000000000003</v>
      </c>
      <c r="AJ768">
        <f t="shared" si="466"/>
        <v>1172.2920000000001</v>
      </c>
      <c r="AK768">
        <f t="shared" si="467"/>
        <v>4.4418493252144566</v>
      </c>
      <c r="AL768" s="1">
        <f t="shared" si="468"/>
        <v>1915.0985780590438</v>
      </c>
      <c r="AM768">
        <f t="shared" si="469"/>
        <v>44.028526304872841</v>
      </c>
      <c r="AN768">
        <f t="shared" si="470"/>
        <v>0.12579578944249381</v>
      </c>
      <c r="AO768">
        <v>55.999999989999999</v>
      </c>
      <c r="AP768">
        <v>39</v>
      </c>
      <c r="AQ768">
        <f t="shared" si="471"/>
        <v>47.499999994999996</v>
      </c>
      <c r="AR768" s="3">
        <f t="shared" si="472"/>
        <v>8.6111111083333309</v>
      </c>
      <c r="AS768">
        <f t="shared" si="473"/>
        <v>-1.2466666722222257</v>
      </c>
      <c r="AT768">
        <f t="shared" si="474"/>
        <v>-10.691111111111113</v>
      </c>
      <c r="AU768">
        <f t="shared" si="475"/>
        <v>-5.9688888916666691</v>
      </c>
      <c r="AV768">
        <v>6</v>
      </c>
      <c r="AW768">
        <f t="shared" si="476"/>
        <v>4.4418493252144566</v>
      </c>
    </row>
    <row r="769" spans="1:49" x14ac:dyDescent="0.2">
      <c r="A769">
        <v>2015</v>
      </c>
      <c r="B769">
        <v>11</v>
      </c>
      <c r="C769">
        <v>3</v>
      </c>
      <c r="D769">
        <v>1.0236225999999999</v>
      </c>
      <c r="E769">
        <f t="shared" si="481"/>
        <v>30.584</v>
      </c>
      <c r="F769">
        <f t="shared" si="481"/>
        <v>22.083999999999996</v>
      </c>
      <c r="G769">
        <f t="shared" si="460"/>
        <v>26.333999999999996</v>
      </c>
      <c r="H769" s="3">
        <f t="shared" si="461"/>
        <v>-3.14777777777778</v>
      </c>
      <c r="I769">
        <v>9</v>
      </c>
      <c r="J769">
        <f t="shared" si="443"/>
        <v>4.8425122922869193</v>
      </c>
      <c r="K769">
        <f t="shared" si="444"/>
        <v>0</v>
      </c>
      <c r="L769">
        <f t="shared" si="451"/>
        <v>0</v>
      </c>
      <c r="M769">
        <v>92</v>
      </c>
      <c r="N769">
        <f t="shared" si="462"/>
        <v>2.6000014039999999</v>
      </c>
      <c r="O769">
        <f t="shared" si="445"/>
        <v>0</v>
      </c>
      <c r="P769">
        <f t="shared" si="446"/>
        <v>0</v>
      </c>
      <c r="Q769">
        <f t="shared" si="447"/>
        <v>2.6000014039999999</v>
      </c>
      <c r="R769">
        <f t="shared" si="452"/>
        <v>5.2900028565999992</v>
      </c>
      <c r="S769">
        <f t="shared" si="448"/>
        <v>0</v>
      </c>
      <c r="T769">
        <f t="shared" si="477"/>
        <v>0</v>
      </c>
      <c r="U769">
        <f t="shared" si="455"/>
        <v>18.780326102704979</v>
      </c>
      <c r="V769">
        <f t="shared" si="479"/>
        <v>109.84791774697442</v>
      </c>
      <c r="W769">
        <f t="shared" si="449"/>
        <v>21.969583549394883</v>
      </c>
      <c r="X769">
        <f t="shared" si="456"/>
        <v>0</v>
      </c>
      <c r="Y769">
        <f t="shared" si="457"/>
        <v>0</v>
      </c>
      <c r="Z769">
        <f t="shared" si="458"/>
        <v>0</v>
      </c>
      <c r="AA769">
        <f t="shared" si="463"/>
        <v>0</v>
      </c>
      <c r="AB769">
        <f t="shared" si="453"/>
        <v>12.394435499265438</v>
      </c>
      <c r="AC769">
        <f t="shared" si="454"/>
        <v>17.813219205761619</v>
      </c>
      <c r="AD769">
        <f t="shared" si="459"/>
        <v>0.1821757661777981</v>
      </c>
      <c r="AE769">
        <f t="shared" si="450"/>
        <v>0.1821757661777981</v>
      </c>
      <c r="AF769" s="1">
        <f t="shared" si="464"/>
        <v>1891.3142606189251</v>
      </c>
      <c r="AG769" s="2">
        <v>764</v>
      </c>
      <c r="AH769" s="1">
        <f t="shared" si="465"/>
        <v>1147.484189498738</v>
      </c>
      <c r="AI769">
        <v>33.799999999999997</v>
      </c>
      <c r="AJ769">
        <f t="shared" si="466"/>
        <v>1193.4780000000001</v>
      </c>
      <c r="AK769">
        <f t="shared" si="467"/>
        <v>7.1655376246795369E-2</v>
      </c>
      <c r="AL769" s="1">
        <f t="shared" si="468"/>
        <v>1891.3859159951719</v>
      </c>
      <c r="AM769">
        <f t="shared" si="469"/>
        <v>0.71026286282578244</v>
      </c>
      <c r="AN769">
        <f t="shared" si="470"/>
        <v>2.0293224652165212E-3</v>
      </c>
      <c r="AO769">
        <v>47</v>
      </c>
      <c r="AP769">
        <v>38.5</v>
      </c>
      <c r="AQ769">
        <f t="shared" si="471"/>
        <v>42.75</v>
      </c>
      <c r="AR769" s="3">
        <f t="shared" si="472"/>
        <v>5.9722222222222223</v>
      </c>
      <c r="AS769">
        <f t="shared" si="473"/>
        <v>-6.2466666666666679</v>
      </c>
      <c r="AT769">
        <f t="shared" si="474"/>
        <v>-10.968888888888891</v>
      </c>
      <c r="AU769">
        <f t="shared" si="475"/>
        <v>-8.6077777777777804</v>
      </c>
      <c r="AV769">
        <v>6</v>
      </c>
      <c r="AW769">
        <f t="shared" si="476"/>
        <v>7.1655376246795369E-2</v>
      </c>
    </row>
    <row r="770" spans="1:49" x14ac:dyDescent="0.2">
      <c r="A770">
        <v>2015</v>
      </c>
      <c r="B770">
        <v>11</v>
      </c>
      <c r="C770">
        <v>4</v>
      </c>
      <c r="D770">
        <v>7.0866180000000001E-2</v>
      </c>
      <c r="E770">
        <f t="shared" si="481"/>
        <v>43.584000010000004</v>
      </c>
      <c r="F770">
        <f t="shared" si="481"/>
        <v>21.584</v>
      </c>
      <c r="G770">
        <f t="shared" si="460"/>
        <v>32.584000005</v>
      </c>
      <c r="H770" s="3">
        <f t="shared" si="461"/>
        <v>0.32444444722222227</v>
      </c>
      <c r="I770">
        <v>9</v>
      </c>
      <c r="J770">
        <f t="shared" si="443"/>
        <v>6.2537373821404616</v>
      </c>
      <c r="K770">
        <f t="shared" si="444"/>
        <v>2.3740798076828253E-2</v>
      </c>
      <c r="L770">
        <f t="shared" si="451"/>
        <v>3.8919341109554514E-2</v>
      </c>
      <c r="M770">
        <v>92</v>
      </c>
      <c r="N770">
        <f t="shared" si="462"/>
        <v>0.18000009720000001</v>
      </c>
      <c r="O770">
        <f t="shared" si="445"/>
        <v>0.18000009720000001</v>
      </c>
      <c r="P770">
        <f t="shared" si="446"/>
        <v>0.14600000125000001</v>
      </c>
      <c r="Q770">
        <f t="shared" si="447"/>
        <v>0</v>
      </c>
      <c r="R770">
        <f t="shared" si="452"/>
        <v>5.1440028553499992</v>
      </c>
      <c r="S770">
        <f t="shared" si="448"/>
        <v>0.32600009845</v>
      </c>
      <c r="T770">
        <f t="shared" si="477"/>
        <v>0</v>
      </c>
      <c r="U770">
        <f t="shared" si="455"/>
        <v>57.423756746434847</v>
      </c>
      <c r="V770">
        <f t="shared" si="479"/>
        <v>18.832564079982383</v>
      </c>
      <c r="W770">
        <f t="shared" si="449"/>
        <v>3.7665128159964767</v>
      </c>
      <c r="X770">
        <f t="shared" si="456"/>
        <v>0</v>
      </c>
      <c r="Y770">
        <f t="shared" si="457"/>
        <v>0.32600009845</v>
      </c>
      <c r="Z770">
        <f t="shared" si="458"/>
        <v>2.3740798076828253E-2</v>
      </c>
      <c r="AA770">
        <f t="shared" si="463"/>
        <v>0.2707820628481894</v>
      </c>
      <c r="AB770">
        <f t="shared" si="453"/>
        <v>12.425912736790421</v>
      </c>
      <c r="AC770">
        <f t="shared" si="454"/>
        <v>17.903669752576796</v>
      </c>
      <c r="AD770">
        <f t="shared" si="459"/>
        <v>0.18033151603301281</v>
      </c>
      <c r="AE770">
        <f t="shared" si="450"/>
        <v>0.18033151603301281</v>
      </c>
      <c r="AF770" s="1">
        <f t="shared" si="464"/>
        <v>1872.1676053191377</v>
      </c>
      <c r="AG770" s="2">
        <v>765</v>
      </c>
      <c r="AH770" s="1">
        <f t="shared" si="465"/>
        <v>1135.8676725106525</v>
      </c>
      <c r="AI770">
        <v>34.4</v>
      </c>
      <c r="AJ770">
        <f t="shared" si="466"/>
        <v>1214.664</v>
      </c>
      <c r="AK770">
        <f t="shared" si="467"/>
        <v>8.3871919622933682</v>
      </c>
      <c r="AL770" s="1">
        <f t="shared" si="468"/>
        <v>1880.5547972814311</v>
      </c>
      <c r="AM770">
        <f t="shared" si="469"/>
        <v>83.135575950231626</v>
      </c>
      <c r="AN770">
        <f t="shared" si="470"/>
        <v>0.23753021700066176</v>
      </c>
      <c r="AO770">
        <v>60.000000010000001</v>
      </c>
      <c r="AP770">
        <v>38</v>
      </c>
      <c r="AQ770">
        <f t="shared" si="471"/>
        <v>49.000000005000004</v>
      </c>
      <c r="AR770" s="3">
        <f t="shared" si="472"/>
        <v>9.4444444472222244</v>
      </c>
      <c r="AS770">
        <f t="shared" si="473"/>
        <v>0.9755555611111113</v>
      </c>
      <c r="AT770">
        <f t="shared" si="474"/>
        <v>-11.246666666666668</v>
      </c>
      <c r="AU770">
        <f t="shared" si="475"/>
        <v>-5.1355555527777783</v>
      </c>
      <c r="AV770">
        <v>6</v>
      </c>
      <c r="AW770">
        <f t="shared" si="476"/>
        <v>8.3871919622933682</v>
      </c>
    </row>
    <row r="771" spans="1:49" x14ac:dyDescent="0.2">
      <c r="A771">
        <v>2015</v>
      </c>
      <c r="B771">
        <v>11</v>
      </c>
      <c r="C771">
        <v>5</v>
      </c>
      <c r="D771">
        <v>0</v>
      </c>
      <c r="E771">
        <f t="shared" si="481"/>
        <v>39.583999989999995</v>
      </c>
      <c r="F771">
        <f t="shared" si="481"/>
        <v>16.833999999999996</v>
      </c>
      <c r="G771">
        <f t="shared" si="460"/>
        <v>28.208999994999996</v>
      </c>
      <c r="H771" s="3">
        <f t="shared" si="461"/>
        <v>-2.1061111138888915</v>
      </c>
      <c r="I771">
        <v>9</v>
      </c>
      <c r="J771">
        <f t="shared" ref="J771:J834" si="482">6.108*EXP(17.27*H771/(237.3+H771))</f>
        <v>5.2328194292069643</v>
      </c>
      <c r="K771">
        <f t="shared" ref="K771:K834" si="483">IF(H771&gt;0,0.61*0.021*I771*I771*J771/(H771+273),0)</f>
        <v>0</v>
      </c>
      <c r="L771">
        <f t="shared" si="451"/>
        <v>0</v>
      </c>
      <c r="M771">
        <v>92</v>
      </c>
      <c r="N771">
        <f t="shared" si="462"/>
        <v>0</v>
      </c>
      <c r="O771">
        <f t="shared" ref="O771:O834" si="484">IF(H771&lt;=0,0,N771)</f>
        <v>0</v>
      </c>
      <c r="P771">
        <f t="shared" ref="P771:P834" si="485">IF(H771&lt;=0,0,MIN(0.45*H771,R770))</f>
        <v>0</v>
      </c>
      <c r="Q771">
        <f t="shared" ref="Q771:Q834" si="486">IF(H771&lt;=0,N771,0)</f>
        <v>0</v>
      </c>
      <c r="R771">
        <f t="shared" si="452"/>
        <v>5.1440028553499992</v>
      </c>
      <c r="S771">
        <f t="shared" ref="S771:S834" si="487">O771+P771</f>
        <v>0</v>
      </c>
      <c r="T771">
        <f t="shared" si="477"/>
        <v>0.32600009845</v>
      </c>
      <c r="U771">
        <f t="shared" si="455"/>
        <v>22.860706198580271</v>
      </c>
      <c r="V771">
        <f t="shared" si="479"/>
        <v>85.707678736440045</v>
      </c>
      <c r="W771">
        <f t="shared" ref="W771:W834" si="488">V771*0.2</f>
        <v>17.14153574728801</v>
      </c>
      <c r="X771">
        <f t="shared" si="456"/>
        <v>0</v>
      </c>
      <c r="Y771">
        <f t="shared" si="457"/>
        <v>0</v>
      </c>
      <c r="Z771">
        <f t="shared" si="458"/>
        <v>0</v>
      </c>
      <c r="AA771">
        <f t="shared" si="463"/>
        <v>0</v>
      </c>
      <c r="AB771">
        <f t="shared" si="453"/>
        <v>12.425912736790421</v>
      </c>
      <c r="AC771">
        <f t="shared" si="454"/>
        <v>17.722422563523384</v>
      </c>
      <c r="AD771">
        <f t="shared" si="459"/>
        <v>0.1812471890534133</v>
      </c>
      <c r="AE771">
        <f t="shared" ref="AE771:AE834" si="489">AD771+X771</f>
        <v>0.1812471890534133</v>
      </c>
      <c r="AF771" s="1">
        <f t="shared" si="464"/>
        <v>1881.6739489886752</v>
      </c>
      <c r="AG771" s="2">
        <v>766</v>
      </c>
      <c r="AH771" s="1">
        <f t="shared" si="465"/>
        <v>1141.6352909799207</v>
      </c>
      <c r="AI771">
        <v>34.4</v>
      </c>
      <c r="AJ771">
        <f t="shared" si="466"/>
        <v>1214.664</v>
      </c>
      <c r="AK771">
        <f t="shared" si="467"/>
        <v>0.72966619461382709</v>
      </c>
      <c r="AL771" s="1">
        <f t="shared" si="468"/>
        <v>1882.403615183289</v>
      </c>
      <c r="AM771">
        <f t="shared" si="469"/>
        <v>7.2326017591288441</v>
      </c>
      <c r="AN771">
        <f t="shared" si="470"/>
        <v>2.0664576454653839E-2</v>
      </c>
      <c r="AO771">
        <v>55.999999989999999</v>
      </c>
      <c r="AP771">
        <v>33.25</v>
      </c>
      <c r="AQ771">
        <f t="shared" si="471"/>
        <v>44.624999994999996</v>
      </c>
      <c r="AR771" s="3">
        <f t="shared" si="472"/>
        <v>7.0138888861111086</v>
      </c>
      <c r="AS771">
        <f t="shared" si="473"/>
        <v>-1.2466666722222257</v>
      </c>
      <c r="AT771">
        <f t="shared" si="474"/>
        <v>-13.885555555555557</v>
      </c>
      <c r="AU771">
        <f t="shared" si="475"/>
        <v>-7.5661111138888915</v>
      </c>
      <c r="AV771">
        <v>6</v>
      </c>
      <c r="AW771">
        <f t="shared" si="476"/>
        <v>0.72966619461382709</v>
      </c>
    </row>
    <row r="772" spans="1:49" x14ac:dyDescent="0.2">
      <c r="A772">
        <v>2015</v>
      </c>
      <c r="B772">
        <v>11</v>
      </c>
      <c r="C772">
        <v>6</v>
      </c>
      <c r="D772">
        <v>0.30708678</v>
      </c>
      <c r="E772">
        <f t="shared" si="481"/>
        <v>31.083999999999996</v>
      </c>
      <c r="F772">
        <f t="shared" si="481"/>
        <v>12.083999999999996</v>
      </c>
      <c r="G772">
        <f t="shared" si="460"/>
        <v>21.583999999999996</v>
      </c>
      <c r="H772" s="3">
        <f t="shared" si="461"/>
        <v>-5.7866666666666688</v>
      </c>
      <c r="I772">
        <v>9</v>
      </c>
      <c r="J772">
        <f t="shared" si="482"/>
        <v>3.9667075423135931</v>
      </c>
      <c r="K772">
        <f t="shared" si="483"/>
        <v>0</v>
      </c>
      <c r="L772">
        <f t="shared" ref="L772:L835" si="490">K772/0.61</f>
        <v>0</v>
      </c>
      <c r="M772">
        <v>92</v>
      </c>
      <c r="N772">
        <f t="shared" si="462"/>
        <v>0.78000042120000002</v>
      </c>
      <c r="O772">
        <f t="shared" si="484"/>
        <v>0</v>
      </c>
      <c r="P772">
        <f t="shared" si="485"/>
        <v>0</v>
      </c>
      <c r="Q772">
        <f t="shared" si="486"/>
        <v>0.78000042120000002</v>
      </c>
      <c r="R772">
        <f t="shared" ref="R772:R835" si="491">R771+Q772-P772</f>
        <v>5.9240032765499997</v>
      </c>
      <c r="S772">
        <f t="shared" si="487"/>
        <v>0</v>
      </c>
      <c r="T772">
        <f t="shared" si="477"/>
        <v>0.32600009845</v>
      </c>
      <c r="U772">
        <f t="shared" si="455"/>
        <v>22.860706198580271</v>
      </c>
      <c r="V772">
        <f t="shared" si="479"/>
        <v>85.707678736440045</v>
      </c>
      <c r="W772">
        <f t="shared" si="488"/>
        <v>17.14153574728801</v>
      </c>
      <c r="X772">
        <f t="shared" si="456"/>
        <v>0</v>
      </c>
      <c r="Y772">
        <f t="shared" si="457"/>
        <v>0</v>
      </c>
      <c r="Z772">
        <f t="shared" si="458"/>
        <v>0</v>
      </c>
      <c r="AA772">
        <f t="shared" si="463"/>
        <v>0</v>
      </c>
      <c r="AB772">
        <f t="shared" ref="AB772:AB835" si="492">AB771+Y772-Z772-AA772</f>
        <v>12.425912736790421</v>
      </c>
      <c r="AC772">
        <f t="shared" ref="AC772:AC835" si="493">AC771-AD772+AA772</f>
        <v>17.543010224195964</v>
      </c>
      <c r="AD772">
        <f t="shared" si="459"/>
        <v>0.17941233932742148</v>
      </c>
      <c r="AE772">
        <f t="shared" si="489"/>
        <v>0.17941233932742148</v>
      </c>
      <c r="AF772" s="1">
        <f t="shared" si="464"/>
        <v>1862.6248870543116</v>
      </c>
      <c r="AG772" s="2">
        <v>767</v>
      </c>
      <c r="AH772" s="1">
        <f t="shared" si="465"/>
        <v>1130.0779851161601</v>
      </c>
      <c r="AI772">
        <v>34.4</v>
      </c>
      <c r="AJ772">
        <f t="shared" si="466"/>
        <v>1214.664</v>
      </c>
      <c r="AK772">
        <f t="shared" si="467"/>
        <v>-0.53760063126349322</v>
      </c>
      <c r="AL772" s="1">
        <f t="shared" si="468"/>
        <v>1862.6248870543116</v>
      </c>
      <c r="AM772">
        <f t="shared" si="469"/>
        <v>-5.3288082962963079</v>
      </c>
      <c r="AN772">
        <f t="shared" si="470"/>
        <v>-1.5225166560846591E-2</v>
      </c>
      <c r="AO772">
        <v>47.5</v>
      </c>
      <c r="AP772">
        <v>28.5</v>
      </c>
      <c r="AQ772">
        <f t="shared" si="471"/>
        <v>38</v>
      </c>
      <c r="AR772" s="3">
        <f t="shared" si="472"/>
        <v>3.3333333333333335</v>
      </c>
      <c r="AS772">
        <f t="shared" si="473"/>
        <v>-5.9688888888888911</v>
      </c>
      <c r="AT772">
        <f t="shared" si="474"/>
        <v>-16.524444444444445</v>
      </c>
      <c r="AU772">
        <f t="shared" si="475"/>
        <v>-11.246666666666668</v>
      </c>
      <c r="AV772">
        <v>6</v>
      </c>
      <c r="AW772">
        <f t="shared" si="476"/>
        <v>0</v>
      </c>
    </row>
    <row r="773" spans="1:49" x14ac:dyDescent="0.2">
      <c r="A773">
        <v>2015</v>
      </c>
      <c r="B773">
        <v>11</v>
      </c>
      <c r="C773">
        <v>7</v>
      </c>
      <c r="D773">
        <v>0.24803163</v>
      </c>
      <c r="E773">
        <f t="shared" si="481"/>
        <v>22.584</v>
      </c>
      <c r="F773">
        <f t="shared" si="481"/>
        <v>7.3339999999999996</v>
      </c>
      <c r="G773">
        <f t="shared" si="460"/>
        <v>14.959</v>
      </c>
      <c r="H773" s="3">
        <f t="shared" si="461"/>
        <v>-9.4672222222222224</v>
      </c>
      <c r="I773">
        <v>9</v>
      </c>
      <c r="J773">
        <f t="shared" si="482"/>
        <v>2.980146609911444</v>
      </c>
      <c r="K773">
        <f t="shared" si="483"/>
        <v>0</v>
      </c>
      <c r="L773">
        <f t="shared" si="490"/>
        <v>0</v>
      </c>
      <c r="M773">
        <v>92</v>
      </c>
      <c r="N773">
        <f t="shared" si="462"/>
        <v>0.63000034020000006</v>
      </c>
      <c r="O773">
        <f t="shared" si="484"/>
        <v>0</v>
      </c>
      <c r="P773">
        <f t="shared" si="485"/>
        <v>0</v>
      </c>
      <c r="Q773">
        <f t="shared" si="486"/>
        <v>0.63000034020000006</v>
      </c>
      <c r="R773">
        <f t="shared" si="491"/>
        <v>6.5540036167500002</v>
      </c>
      <c r="S773">
        <f t="shared" si="487"/>
        <v>0</v>
      </c>
      <c r="T773">
        <f t="shared" si="477"/>
        <v>0.32600009845</v>
      </c>
      <c r="U773">
        <f t="shared" ref="U773:U836" si="494">IF(P773&gt;0,F$3,IF(T773&lt;J$1,F$2+(T773*(F$1-F$2)/(J$1)),IF(T773&lt;J$2,F$1+(T773-J$1)*(F$3-F$1)/(J$2-J$1),F$3)))</f>
        <v>22.860706198580271</v>
      </c>
      <c r="V773">
        <f t="shared" si="479"/>
        <v>85.707678736440045</v>
      </c>
      <c r="W773">
        <f t="shared" si="488"/>
        <v>17.14153574728801</v>
      </c>
      <c r="X773">
        <f t="shared" si="456"/>
        <v>0</v>
      </c>
      <c r="Y773">
        <f t="shared" si="457"/>
        <v>0</v>
      </c>
      <c r="Z773">
        <f t="shared" si="458"/>
        <v>0</v>
      </c>
      <c r="AA773">
        <f t="shared" si="463"/>
        <v>0</v>
      </c>
      <c r="AB773">
        <f t="shared" si="492"/>
        <v>12.425912736790421</v>
      </c>
      <c r="AC773">
        <f t="shared" si="493"/>
        <v>17.365414159556021</v>
      </c>
      <c r="AD773">
        <f t="shared" si="459"/>
        <v>0.17759606463994229</v>
      </c>
      <c r="AE773">
        <f t="shared" si="489"/>
        <v>0.17759606463994229</v>
      </c>
      <c r="AF773" s="1">
        <f t="shared" si="464"/>
        <v>1843.7686676476203</v>
      </c>
      <c r="AG773">
        <v>768</v>
      </c>
      <c r="AH773" s="1">
        <f t="shared" si="465"/>
        <v>1118.637679243451</v>
      </c>
      <c r="AI773">
        <v>34.4</v>
      </c>
      <c r="AJ773">
        <f t="shared" si="466"/>
        <v>1214.664</v>
      </c>
      <c r="AK773">
        <f t="shared" si="467"/>
        <v>-16.127330522454347</v>
      </c>
      <c r="AL773" s="1">
        <f t="shared" si="468"/>
        <v>1843.7686676476203</v>
      </c>
      <c r="AM773">
        <f t="shared" si="469"/>
        <v>-159.85742517301108</v>
      </c>
      <c r="AN773">
        <f t="shared" si="470"/>
        <v>-0.45673550049431738</v>
      </c>
      <c r="AO773">
        <v>39</v>
      </c>
      <c r="AP773">
        <v>23.75</v>
      </c>
      <c r="AQ773">
        <f t="shared" si="471"/>
        <v>31.375</v>
      </c>
      <c r="AR773" s="3">
        <f t="shared" si="472"/>
        <v>-0.34722222222222221</v>
      </c>
      <c r="AS773">
        <f t="shared" si="473"/>
        <v>-10.691111111111113</v>
      </c>
      <c r="AT773">
        <f t="shared" si="474"/>
        <v>-19.163333333333334</v>
      </c>
      <c r="AU773">
        <f t="shared" si="475"/>
        <v>-14.927222222222223</v>
      </c>
      <c r="AV773">
        <v>6</v>
      </c>
      <c r="AW773">
        <f t="shared" si="476"/>
        <v>0</v>
      </c>
    </row>
    <row r="774" spans="1:49" x14ac:dyDescent="0.2">
      <c r="A774">
        <v>2015</v>
      </c>
      <c r="B774">
        <v>11</v>
      </c>
      <c r="C774">
        <v>8</v>
      </c>
      <c r="D774">
        <v>0.13779535000000001</v>
      </c>
      <c r="E774">
        <f t="shared" si="481"/>
        <v>14.583999999999996</v>
      </c>
      <c r="F774">
        <f t="shared" si="481"/>
        <v>2.5839999999999961</v>
      </c>
      <c r="G774">
        <f t="shared" si="460"/>
        <v>8.5839999999999961</v>
      </c>
      <c r="H774" s="3">
        <f t="shared" si="461"/>
        <v>-13.00888888888889</v>
      </c>
      <c r="I774">
        <v>9</v>
      </c>
      <c r="J774">
        <f t="shared" si="482"/>
        <v>2.243279920547729</v>
      </c>
      <c r="K774">
        <f t="shared" si="483"/>
        <v>0</v>
      </c>
      <c r="L774">
        <f t="shared" si="490"/>
        <v>0</v>
      </c>
      <c r="M774">
        <v>92</v>
      </c>
      <c r="N774">
        <f t="shared" si="462"/>
        <v>0.35000018900000002</v>
      </c>
      <c r="O774">
        <f t="shared" si="484"/>
        <v>0</v>
      </c>
      <c r="P774">
        <f t="shared" si="485"/>
        <v>0</v>
      </c>
      <c r="Q774">
        <f t="shared" si="486"/>
        <v>0.35000018900000002</v>
      </c>
      <c r="R774">
        <f t="shared" si="491"/>
        <v>6.9040038057500004</v>
      </c>
      <c r="S774">
        <f t="shared" si="487"/>
        <v>0</v>
      </c>
      <c r="T774">
        <f t="shared" si="477"/>
        <v>0.32600009845</v>
      </c>
      <c r="U774">
        <f t="shared" si="494"/>
        <v>22.860706198580271</v>
      </c>
      <c r="V774">
        <f t="shared" si="479"/>
        <v>85.707678736440045</v>
      </c>
      <c r="W774">
        <f t="shared" si="488"/>
        <v>17.14153574728801</v>
      </c>
      <c r="X774">
        <f t="shared" ref="X774:X837" si="495">IF(S774&gt;W774,((S774-0.2*V774)^2)/(S774+0.8*V774),0)</f>
        <v>0</v>
      </c>
      <c r="Y774">
        <f t="shared" ref="Y774:Y837" si="496">S774-X774</f>
        <v>0</v>
      </c>
      <c r="Z774">
        <f t="shared" ref="Z774:Z837" si="497">IF(K774&gt;AB773,AB773,K774)</f>
        <v>0</v>
      </c>
      <c r="AA774">
        <f t="shared" si="463"/>
        <v>0</v>
      </c>
      <c r="AB774">
        <f t="shared" si="492"/>
        <v>12.425912736790421</v>
      </c>
      <c r="AC774">
        <f t="shared" si="493"/>
        <v>17.189615982608814</v>
      </c>
      <c r="AD774">
        <f t="shared" ref="AD774:AD837" si="498">AC773*(1-AA$1)</f>
        <v>0.17579817694720795</v>
      </c>
      <c r="AE774">
        <f t="shared" si="489"/>
        <v>0.17579817694720795</v>
      </c>
      <c r="AF774" s="1">
        <f t="shared" si="464"/>
        <v>1825.1033385338619</v>
      </c>
      <c r="AG774">
        <v>769</v>
      </c>
      <c r="AH774" s="1">
        <f t="shared" si="465"/>
        <v>1107.3131889163813</v>
      </c>
      <c r="AI774">
        <v>34.4</v>
      </c>
      <c r="AJ774">
        <f t="shared" si="466"/>
        <v>1214.664</v>
      </c>
      <c r="AK774">
        <f t="shared" si="467"/>
        <v>-72.785623156366441</v>
      </c>
      <c r="AL774" s="1">
        <f t="shared" si="468"/>
        <v>1825.1033385338619</v>
      </c>
      <c r="AM774">
        <f t="shared" si="469"/>
        <v>-721.4661032208511</v>
      </c>
      <c r="AN774">
        <f t="shared" si="470"/>
        <v>-2.0613317234881459</v>
      </c>
      <c r="AO774">
        <v>31</v>
      </c>
      <c r="AP774">
        <v>19</v>
      </c>
      <c r="AQ774">
        <f t="shared" si="471"/>
        <v>25</v>
      </c>
      <c r="AR774" s="3">
        <f t="shared" si="472"/>
        <v>-3.8888888888888888</v>
      </c>
      <c r="AS774">
        <f t="shared" si="473"/>
        <v>-15.135555555555557</v>
      </c>
      <c r="AT774">
        <f t="shared" si="474"/>
        <v>-21.802222222222223</v>
      </c>
      <c r="AU774">
        <f t="shared" si="475"/>
        <v>-18.468888888888891</v>
      </c>
      <c r="AV774">
        <v>6</v>
      </c>
      <c r="AW774">
        <f t="shared" si="476"/>
        <v>0</v>
      </c>
    </row>
    <row r="775" spans="1:49" x14ac:dyDescent="0.2">
      <c r="A775">
        <v>2015</v>
      </c>
      <c r="B775">
        <v>11</v>
      </c>
      <c r="C775">
        <v>9</v>
      </c>
      <c r="D775">
        <v>0</v>
      </c>
      <c r="E775">
        <f t="shared" si="481"/>
        <v>17.583999999999996</v>
      </c>
      <c r="F775">
        <f t="shared" si="481"/>
        <v>2.5839999999999961</v>
      </c>
      <c r="G775">
        <f t="shared" ref="G775:G838" si="499">(E775+F775)/2</f>
        <v>10.083999999999996</v>
      </c>
      <c r="H775" s="3">
        <f t="shared" ref="H775:H838" si="500">(G775-32)*5/9</f>
        <v>-12.175555555555556</v>
      </c>
      <c r="I775">
        <v>9</v>
      </c>
      <c r="J775">
        <f t="shared" si="482"/>
        <v>2.4002537309598915</v>
      </c>
      <c r="K775">
        <f t="shared" si="483"/>
        <v>0</v>
      </c>
      <c r="L775">
        <f t="shared" si="490"/>
        <v>0</v>
      </c>
      <c r="M775">
        <v>92</v>
      </c>
      <c r="N775">
        <f t="shared" ref="N775:N838" si="501">D775*2.54</f>
        <v>0</v>
      </c>
      <c r="O775">
        <f t="shared" si="484"/>
        <v>0</v>
      </c>
      <c r="P775">
        <f t="shared" si="485"/>
        <v>0</v>
      </c>
      <c r="Q775">
        <f t="shared" si="486"/>
        <v>0</v>
      </c>
      <c r="R775">
        <f t="shared" si="491"/>
        <v>6.9040038057500004</v>
      </c>
      <c r="S775">
        <f t="shared" si="487"/>
        <v>0</v>
      </c>
      <c r="T775">
        <f t="shared" si="477"/>
        <v>0.32600009845</v>
      </c>
      <c r="U775">
        <f t="shared" si="494"/>
        <v>22.860706198580271</v>
      </c>
      <c r="V775">
        <f t="shared" si="479"/>
        <v>85.707678736440045</v>
      </c>
      <c r="W775">
        <f t="shared" si="488"/>
        <v>17.14153574728801</v>
      </c>
      <c r="X775">
        <f t="shared" si="495"/>
        <v>0</v>
      </c>
      <c r="Y775">
        <f t="shared" si="496"/>
        <v>0</v>
      </c>
      <c r="Z775">
        <f t="shared" si="497"/>
        <v>0</v>
      </c>
      <c r="AA775">
        <f t="shared" ref="AA775:AA838" si="502">MAX(0,AB774+Y775-Z775-$AA$2)</f>
        <v>0</v>
      </c>
      <c r="AB775">
        <f t="shared" si="492"/>
        <v>12.425912736790421</v>
      </c>
      <c r="AC775">
        <f t="shared" si="493"/>
        <v>17.015597492499708</v>
      </c>
      <c r="AD775">
        <f t="shared" si="498"/>
        <v>0.17401849010910539</v>
      </c>
      <c r="AE775">
        <f t="shared" si="489"/>
        <v>0.17401849010910539</v>
      </c>
      <c r="AF775" s="1">
        <f t="shared" ref="AF775:AF838" si="503">AE775*$AF$1*5280*5280/(2.54*12*24*60*60)</f>
        <v>1806.6269672416774</v>
      </c>
      <c r="AG775">
        <v>770</v>
      </c>
      <c r="AH775" s="1">
        <f t="shared" ref="AH775:AH838" si="504">AE775*595*5280*5280/(2.54*12*24*60*60)</f>
        <v>1096.1033416802313</v>
      </c>
      <c r="AI775">
        <v>34.4</v>
      </c>
      <c r="AJ775">
        <f t="shared" ref="AJ775:AJ838" si="505">AI775*35.31</f>
        <v>1214.664</v>
      </c>
      <c r="AK775">
        <f t="shared" ref="AK775:AK838" si="506">AN775*35.31</f>
        <v>-54.323947212451017</v>
      </c>
      <c r="AL775" s="1">
        <f t="shared" ref="AL775:AL838" si="507">AF775+AW775</f>
        <v>1806.6269672416774</v>
      </c>
      <c r="AM775">
        <f t="shared" ref="AM775:AM838" si="508">(9.5+AU775)^3</f>
        <v>-538.47016494924549</v>
      </c>
      <c r="AN775">
        <f t="shared" ref="AN775:AN838" si="509">1/(31.5*10^3)*AM775*$AH$1</f>
        <v>-1.5384861855692726</v>
      </c>
      <c r="AO775">
        <v>34</v>
      </c>
      <c r="AP775">
        <v>19</v>
      </c>
      <c r="AQ775">
        <f t="shared" ref="AQ775:AQ838" si="510">(AO775+AP775)/2</f>
        <v>26.5</v>
      </c>
      <c r="AR775" s="3">
        <f t="shared" ref="AR775:AR838" si="511">(AQ775-32)*5/9</f>
        <v>-3.0555555555555554</v>
      </c>
      <c r="AS775">
        <f t="shared" ref="AS775:AS838" si="512">(AO775-32)*5/9-($AP$3-1250)/1000*AV775</f>
        <v>-13.468888888888891</v>
      </c>
      <c r="AT775">
        <f t="shared" ref="AT775:AT838" si="513">(AP775-32)*5/9-($AP$3-1250)/1000*$AV$6</f>
        <v>-21.802222222222223</v>
      </c>
      <c r="AU775">
        <f t="shared" ref="AU775:AU838" si="514">(AS775+AT775)/2</f>
        <v>-17.635555555555555</v>
      </c>
      <c r="AV775">
        <v>6</v>
      </c>
      <c r="AW775">
        <f t="shared" ref="AW775:AW838" si="515">IF(AK775&lt;0,0,AK775)</f>
        <v>0</v>
      </c>
    </row>
    <row r="776" spans="1:49" x14ac:dyDescent="0.2">
      <c r="A776">
        <v>2015</v>
      </c>
      <c r="B776">
        <v>11</v>
      </c>
      <c r="C776">
        <v>10</v>
      </c>
      <c r="D776">
        <v>0</v>
      </c>
      <c r="E776">
        <f t="shared" si="481"/>
        <v>29.584</v>
      </c>
      <c r="F776">
        <f t="shared" si="481"/>
        <v>9.5839999999999961</v>
      </c>
      <c r="G776">
        <f t="shared" si="499"/>
        <v>19.583999999999996</v>
      </c>
      <c r="H776" s="3">
        <f t="shared" si="500"/>
        <v>-6.8977777777777796</v>
      </c>
      <c r="I776">
        <v>9</v>
      </c>
      <c r="J776">
        <f t="shared" si="482"/>
        <v>3.6421363670815907</v>
      </c>
      <c r="K776">
        <f t="shared" si="483"/>
        <v>0</v>
      </c>
      <c r="L776">
        <f t="shared" si="490"/>
        <v>0</v>
      </c>
      <c r="M776">
        <v>92</v>
      </c>
      <c r="N776">
        <f t="shared" si="501"/>
        <v>0</v>
      </c>
      <c r="O776">
        <f t="shared" si="484"/>
        <v>0</v>
      </c>
      <c r="P776">
        <f t="shared" si="485"/>
        <v>0</v>
      </c>
      <c r="Q776">
        <f t="shared" si="486"/>
        <v>0</v>
      </c>
      <c r="R776">
        <f t="shared" si="491"/>
        <v>6.9040038057500004</v>
      </c>
      <c r="S776">
        <f t="shared" si="487"/>
        <v>0</v>
      </c>
      <c r="T776">
        <f t="shared" ref="T776:T839" si="516">SUM(S771:S775)</f>
        <v>0</v>
      </c>
      <c r="U776">
        <f t="shared" si="494"/>
        <v>18.780326102704979</v>
      </c>
      <c r="V776">
        <f t="shared" si="479"/>
        <v>109.84791774697442</v>
      </c>
      <c r="W776">
        <f t="shared" si="488"/>
        <v>21.969583549394883</v>
      </c>
      <c r="X776">
        <f t="shared" si="495"/>
        <v>0</v>
      </c>
      <c r="Y776">
        <f t="shared" si="496"/>
        <v>0</v>
      </c>
      <c r="Z776">
        <f t="shared" si="497"/>
        <v>0</v>
      </c>
      <c r="AA776">
        <f t="shared" si="502"/>
        <v>0</v>
      </c>
      <c r="AB776">
        <f t="shared" si="492"/>
        <v>12.425912736790421</v>
      </c>
      <c r="AC776">
        <f t="shared" si="493"/>
        <v>16.843340672629804</v>
      </c>
      <c r="AD776">
        <f t="shared" si="498"/>
        <v>0.17225681986990457</v>
      </c>
      <c r="AE776">
        <f t="shared" si="489"/>
        <v>0.17225681986990457</v>
      </c>
      <c r="AF776" s="1">
        <f t="shared" si="503"/>
        <v>1788.3376408630163</v>
      </c>
      <c r="AG776">
        <v>771</v>
      </c>
      <c r="AH776" s="1">
        <f t="shared" si="504"/>
        <v>1085.0069769495869</v>
      </c>
      <c r="AI776">
        <v>33.799999999999997</v>
      </c>
      <c r="AJ776">
        <f t="shared" si="505"/>
        <v>1193.4780000000001</v>
      </c>
      <c r="AK776">
        <f t="shared" si="506"/>
        <v>-2.3545886035151113</v>
      </c>
      <c r="AL776" s="1">
        <f t="shared" si="507"/>
        <v>1788.3376408630163</v>
      </c>
      <c r="AM776">
        <f t="shared" si="508"/>
        <v>-23.339167692729788</v>
      </c>
      <c r="AN776">
        <f t="shared" si="509"/>
        <v>-6.6683336264942258E-2</v>
      </c>
      <c r="AO776">
        <v>46</v>
      </c>
      <c r="AP776">
        <v>26</v>
      </c>
      <c r="AQ776">
        <f t="shared" si="510"/>
        <v>36</v>
      </c>
      <c r="AR776" s="3">
        <f t="shared" si="511"/>
        <v>2.2222222222222223</v>
      </c>
      <c r="AS776">
        <f t="shared" si="512"/>
        <v>-6.8022222222222242</v>
      </c>
      <c r="AT776">
        <f t="shared" si="513"/>
        <v>-17.913333333333334</v>
      </c>
      <c r="AU776">
        <f t="shared" si="514"/>
        <v>-12.357777777777779</v>
      </c>
      <c r="AV776">
        <v>6</v>
      </c>
      <c r="AW776">
        <f t="shared" si="515"/>
        <v>0</v>
      </c>
    </row>
    <row r="777" spans="1:49" x14ac:dyDescent="0.2">
      <c r="A777">
        <v>2015</v>
      </c>
      <c r="B777">
        <v>11</v>
      </c>
      <c r="C777">
        <v>11</v>
      </c>
      <c r="D777">
        <v>0</v>
      </c>
      <c r="E777">
        <f t="shared" si="481"/>
        <v>32.583999999999996</v>
      </c>
      <c r="F777">
        <f t="shared" si="481"/>
        <v>10.583999999999996</v>
      </c>
      <c r="G777">
        <f t="shared" si="499"/>
        <v>21.583999999999996</v>
      </c>
      <c r="H777" s="3">
        <f t="shared" si="500"/>
        <v>-5.7866666666666688</v>
      </c>
      <c r="I777">
        <v>9</v>
      </c>
      <c r="J777">
        <f t="shared" si="482"/>
        <v>3.9667075423135931</v>
      </c>
      <c r="K777">
        <f t="shared" si="483"/>
        <v>0</v>
      </c>
      <c r="L777">
        <f t="shared" si="490"/>
        <v>0</v>
      </c>
      <c r="M777">
        <v>92</v>
      </c>
      <c r="N777">
        <f t="shared" si="501"/>
        <v>0</v>
      </c>
      <c r="O777">
        <f t="shared" si="484"/>
        <v>0</v>
      </c>
      <c r="P777">
        <f t="shared" si="485"/>
        <v>0</v>
      </c>
      <c r="Q777">
        <f t="shared" si="486"/>
        <v>0</v>
      </c>
      <c r="R777">
        <f t="shared" si="491"/>
        <v>6.9040038057500004</v>
      </c>
      <c r="S777">
        <f t="shared" si="487"/>
        <v>0</v>
      </c>
      <c r="T777">
        <f t="shared" si="516"/>
        <v>0</v>
      </c>
      <c r="U777">
        <f t="shared" si="494"/>
        <v>18.780326102704979</v>
      </c>
      <c r="V777">
        <f t="shared" si="479"/>
        <v>109.84791774697442</v>
      </c>
      <c r="W777">
        <f t="shared" si="488"/>
        <v>21.969583549394883</v>
      </c>
      <c r="X777">
        <f t="shared" si="495"/>
        <v>0</v>
      </c>
      <c r="Y777">
        <f t="shared" si="496"/>
        <v>0</v>
      </c>
      <c r="Z777">
        <f t="shared" si="497"/>
        <v>0</v>
      </c>
      <c r="AA777">
        <f t="shared" si="502"/>
        <v>0</v>
      </c>
      <c r="AB777">
        <f t="shared" si="492"/>
        <v>12.425912736790421</v>
      </c>
      <c r="AC777">
        <f t="shared" si="493"/>
        <v>16.672827688790623</v>
      </c>
      <c r="AD777">
        <f t="shared" si="498"/>
        <v>0.17051298383918204</v>
      </c>
      <c r="AE777">
        <f t="shared" si="489"/>
        <v>0.17051298383918204</v>
      </c>
      <c r="AF777" s="1">
        <f t="shared" si="503"/>
        <v>1770.233465855086</v>
      </c>
      <c r="AG777" s="2">
        <v>772</v>
      </c>
      <c r="AH777" s="1">
        <f t="shared" si="504"/>
        <v>1074.0229458881811</v>
      </c>
      <c r="AI777">
        <v>33.799999999999997</v>
      </c>
      <c r="AJ777">
        <f t="shared" si="505"/>
        <v>1193.4780000000001</v>
      </c>
      <c r="AK777">
        <f t="shared" si="506"/>
        <v>-0.53760063126349478</v>
      </c>
      <c r="AL777" s="1">
        <f t="shared" si="507"/>
        <v>1770.233465855086</v>
      </c>
      <c r="AM777">
        <f t="shared" si="508"/>
        <v>-5.3288082962963239</v>
      </c>
      <c r="AN777">
        <f t="shared" si="509"/>
        <v>-1.5225166560846638E-2</v>
      </c>
      <c r="AO777">
        <v>49</v>
      </c>
      <c r="AP777">
        <v>27</v>
      </c>
      <c r="AQ777">
        <f t="shared" si="510"/>
        <v>38</v>
      </c>
      <c r="AR777" s="3">
        <f t="shared" si="511"/>
        <v>3.3333333333333335</v>
      </c>
      <c r="AS777">
        <f t="shared" si="512"/>
        <v>-5.1355555555555572</v>
      </c>
      <c r="AT777">
        <f t="shared" si="513"/>
        <v>-17.35777777777778</v>
      </c>
      <c r="AU777">
        <f t="shared" si="514"/>
        <v>-11.24666666666667</v>
      </c>
      <c r="AV777">
        <v>6</v>
      </c>
      <c r="AW777">
        <f t="shared" si="515"/>
        <v>0</v>
      </c>
    </row>
    <row r="778" spans="1:49" x14ac:dyDescent="0.2">
      <c r="A778">
        <v>2015</v>
      </c>
      <c r="B778">
        <v>11</v>
      </c>
      <c r="C778">
        <v>12</v>
      </c>
      <c r="D778">
        <v>0</v>
      </c>
      <c r="E778">
        <f t="shared" si="481"/>
        <v>34.584000010000004</v>
      </c>
      <c r="F778">
        <f t="shared" si="481"/>
        <v>11.584</v>
      </c>
      <c r="G778">
        <f t="shared" si="499"/>
        <v>23.084000005</v>
      </c>
      <c r="H778" s="3">
        <f t="shared" si="500"/>
        <v>-4.9533333305555551</v>
      </c>
      <c r="I778">
        <v>9</v>
      </c>
      <c r="J778">
        <f t="shared" si="482"/>
        <v>4.2267150513489353</v>
      </c>
      <c r="K778">
        <f t="shared" si="483"/>
        <v>0</v>
      </c>
      <c r="L778">
        <f t="shared" si="490"/>
        <v>0</v>
      </c>
      <c r="M778">
        <v>92</v>
      </c>
      <c r="N778">
        <f t="shared" si="501"/>
        <v>0</v>
      </c>
      <c r="O778">
        <f t="shared" si="484"/>
        <v>0</v>
      </c>
      <c r="P778">
        <f t="shared" si="485"/>
        <v>0</v>
      </c>
      <c r="Q778">
        <f t="shared" si="486"/>
        <v>0</v>
      </c>
      <c r="R778">
        <f t="shared" si="491"/>
        <v>6.9040038057500004</v>
      </c>
      <c r="S778">
        <f t="shared" si="487"/>
        <v>0</v>
      </c>
      <c r="T778">
        <f t="shared" si="516"/>
        <v>0</v>
      </c>
      <c r="U778">
        <f t="shared" si="494"/>
        <v>18.780326102704979</v>
      </c>
      <c r="V778">
        <f t="shared" si="479"/>
        <v>109.84791774697442</v>
      </c>
      <c r="W778">
        <f t="shared" si="488"/>
        <v>21.969583549394883</v>
      </c>
      <c r="X778">
        <f t="shared" si="495"/>
        <v>0</v>
      </c>
      <c r="Y778">
        <f t="shared" si="496"/>
        <v>0</v>
      </c>
      <c r="Z778">
        <f t="shared" si="497"/>
        <v>0</v>
      </c>
      <c r="AA778">
        <f t="shared" si="502"/>
        <v>0</v>
      </c>
      <c r="AB778">
        <f t="shared" si="492"/>
        <v>12.425912736790421</v>
      </c>
      <c r="AC778">
        <f t="shared" si="493"/>
        <v>16.504040887317686</v>
      </c>
      <c r="AD778">
        <f t="shared" si="498"/>
        <v>0.16878680147293762</v>
      </c>
      <c r="AE778">
        <f t="shared" si="489"/>
        <v>0.16878680147293762</v>
      </c>
      <c r="AF778" s="1">
        <f t="shared" si="503"/>
        <v>1752.3125678443116</v>
      </c>
      <c r="AG778" s="2">
        <v>773</v>
      </c>
      <c r="AH778" s="1">
        <f t="shared" si="504"/>
        <v>1063.1501112899514</v>
      </c>
      <c r="AI778">
        <v>33.799999999999997</v>
      </c>
      <c r="AJ778">
        <f t="shared" si="505"/>
        <v>1193.4780000000001</v>
      </c>
      <c r="AK778">
        <f t="shared" si="506"/>
        <v>-7.6863046435202892E-2</v>
      </c>
      <c r="AL778" s="1">
        <f t="shared" si="507"/>
        <v>1752.3125678443116</v>
      </c>
      <c r="AM778">
        <f t="shared" si="508"/>
        <v>-0.76188236341889004</v>
      </c>
      <c r="AN778">
        <f t="shared" si="509"/>
        <v>-2.1768067526254003E-3</v>
      </c>
      <c r="AO778">
        <v>51.000000010000001</v>
      </c>
      <c r="AP778">
        <v>28</v>
      </c>
      <c r="AQ778">
        <f t="shared" si="510"/>
        <v>39.500000005000004</v>
      </c>
      <c r="AR778" s="3">
        <f t="shared" si="511"/>
        <v>4.1666666694444467</v>
      </c>
      <c r="AS778">
        <f t="shared" si="512"/>
        <v>-4.0244444388888887</v>
      </c>
      <c r="AT778">
        <f t="shared" si="513"/>
        <v>-16.802222222222223</v>
      </c>
      <c r="AU778">
        <f t="shared" si="514"/>
        <v>-10.413333330555556</v>
      </c>
      <c r="AV778">
        <v>6</v>
      </c>
      <c r="AW778">
        <f t="shared" si="515"/>
        <v>0</v>
      </c>
    </row>
    <row r="779" spans="1:49" x14ac:dyDescent="0.2">
      <c r="A779">
        <v>2015</v>
      </c>
      <c r="B779">
        <v>11</v>
      </c>
      <c r="C779">
        <v>13</v>
      </c>
      <c r="D779">
        <v>0</v>
      </c>
      <c r="E779">
        <f t="shared" si="481"/>
        <v>36.584000010000004</v>
      </c>
      <c r="F779">
        <f t="shared" si="481"/>
        <v>12.584</v>
      </c>
      <c r="G779">
        <f t="shared" si="499"/>
        <v>24.584000005</v>
      </c>
      <c r="H779" s="3">
        <f t="shared" si="500"/>
        <v>-4.1199999972222221</v>
      </c>
      <c r="I779">
        <v>9</v>
      </c>
      <c r="J779">
        <f t="shared" si="482"/>
        <v>4.5017220901061998</v>
      </c>
      <c r="K779">
        <f t="shared" si="483"/>
        <v>0</v>
      </c>
      <c r="L779">
        <f t="shared" si="490"/>
        <v>0</v>
      </c>
      <c r="M779">
        <v>92</v>
      </c>
      <c r="N779">
        <f t="shared" si="501"/>
        <v>0</v>
      </c>
      <c r="O779">
        <f t="shared" si="484"/>
        <v>0</v>
      </c>
      <c r="P779">
        <f t="shared" si="485"/>
        <v>0</v>
      </c>
      <c r="Q779">
        <f t="shared" si="486"/>
        <v>0</v>
      </c>
      <c r="R779">
        <f t="shared" si="491"/>
        <v>6.9040038057500004</v>
      </c>
      <c r="S779">
        <f t="shared" si="487"/>
        <v>0</v>
      </c>
      <c r="T779">
        <f t="shared" si="516"/>
        <v>0</v>
      </c>
      <c r="U779">
        <f t="shared" si="494"/>
        <v>18.780326102704979</v>
      </c>
      <c r="V779">
        <f t="shared" si="479"/>
        <v>109.84791774697442</v>
      </c>
      <c r="W779">
        <f t="shared" si="488"/>
        <v>21.969583549394883</v>
      </c>
      <c r="X779">
        <f t="shared" si="495"/>
        <v>0</v>
      </c>
      <c r="Y779">
        <f t="shared" si="496"/>
        <v>0</v>
      </c>
      <c r="Z779">
        <f t="shared" si="497"/>
        <v>0</v>
      </c>
      <c r="AA779">
        <f t="shared" si="502"/>
        <v>0</v>
      </c>
      <c r="AB779">
        <f t="shared" si="492"/>
        <v>12.425912736790421</v>
      </c>
      <c r="AC779">
        <f t="shared" si="493"/>
        <v>16.336962793262785</v>
      </c>
      <c r="AD779">
        <f t="shared" si="498"/>
        <v>0.16707809405490209</v>
      </c>
      <c r="AE779">
        <f t="shared" si="489"/>
        <v>0.16707809405490209</v>
      </c>
      <c r="AF779" s="1">
        <f t="shared" si="503"/>
        <v>1734.5730914322739</v>
      </c>
      <c r="AG779" s="2">
        <v>774</v>
      </c>
      <c r="AH779" s="1">
        <f t="shared" si="504"/>
        <v>1052.3873474613015</v>
      </c>
      <c r="AI779">
        <v>33.799999999999997</v>
      </c>
      <c r="AJ779">
        <f t="shared" si="505"/>
        <v>1193.4780000000001</v>
      </c>
      <c r="AK779">
        <f t="shared" si="506"/>
        <v>-5.1653480333717606E-5</v>
      </c>
      <c r="AL779" s="1">
        <f t="shared" si="507"/>
        <v>1734.5730914322739</v>
      </c>
      <c r="AM779">
        <f t="shared" si="508"/>
        <v>-5.1199994666669953E-4</v>
      </c>
      <c r="AN779">
        <f t="shared" si="509"/>
        <v>-1.4628569904762843E-6</v>
      </c>
      <c r="AO779">
        <v>53.000000010000001</v>
      </c>
      <c r="AP779">
        <v>29</v>
      </c>
      <c r="AQ779">
        <f t="shared" si="510"/>
        <v>41.000000005000004</v>
      </c>
      <c r="AR779" s="3">
        <f t="shared" si="511"/>
        <v>5.0000000027777798</v>
      </c>
      <c r="AS779">
        <f t="shared" si="512"/>
        <v>-2.913333327777778</v>
      </c>
      <c r="AT779">
        <f t="shared" si="513"/>
        <v>-16.24666666666667</v>
      </c>
      <c r="AU779">
        <f t="shared" si="514"/>
        <v>-9.5799999972222238</v>
      </c>
      <c r="AV779">
        <v>6</v>
      </c>
      <c r="AW779">
        <f t="shared" si="515"/>
        <v>0</v>
      </c>
    </row>
    <row r="780" spans="1:49" x14ac:dyDescent="0.2">
      <c r="A780">
        <v>2015</v>
      </c>
      <c r="B780">
        <v>11</v>
      </c>
      <c r="C780">
        <v>14</v>
      </c>
      <c r="D780">
        <v>0</v>
      </c>
      <c r="E780">
        <f t="shared" si="481"/>
        <v>26.583999999999996</v>
      </c>
      <c r="F780">
        <f t="shared" si="481"/>
        <v>11.917333329999998</v>
      </c>
      <c r="G780">
        <f t="shared" si="499"/>
        <v>19.250666664999997</v>
      </c>
      <c r="H780" s="3">
        <f t="shared" si="500"/>
        <v>-7.0829629638888907</v>
      </c>
      <c r="I780">
        <v>9</v>
      </c>
      <c r="J780">
        <f t="shared" si="482"/>
        <v>3.5903965121438577</v>
      </c>
      <c r="K780">
        <f t="shared" si="483"/>
        <v>0</v>
      </c>
      <c r="L780">
        <f t="shared" si="490"/>
        <v>0</v>
      </c>
      <c r="M780">
        <v>92</v>
      </c>
      <c r="N780">
        <f t="shared" si="501"/>
        <v>0</v>
      </c>
      <c r="O780">
        <f t="shared" si="484"/>
        <v>0</v>
      </c>
      <c r="P780">
        <f t="shared" si="485"/>
        <v>0</v>
      </c>
      <c r="Q780">
        <f t="shared" si="486"/>
        <v>0</v>
      </c>
      <c r="R780">
        <f t="shared" si="491"/>
        <v>6.9040038057500004</v>
      </c>
      <c r="S780">
        <f t="shared" si="487"/>
        <v>0</v>
      </c>
      <c r="T780">
        <f t="shared" si="516"/>
        <v>0</v>
      </c>
      <c r="U780">
        <f t="shared" si="494"/>
        <v>18.780326102704979</v>
      </c>
      <c r="V780">
        <f t="shared" si="479"/>
        <v>109.84791774697442</v>
      </c>
      <c r="W780">
        <f t="shared" si="488"/>
        <v>21.969583549394883</v>
      </c>
      <c r="X780">
        <f t="shared" si="495"/>
        <v>0</v>
      </c>
      <c r="Y780">
        <f t="shared" si="496"/>
        <v>0</v>
      </c>
      <c r="Z780">
        <f t="shared" si="497"/>
        <v>0</v>
      </c>
      <c r="AA780">
        <f t="shared" si="502"/>
        <v>0</v>
      </c>
      <c r="AB780">
        <f t="shared" si="492"/>
        <v>12.425912736790421</v>
      </c>
      <c r="AC780">
        <f t="shared" si="493"/>
        <v>16.171576108584752</v>
      </c>
      <c r="AD780">
        <f t="shared" si="498"/>
        <v>0.1653866846780343</v>
      </c>
      <c r="AE780">
        <f t="shared" si="489"/>
        <v>0.1653866846780343</v>
      </c>
      <c r="AF780" s="1">
        <f t="shared" si="503"/>
        <v>1717.0132000036165</v>
      </c>
      <c r="AG780" s="2">
        <v>775</v>
      </c>
      <c r="AH780" s="1">
        <f t="shared" si="504"/>
        <v>1041.7335401045564</v>
      </c>
      <c r="AI780">
        <v>33.799999999999997</v>
      </c>
      <c r="AJ780">
        <f t="shared" si="505"/>
        <v>1193.4780000000001</v>
      </c>
      <c r="AK780">
        <f t="shared" si="506"/>
        <v>-2.8426256656523328</v>
      </c>
      <c r="AL780" s="1">
        <f t="shared" si="507"/>
        <v>1717.0132000036165</v>
      </c>
      <c r="AM780">
        <f t="shared" si="508"/>
        <v>-28.176691673132723</v>
      </c>
      <c r="AN780">
        <f t="shared" si="509"/>
        <v>-8.0504833351807775E-2</v>
      </c>
      <c r="AO780">
        <v>43</v>
      </c>
      <c r="AP780">
        <v>28.333333329999999</v>
      </c>
      <c r="AQ780">
        <f t="shared" si="510"/>
        <v>35.666666665000001</v>
      </c>
      <c r="AR780" s="3">
        <f t="shared" si="511"/>
        <v>2.0370370361111116</v>
      </c>
      <c r="AS780">
        <f t="shared" si="512"/>
        <v>-8.4688888888888911</v>
      </c>
      <c r="AT780">
        <f t="shared" si="513"/>
        <v>-16.617037038888892</v>
      </c>
      <c r="AU780">
        <f t="shared" si="514"/>
        <v>-12.542962963888892</v>
      </c>
      <c r="AV780">
        <v>6</v>
      </c>
      <c r="AW780">
        <f t="shared" si="515"/>
        <v>0</v>
      </c>
    </row>
    <row r="781" spans="1:49" x14ac:dyDescent="0.2">
      <c r="A781">
        <v>2015</v>
      </c>
      <c r="B781">
        <v>11</v>
      </c>
      <c r="C781">
        <v>15</v>
      </c>
      <c r="D781">
        <v>2.362206E-2</v>
      </c>
      <c r="E781">
        <f t="shared" si="481"/>
        <v>34.584000010000004</v>
      </c>
      <c r="F781">
        <f t="shared" si="481"/>
        <v>11.250666670000001</v>
      </c>
      <c r="G781">
        <f t="shared" si="499"/>
        <v>22.917333340000003</v>
      </c>
      <c r="H781" s="3">
        <f t="shared" si="500"/>
        <v>-5.0459259222222208</v>
      </c>
      <c r="I781">
        <v>9</v>
      </c>
      <c r="J781">
        <f t="shared" si="482"/>
        <v>4.197097888190326</v>
      </c>
      <c r="K781">
        <f t="shared" si="483"/>
        <v>0</v>
      </c>
      <c r="L781">
        <f t="shared" si="490"/>
        <v>0</v>
      </c>
      <c r="M781">
        <v>92</v>
      </c>
      <c r="N781">
        <f t="shared" si="501"/>
        <v>6.00000324E-2</v>
      </c>
      <c r="O781">
        <f t="shared" si="484"/>
        <v>0</v>
      </c>
      <c r="P781">
        <f t="shared" si="485"/>
        <v>0</v>
      </c>
      <c r="Q781">
        <f t="shared" si="486"/>
        <v>6.00000324E-2</v>
      </c>
      <c r="R781">
        <f t="shared" si="491"/>
        <v>6.96400383815</v>
      </c>
      <c r="S781">
        <f t="shared" si="487"/>
        <v>0</v>
      </c>
      <c r="T781">
        <f t="shared" si="516"/>
        <v>0</v>
      </c>
      <c r="U781">
        <f t="shared" si="494"/>
        <v>18.780326102704979</v>
      </c>
      <c r="V781">
        <f t="shared" si="479"/>
        <v>109.84791774697442</v>
      </c>
      <c r="W781">
        <f t="shared" si="488"/>
        <v>21.969583549394883</v>
      </c>
      <c r="X781">
        <f t="shared" si="495"/>
        <v>0</v>
      </c>
      <c r="Y781">
        <f t="shared" si="496"/>
        <v>0</v>
      </c>
      <c r="Z781">
        <f t="shared" si="497"/>
        <v>0</v>
      </c>
      <c r="AA781">
        <f t="shared" si="502"/>
        <v>0</v>
      </c>
      <c r="AB781">
        <f t="shared" si="492"/>
        <v>12.425912736790421</v>
      </c>
      <c r="AC781">
        <f t="shared" si="493"/>
        <v>16.007863710358546</v>
      </c>
      <c r="AD781">
        <f t="shared" si="498"/>
        <v>0.16371239822620548</v>
      </c>
      <c r="AE781">
        <f t="shared" si="489"/>
        <v>0.16371239822620548</v>
      </c>
      <c r="AF781" s="1">
        <f t="shared" si="503"/>
        <v>1699.6310755358957</v>
      </c>
      <c r="AG781" s="2">
        <v>776</v>
      </c>
      <c r="AH781" s="1">
        <f t="shared" si="504"/>
        <v>1031.1875862025952</v>
      </c>
      <c r="AI781">
        <v>33.799999999999997</v>
      </c>
      <c r="AJ781">
        <f t="shared" si="505"/>
        <v>1193.4780000000001</v>
      </c>
      <c r="AK781">
        <f t="shared" si="506"/>
        <v>-0.10268988624435459</v>
      </c>
      <c r="AL781" s="1">
        <f t="shared" si="507"/>
        <v>1699.6310755358957</v>
      </c>
      <c r="AM781">
        <f t="shared" si="508"/>
        <v>-1.0178833244271908</v>
      </c>
      <c r="AN781">
        <f t="shared" si="509"/>
        <v>-2.9082380697919735E-3</v>
      </c>
      <c r="AO781">
        <v>51.000000010000001</v>
      </c>
      <c r="AP781">
        <v>27.666666670000001</v>
      </c>
      <c r="AQ781">
        <f t="shared" si="510"/>
        <v>39.333333340000003</v>
      </c>
      <c r="AR781" s="3">
        <f t="shared" si="511"/>
        <v>4.0740740777777793</v>
      </c>
      <c r="AS781">
        <f t="shared" si="512"/>
        <v>-4.0244444388888887</v>
      </c>
      <c r="AT781">
        <f t="shared" si="513"/>
        <v>-16.987407405555558</v>
      </c>
      <c r="AU781">
        <f t="shared" si="514"/>
        <v>-10.505925922222223</v>
      </c>
      <c r="AV781">
        <v>6</v>
      </c>
      <c r="AW781">
        <f t="shared" si="515"/>
        <v>0</v>
      </c>
    </row>
    <row r="782" spans="1:49" x14ac:dyDescent="0.2">
      <c r="A782">
        <v>2015</v>
      </c>
      <c r="B782">
        <v>11</v>
      </c>
      <c r="C782">
        <v>16</v>
      </c>
      <c r="D782">
        <v>0</v>
      </c>
      <c r="E782">
        <f t="shared" si="481"/>
        <v>37.583999999999996</v>
      </c>
      <c r="F782">
        <f t="shared" si="481"/>
        <v>10.583999999999996</v>
      </c>
      <c r="G782">
        <f t="shared" si="499"/>
        <v>24.083999999999996</v>
      </c>
      <c r="H782" s="3">
        <f t="shared" si="500"/>
        <v>-4.3977777777777796</v>
      </c>
      <c r="I782">
        <v>9</v>
      </c>
      <c r="J782">
        <f t="shared" si="482"/>
        <v>4.4083412996828102</v>
      </c>
      <c r="K782">
        <f t="shared" si="483"/>
        <v>0</v>
      </c>
      <c r="L782">
        <f t="shared" si="490"/>
        <v>0</v>
      </c>
      <c r="M782">
        <v>92</v>
      </c>
      <c r="N782">
        <f t="shared" si="501"/>
        <v>0</v>
      </c>
      <c r="O782">
        <f t="shared" si="484"/>
        <v>0</v>
      </c>
      <c r="P782">
        <f t="shared" si="485"/>
        <v>0</v>
      </c>
      <c r="Q782">
        <f t="shared" si="486"/>
        <v>0</v>
      </c>
      <c r="R782">
        <f t="shared" si="491"/>
        <v>6.96400383815</v>
      </c>
      <c r="S782">
        <f t="shared" si="487"/>
        <v>0</v>
      </c>
      <c r="T782">
        <f t="shared" si="516"/>
        <v>0</v>
      </c>
      <c r="U782">
        <f t="shared" si="494"/>
        <v>18.780326102704979</v>
      </c>
      <c r="V782">
        <f t="shared" si="479"/>
        <v>109.84791774697442</v>
      </c>
      <c r="W782">
        <f t="shared" si="488"/>
        <v>21.969583549394883</v>
      </c>
      <c r="X782">
        <f t="shared" si="495"/>
        <v>0</v>
      </c>
      <c r="Y782">
        <f t="shared" si="496"/>
        <v>0</v>
      </c>
      <c r="Z782">
        <f t="shared" si="497"/>
        <v>0</v>
      </c>
      <c r="AA782">
        <f t="shared" si="502"/>
        <v>0</v>
      </c>
      <c r="AB782">
        <f t="shared" si="492"/>
        <v>12.425912736790421</v>
      </c>
      <c r="AC782">
        <f t="shared" si="493"/>
        <v>15.845808649002477</v>
      </c>
      <c r="AD782">
        <f t="shared" si="498"/>
        <v>0.16205506135606901</v>
      </c>
      <c r="AE782">
        <f t="shared" si="489"/>
        <v>0.16205506135606901</v>
      </c>
      <c r="AF782" s="1">
        <f t="shared" si="503"/>
        <v>1682.4249184113555</v>
      </c>
      <c r="AG782" s="2">
        <v>777</v>
      </c>
      <c r="AH782" s="1">
        <f t="shared" si="504"/>
        <v>1020.7483939046535</v>
      </c>
      <c r="AI782">
        <v>33.799999999999997</v>
      </c>
      <c r="AJ782">
        <f t="shared" si="505"/>
        <v>1193.4780000000001</v>
      </c>
      <c r="AK782">
        <f t="shared" si="506"/>
        <v>-4.6202955786009267E-3</v>
      </c>
      <c r="AL782" s="1">
        <f t="shared" si="507"/>
        <v>1682.4249184113555</v>
      </c>
      <c r="AM782">
        <f t="shared" si="508"/>
        <v>-4.5797322359397451E-2</v>
      </c>
      <c r="AN782">
        <f t="shared" si="509"/>
        <v>-1.308494924554213E-4</v>
      </c>
      <c r="AO782">
        <v>54</v>
      </c>
      <c r="AP782">
        <v>27</v>
      </c>
      <c r="AQ782">
        <f t="shared" si="510"/>
        <v>40.5</v>
      </c>
      <c r="AR782" s="3">
        <f t="shared" si="511"/>
        <v>4.7222222222222223</v>
      </c>
      <c r="AS782">
        <f t="shared" si="512"/>
        <v>-2.3577777777777804</v>
      </c>
      <c r="AT782">
        <f t="shared" si="513"/>
        <v>-17.35777777777778</v>
      </c>
      <c r="AU782">
        <f t="shared" si="514"/>
        <v>-9.8577777777777804</v>
      </c>
      <c r="AV782">
        <v>6</v>
      </c>
      <c r="AW782">
        <f t="shared" si="515"/>
        <v>0</v>
      </c>
    </row>
    <row r="783" spans="1:49" x14ac:dyDescent="0.2">
      <c r="A783">
        <v>2015</v>
      </c>
      <c r="B783">
        <v>11</v>
      </c>
      <c r="C783">
        <v>17</v>
      </c>
      <c r="D783">
        <v>0</v>
      </c>
      <c r="E783">
        <f t="shared" si="481"/>
        <v>35.583999999999996</v>
      </c>
      <c r="F783">
        <f t="shared" si="481"/>
        <v>17.583999999999996</v>
      </c>
      <c r="G783">
        <f t="shared" si="499"/>
        <v>26.583999999999996</v>
      </c>
      <c r="H783" s="3">
        <f t="shared" si="500"/>
        <v>-3.0088888888888912</v>
      </c>
      <c r="I783">
        <v>9</v>
      </c>
      <c r="J783">
        <f t="shared" si="482"/>
        <v>4.8930166841153087</v>
      </c>
      <c r="K783">
        <f t="shared" si="483"/>
        <v>0</v>
      </c>
      <c r="L783">
        <f t="shared" si="490"/>
        <v>0</v>
      </c>
      <c r="M783">
        <v>92</v>
      </c>
      <c r="N783">
        <f t="shared" si="501"/>
        <v>0</v>
      </c>
      <c r="O783">
        <f t="shared" si="484"/>
        <v>0</v>
      </c>
      <c r="P783">
        <f t="shared" si="485"/>
        <v>0</v>
      </c>
      <c r="Q783">
        <f t="shared" si="486"/>
        <v>0</v>
      </c>
      <c r="R783">
        <f t="shared" si="491"/>
        <v>6.96400383815</v>
      </c>
      <c r="S783">
        <f t="shared" si="487"/>
        <v>0</v>
      </c>
      <c r="T783">
        <f t="shared" si="516"/>
        <v>0</v>
      </c>
      <c r="U783">
        <f t="shared" si="494"/>
        <v>18.780326102704979</v>
      </c>
      <c r="V783">
        <f t="shared" si="479"/>
        <v>109.84791774697442</v>
      </c>
      <c r="W783">
        <f t="shared" si="488"/>
        <v>21.969583549394883</v>
      </c>
      <c r="X783">
        <f t="shared" si="495"/>
        <v>0</v>
      </c>
      <c r="Y783">
        <f t="shared" si="496"/>
        <v>0</v>
      </c>
      <c r="Z783">
        <f t="shared" si="497"/>
        <v>0</v>
      </c>
      <c r="AA783">
        <f t="shared" si="502"/>
        <v>0</v>
      </c>
      <c r="AB783">
        <f t="shared" si="492"/>
        <v>12.425912736790421</v>
      </c>
      <c r="AC783">
        <f t="shared" si="493"/>
        <v>15.685394146523363</v>
      </c>
      <c r="AD783">
        <f t="shared" si="498"/>
        <v>0.16041450247911371</v>
      </c>
      <c r="AE783">
        <f t="shared" si="489"/>
        <v>0.16041450247911371</v>
      </c>
      <c r="AF783" s="1">
        <f t="shared" si="503"/>
        <v>1665.3929472306102</v>
      </c>
      <c r="AG783">
        <v>778</v>
      </c>
      <c r="AH783" s="1">
        <f t="shared" si="504"/>
        <v>1010.4148824132801</v>
      </c>
      <c r="AI783">
        <v>33.799999999999997</v>
      </c>
      <c r="AJ783">
        <f t="shared" si="505"/>
        <v>1193.4780000000001</v>
      </c>
      <c r="AK783">
        <f t="shared" si="506"/>
        <v>0.11059769442727736</v>
      </c>
      <c r="AL783" s="1">
        <f t="shared" si="507"/>
        <v>1665.5035449250374</v>
      </c>
      <c r="AM783">
        <f t="shared" si="508"/>
        <v>1.0962671495198832</v>
      </c>
      <c r="AN783">
        <f t="shared" si="509"/>
        <v>3.1321918557710949E-3</v>
      </c>
      <c r="AO783">
        <v>52</v>
      </c>
      <c r="AP783">
        <v>34</v>
      </c>
      <c r="AQ783">
        <f t="shared" si="510"/>
        <v>43</v>
      </c>
      <c r="AR783" s="3">
        <f t="shared" si="511"/>
        <v>6.1111111111111107</v>
      </c>
      <c r="AS783">
        <f t="shared" si="512"/>
        <v>-3.4688888888888911</v>
      </c>
      <c r="AT783">
        <f t="shared" si="513"/>
        <v>-13.468888888888891</v>
      </c>
      <c r="AU783">
        <f t="shared" si="514"/>
        <v>-8.4688888888888911</v>
      </c>
      <c r="AV783">
        <v>6</v>
      </c>
      <c r="AW783">
        <f t="shared" si="515"/>
        <v>0.11059769442727736</v>
      </c>
    </row>
    <row r="784" spans="1:49" x14ac:dyDescent="0.2">
      <c r="A784">
        <v>2015</v>
      </c>
      <c r="B784">
        <v>11</v>
      </c>
      <c r="C784">
        <v>18</v>
      </c>
      <c r="D784">
        <v>0.65748066999999999</v>
      </c>
      <c r="E784">
        <f t="shared" si="481"/>
        <v>30.584</v>
      </c>
      <c r="F784">
        <f t="shared" si="481"/>
        <v>17.084</v>
      </c>
      <c r="G784">
        <f t="shared" si="499"/>
        <v>23.834</v>
      </c>
      <c r="H784" s="3">
        <f t="shared" si="500"/>
        <v>-4.5366666666666662</v>
      </c>
      <c r="I784">
        <v>9</v>
      </c>
      <c r="J784">
        <f t="shared" si="482"/>
        <v>4.3622979784191234</v>
      </c>
      <c r="K784">
        <f t="shared" si="483"/>
        <v>0</v>
      </c>
      <c r="L784">
        <f t="shared" si="490"/>
        <v>0</v>
      </c>
      <c r="M784">
        <v>92</v>
      </c>
      <c r="N784">
        <f t="shared" si="501"/>
        <v>1.6700009017999999</v>
      </c>
      <c r="O784">
        <f t="shared" si="484"/>
        <v>0</v>
      </c>
      <c r="P784">
        <f t="shared" si="485"/>
        <v>0</v>
      </c>
      <c r="Q784">
        <f t="shared" si="486"/>
        <v>1.6700009017999999</v>
      </c>
      <c r="R784">
        <f t="shared" si="491"/>
        <v>8.6340047399500008</v>
      </c>
      <c r="S784">
        <f t="shared" si="487"/>
        <v>0</v>
      </c>
      <c r="T784">
        <f t="shared" si="516"/>
        <v>0</v>
      </c>
      <c r="U784">
        <f t="shared" si="494"/>
        <v>18.780326102704979</v>
      </c>
      <c r="V784">
        <f t="shared" si="479"/>
        <v>109.84791774697442</v>
      </c>
      <c r="W784">
        <f t="shared" si="488"/>
        <v>21.969583549394883</v>
      </c>
      <c r="X784">
        <f t="shared" si="495"/>
        <v>0</v>
      </c>
      <c r="Y784">
        <f t="shared" si="496"/>
        <v>0</v>
      </c>
      <c r="Z784">
        <f t="shared" si="497"/>
        <v>0</v>
      </c>
      <c r="AA784">
        <f t="shared" si="502"/>
        <v>0</v>
      </c>
      <c r="AB784">
        <f t="shared" si="492"/>
        <v>12.425912736790421</v>
      </c>
      <c r="AC784">
        <f t="shared" si="493"/>
        <v>15.526603594779465</v>
      </c>
      <c r="AD784">
        <f t="shared" si="498"/>
        <v>0.15879055174389883</v>
      </c>
      <c r="AE784">
        <f t="shared" si="489"/>
        <v>0.15879055174389883</v>
      </c>
      <c r="AF784" s="1">
        <f t="shared" si="503"/>
        <v>1648.5333986282078</v>
      </c>
      <c r="AG784">
        <v>779</v>
      </c>
      <c r="AH784" s="1">
        <f t="shared" si="504"/>
        <v>1000.1859818724406</v>
      </c>
      <c r="AI784">
        <v>33.799999999999997</v>
      </c>
      <c r="AJ784">
        <f t="shared" si="505"/>
        <v>1193.4780000000001</v>
      </c>
      <c r="AK784">
        <f t="shared" si="506"/>
        <v>-1.2360177692063587E-2</v>
      </c>
      <c r="AL784" s="1">
        <f t="shared" si="507"/>
        <v>1648.5333986282078</v>
      </c>
      <c r="AM784">
        <f t="shared" si="508"/>
        <v>-0.12251662962963056</v>
      </c>
      <c r="AN784">
        <f t="shared" si="509"/>
        <v>-3.5004751322751591E-4</v>
      </c>
      <c r="AO784">
        <v>47</v>
      </c>
      <c r="AP784">
        <v>33.5</v>
      </c>
      <c r="AQ784">
        <f t="shared" si="510"/>
        <v>40.25</v>
      </c>
      <c r="AR784" s="3">
        <f t="shared" si="511"/>
        <v>4.583333333333333</v>
      </c>
      <c r="AS784">
        <f t="shared" si="512"/>
        <v>-6.2466666666666679</v>
      </c>
      <c r="AT784">
        <f t="shared" si="513"/>
        <v>-13.746666666666668</v>
      </c>
      <c r="AU784">
        <f t="shared" si="514"/>
        <v>-9.9966666666666679</v>
      </c>
      <c r="AV784">
        <v>6</v>
      </c>
      <c r="AW784">
        <f t="shared" si="515"/>
        <v>0</v>
      </c>
    </row>
    <row r="785" spans="1:49" x14ac:dyDescent="0.2">
      <c r="A785">
        <v>2015</v>
      </c>
      <c r="B785">
        <v>11</v>
      </c>
      <c r="C785">
        <v>19</v>
      </c>
      <c r="D785">
        <v>0.67716571999999997</v>
      </c>
      <c r="E785">
        <f t="shared" si="481"/>
        <v>25.583999999999996</v>
      </c>
      <c r="F785">
        <f t="shared" si="481"/>
        <v>16.583999999999996</v>
      </c>
      <c r="G785">
        <f t="shared" si="499"/>
        <v>21.083999999999996</v>
      </c>
      <c r="H785" s="3">
        <f t="shared" si="500"/>
        <v>-6.0644444444444465</v>
      </c>
      <c r="I785">
        <v>9</v>
      </c>
      <c r="J785">
        <f t="shared" si="482"/>
        <v>3.8832476593043328</v>
      </c>
      <c r="K785">
        <f t="shared" si="483"/>
        <v>0</v>
      </c>
      <c r="L785">
        <f t="shared" si="490"/>
        <v>0</v>
      </c>
      <c r="M785">
        <v>92</v>
      </c>
      <c r="N785">
        <f t="shared" si="501"/>
        <v>1.7200009288</v>
      </c>
      <c r="O785">
        <f t="shared" si="484"/>
        <v>0</v>
      </c>
      <c r="P785">
        <f t="shared" si="485"/>
        <v>0</v>
      </c>
      <c r="Q785">
        <f t="shared" si="486"/>
        <v>1.7200009288</v>
      </c>
      <c r="R785">
        <f t="shared" si="491"/>
        <v>10.35400566875</v>
      </c>
      <c r="S785">
        <f t="shared" si="487"/>
        <v>0</v>
      </c>
      <c r="T785">
        <f t="shared" si="516"/>
        <v>0</v>
      </c>
      <c r="U785">
        <f t="shared" si="494"/>
        <v>18.780326102704979</v>
      </c>
      <c r="V785">
        <f t="shared" si="479"/>
        <v>109.84791774697442</v>
      </c>
      <c r="W785">
        <f t="shared" si="488"/>
        <v>21.969583549394883</v>
      </c>
      <c r="X785">
        <f t="shared" si="495"/>
        <v>0</v>
      </c>
      <c r="Y785">
        <f t="shared" si="496"/>
        <v>0</v>
      </c>
      <c r="Z785">
        <f t="shared" si="497"/>
        <v>0</v>
      </c>
      <c r="AA785">
        <f t="shared" si="502"/>
        <v>0</v>
      </c>
      <c r="AB785">
        <f t="shared" si="492"/>
        <v>12.425912736790421</v>
      </c>
      <c r="AC785">
        <f t="shared" si="493"/>
        <v>15.369420553760996</v>
      </c>
      <c r="AD785">
        <f t="shared" si="498"/>
        <v>0.15718304101846894</v>
      </c>
      <c r="AE785">
        <f t="shared" si="489"/>
        <v>0.15718304101846894</v>
      </c>
      <c r="AF785" s="1">
        <f t="shared" si="503"/>
        <v>1631.8445270900677</v>
      </c>
      <c r="AG785">
        <v>780</v>
      </c>
      <c r="AH785" s="1">
        <f t="shared" si="504"/>
        <v>990.06063325675166</v>
      </c>
      <c r="AI785">
        <v>33.799999999999997</v>
      </c>
      <c r="AJ785">
        <f t="shared" si="505"/>
        <v>1193.4780000000001</v>
      </c>
      <c r="AK785">
        <f t="shared" si="506"/>
        <v>-0.83704202467913258</v>
      </c>
      <c r="AL785" s="1">
        <f t="shared" si="507"/>
        <v>1631.8445270900677</v>
      </c>
      <c r="AM785">
        <f t="shared" si="508"/>
        <v>-8.2969331248285574</v>
      </c>
      <c r="AN785">
        <f t="shared" si="509"/>
        <v>-2.3705523213795879E-2</v>
      </c>
      <c r="AO785">
        <v>42</v>
      </c>
      <c r="AP785">
        <v>33</v>
      </c>
      <c r="AQ785">
        <f t="shared" si="510"/>
        <v>37.5</v>
      </c>
      <c r="AR785" s="3">
        <f t="shared" si="511"/>
        <v>3.0555555555555554</v>
      </c>
      <c r="AS785">
        <f t="shared" si="512"/>
        <v>-9.0244444444444465</v>
      </c>
      <c r="AT785">
        <f t="shared" si="513"/>
        <v>-14.024444444444446</v>
      </c>
      <c r="AU785">
        <f t="shared" si="514"/>
        <v>-11.524444444444446</v>
      </c>
      <c r="AV785">
        <v>6</v>
      </c>
      <c r="AW785">
        <f t="shared" si="515"/>
        <v>0</v>
      </c>
    </row>
    <row r="786" spans="1:49" x14ac:dyDescent="0.2">
      <c r="A786">
        <v>2015</v>
      </c>
      <c r="B786">
        <v>11</v>
      </c>
      <c r="C786">
        <v>20</v>
      </c>
      <c r="D786">
        <v>0.59448851000000003</v>
      </c>
      <c r="E786">
        <f t="shared" ref="E786:F805" si="517">E1888*9/5+32</f>
        <v>24.583999999999996</v>
      </c>
      <c r="F786">
        <f t="shared" si="517"/>
        <v>17.583999999999996</v>
      </c>
      <c r="G786">
        <f t="shared" si="499"/>
        <v>21.083999999999996</v>
      </c>
      <c r="H786" s="3">
        <f t="shared" si="500"/>
        <v>-6.0644444444444465</v>
      </c>
      <c r="I786">
        <v>9</v>
      </c>
      <c r="J786">
        <f t="shared" si="482"/>
        <v>3.8832476593043328</v>
      </c>
      <c r="K786">
        <f t="shared" si="483"/>
        <v>0</v>
      </c>
      <c r="L786">
        <f t="shared" si="490"/>
        <v>0</v>
      </c>
      <c r="M786">
        <v>92</v>
      </c>
      <c r="N786">
        <f t="shared" si="501"/>
        <v>1.5100008154000002</v>
      </c>
      <c r="O786">
        <f t="shared" si="484"/>
        <v>0</v>
      </c>
      <c r="P786">
        <f t="shared" si="485"/>
        <v>0</v>
      </c>
      <c r="Q786">
        <f t="shared" si="486"/>
        <v>1.5100008154000002</v>
      </c>
      <c r="R786">
        <f t="shared" si="491"/>
        <v>11.86400648415</v>
      </c>
      <c r="S786">
        <f t="shared" si="487"/>
        <v>0</v>
      </c>
      <c r="T786">
        <f t="shared" si="516"/>
        <v>0</v>
      </c>
      <c r="U786">
        <f t="shared" si="494"/>
        <v>18.780326102704979</v>
      </c>
      <c r="V786">
        <f t="shared" si="479"/>
        <v>109.84791774697442</v>
      </c>
      <c r="W786">
        <f t="shared" si="488"/>
        <v>21.969583549394883</v>
      </c>
      <c r="X786">
        <f t="shared" si="495"/>
        <v>0</v>
      </c>
      <c r="Y786">
        <f t="shared" si="496"/>
        <v>0</v>
      </c>
      <c r="Z786">
        <f t="shared" si="497"/>
        <v>0</v>
      </c>
      <c r="AA786">
        <f t="shared" si="502"/>
        <v>0</v>
      </c>
      <c r="AB786">
        <f t="shared" si="492"/>
        <v>12.425912736790421</v>
      </c>
      <c r="AC786">
        <f t="shared" si="493"/>
        <v>15.21382874988805</v>
      </c>
      <c r="AD786">
        <f t="shared" si="498"/>
        <v>0.1555918038729466</v>
      </c>
      <c r="AE786">
        <f t="shared" si="489"/>
        <v>0.1555918038729466</v>
      </c>
      <c r="AF786" s="1">
        <f t="shared" si="503"/>
        <v>1615.3246047727616</v>
      </c>
      <c r="AG786">
        <v>781</v>
      </c>
      <c r="AH786" s="1">
        <f t="shared" si="504"/>
        <v>980.03778826183645</v>
      </c>
      <c r="AI786">
        <v>33.799999999999997</v>
      </c>
      <c r="AJ786">
        <f t="shared" si="505"/>
        <v>1193.4780000000001</v>
      </c>
      <c r="AK786">
        <f t="shared" si="506"/>
        <v>-0.83704202467913258</v>
      </c>
      <c r="AL786" s="1">
        <f t="shared" si="507"/>
        <v>1615.3246047727616</v>
      </c>
      <c r="AM786">
        <f t="shared" si="508"/>
        <v>-8.2969331248285574</v>
      </c>
      <c r="AN786">
        <f t="shared" si="509"/>
        <v>-2.3705523213795879E-2</v>
      </c>
      <c r="AO786">
        <v>41</v>
      </c>
      <c r="AP786">
        <v>34</v>
      </c>
      <c r="AQ786">
        <f t="shared" si="510"/>
        <v>37.5</v>
      </c>
      <c r="AR786" s="3">
        <f t="shared" si="511"/>
        <v>3.0555555555555554</v>
      </c>
      <c r="AS786">
        <f t="shared" si="512"/>
        <v>-9.5800000000000018</v>
      </c>
      <c r="AT786">
        <f t="shared" si="513"/>
        <v>-13.468888888888891</v>
      </c>
      <c r="AU786">
        <f t="shared" si="514"/>
        <v>-11.524444444444446</v>
      </c>
      <c r="AV786">
        <v>6</v>
      </c>
      <c r="AW786">
        <f t="shared" si="515"/>
        <v>0</v>
      </c>
    </row>
    <row r="787" spans="1:49" x14ac:dyDescent="0.2">
      <c r="A787">
        <v>2015</v>
      </c>
      <c r="B787">
        <v>11</v>
      </c>
      <c r="C787">
        <v>21</v>
      </c>
      <c r="D787">
        <v>5.1181129999999998E-2</v>
      </c>
      <c r="E787">
        <f t="shared" si="517"/>
        <v>23.584</v>
      </c>
      <c r="F787">
        <f t="shared" si="517"/>
        <v>14.917333329999998</v>
      </c>
      <c r="G787">
        <f t="shared" si="499"/>
        <v>19.250666664999997</v>
      </c>
      <c r="H787" s="3">
        <f t="shared" si="500"/>
        <v>-7.0829629638888907</v>
      </c>
      <c r="I787">
        <v>9</v>
      </c>
      <c r="J787">
        <f t="shared" si="482"/>
        <v>3.5903965121438577</v>
      </c>
      <c r="K787">
        <f t="shared" si="483"/>
        <v>0</v>
      </c>
      <c r="L787">
        <f t="shared" si="490"/>
        <v>0</v>
      </c>
      <c r="M787">
        <v>92</v>
      </c>
      <c r="N787">
        <f t="shared" si="501"/>
        <v>0.13000007019999998</v>
      </c>
      <c r="O787">
        <f t="shared" si="484"/>
        <v>0</v>
      </c>
      <c r="P787">
        <f t="shared" si="485"/>
        <v>0</v>
      </c>
      <c r="Q787">
        <f t="shared" si="486"/>
        <v>0.13000007019999998</v>
      </c>
      <c r="R787">
        <f t="shared" si="491"/>
        <v>11.994006554349999</v>
      </c>
      <c r="S787">
        <f t="shared" si="487"/>
        <v>0</v>
      </c>
      <c r="T787">
        <f t="shared" si="516"/>
        <v>0</v>
      </c>
      <c r="U787">
        <f t="shared" si="494"/>
        <v>18.780326102704979</v>
      </c>
      <c r="V787">
        <f t="shared" si="479"/>
        <v>109.84791774697442</v>
      </c>
      <c r="W787">
        <f t="shared" si="488"/>
        <v>21.969583549394883</v>
      </c>
      <c r="X787">
        <f t="shared" si="495"/>
        <v>0</v>
      </c>
      <c r="Y787">
        <f t="shared" si="496"/>
        <v>0</v>
      </c>
      <c r="Z787">
        <f t="shared" si="497"/>
        <v>0</v>
      </c>
      <c r="AA787">
        <f t="shared" si="502"/>
        <v>0</v>
      </c>
      <c r="AB787">
        <f t="shared" si="492"/>
        <v>12.425912736790421</v>
      </c>
      <c r="AC787">
        <f t="shared" si="493"/>
        <v>15.059812074325748</v>
      </c>
      <c r="AD787">
        <f t="shared" si="498"/>
        <v>0.15401667556230164</v>
      </c>
      <c r="AE787">
        <f t="shared" si="489"/>
        <v>0.15401667556230164</v>
      </c>
      <c r="AF787" s="1">
        <f t="shared" si="503"/>
        <v>1598.9719213246246</v>
      </c>
      <c r="AG787" s="2">
        <v>782</v>
      </c>
      <c r="AH787" s="1">
        <f t="shared" si="504"/>
        <v>970.11640919579236</v>
      </c>
      <c r="AI787">
        <v>33.799999999999997</v>
      </c>
      <c r="AJ787">
        <f t="shared" si="505"/>
        <v>1193.4780000000001</v>
      </c>
      <c r="AK787">
        <f t="shared" si="506"/>
        <v>-2.8426256656523274</v>
      </c>
      <c r="AL787" s="1">
        <f t="shared" si="507"/>
        <v>1598.9719213246246</v>
      </c>
      <c r="AM787">
        <f t="shared" si="508"/>
        <v>-28.17669167313267</v>
      </c>
      <c r="AN787">
        <f t="shared" si="509"/>
        <v>-8.0504833351807623E-2</v>
      </c>
      <c r="AO787">
        <v>40</v>
      </c>
      <c r="AP787">
        <v>31.333333329999999</v>
      </c>
      <c r="AQ787">
        <f t="shared" si="510"/>
        <v>35.666666665000001</v>
      </c>
      <c r="AR787" s="3">
        <f t="shared" si="511"/>
        <v>2.0370370361111116</v>
      </c>
      <c r="AS787">
        <f t="shared" si="512"/>
        <v>-10.135555555555557</v>
      </c>
      <c r="AT787">
        <f t="shared" si="513"/>
        <v>-14.950370372222224</v>
      </c>
      <c r="AU787">
        <f t="shared" si="514"/>
        <v>-12.54296296388889</v>
      </c>
      <c r="AV787">
        <v>6</v>
      </c>
      <c r="AW787">
        <f t="shared" si="515"/>
        <v>0</v>
      </c>
    </row>
    <row r="788" spans="1:49" x14ac:dyDescent="0.2">
      <c r="A788">
        <v>2015</v>
      </c>
      <c r="B788">
        <v>11</v>
      </c>
      <c r="C788">
        <v>22</v>
      </c>
      <c r="D788">
        <v>0</v>
      </c>
      <c r="E788">
        <f t="shared" si="517"/>
        <v>23.584</v>
      </c>
      <c r="F788">
        <f t="shared" si="517"/>
        <v>12.250666669999998</v>
      </c>
      <c r="G788">
        <f t="shared" si="499"/>
        <v>17.917333334999999</v>
      </c>
      <c r="H788" s="3">
        <f t="shared" si="500"/>
        <v>-7.8237037027777792</v>
      </c>
      <c r="I788">
        <v>9</v>
      </c>
      <c r="J788">
        <f t="shared" si="482"/>
        <v>3.3899006320707521</v>
      </c>
      <c r="K788">
        <f t="shared" si="483"/>
        <v>0</v>
      </c>
      <c r="L788">
        <f t="shared" si="490"/>
        <v>0</v>
      </c>
      <c r="M788">
        <v>92</v>
      </c>
      <c r="N788">
        <f t="shared" si="501"/>
        <v>0</v>
      </c>
      <c r="O788">
        <f t="shared" si="484"/>
        <v>0</v>
      </c>
      <c r="P788">
        <f t="shared" si="485"/>
        <v>0</v>
      </c>
      <c r="Q788">
        <f t="shared" si="486"/>
        <v>0</v>
      </c>
      <c r="R788">
        <f t="shared" si="491"/>
        <v>11.994006554349999</v>
      </c>
      <c r="S788">
        <f t="shared" si="487"/>
        <v>0</v>
      </c>
      <c r="T788">
        <f t="shared" si="516"/>
        <v>0</v>
      </c>
      <c r="U788">
        <f t="shared" si="494"/>
        <v>18.780326102704979</v>
      </c>
      <c r="V788">
        <f t="shared" si="479"/>
        <v>109.84791774697442</v>
      </c>
      <c r="W788">
        <f t="shared" si="488"/>
        <v>21.969583549394883</v>
      </c>
      <c r="X788">
        <f t="shared" si="495"/>
        <v>0</v>
      </c>
      <c r="Y788">
        <f t="shared" si="496"/>
        <v>0</v>
      </c>
      <c r="Z788">
        <f t="shared" si="497"/>
        <v>0</v>
      </c>
      <c r="AA788">
        <f t="shared" si="502"/>
        <v>0</v>
      </c>
      <c r="AB788">
        <f t="shared" si="492"/>
        <v>12.425912736790421</v>
      </c>
      <c r="AC788">
        <f t="shared" si="493"/>
        <v>14.907354581316454</v>
      </c>
      <c r="AD788">
        <f t="shared" si="498"/>
        <v>0.15245749300929454</v>
      </c>
      <c r="AE788">
        <f t="shared" si="489"/>
        <v>0.15245749300929454</v>
      </c>
      <c r="AF788" s="1">
        <f t="shared" si="503"/>
        <v>1582.7847837086777</v>
      </c>
      <c r="AG788" s="2">
        <v>783</v>
      </c>
      <c r="AH788" s="1">
        <f t="shared" si="504"/>
        <v>960.29546887175502</v>
      </c>
      <c r="AI788">
        <v>33.799999999999997</v>
      </c>
      <c r="AJ788">
        <f t="shared" si="505"/>
        <v>1193.4780000000001</v>
      </c>
      <c r="AK788">
        <f t="shared" si="506"/>
        <v>-5.4648850736468564</v>
      </c>
      <c r="AL788" s="1">
        <f t="shared" si="507"/>
        <v>1582.7847837086777</v>
      </c>
      <c r="AM788">
        <f t="shared" si="508"/>
        <v>-54.169067566593029</v>
      </c>
      <c r="AN788">
        <f t="shared" si="509"/>
        <v>-0.15476876447598006</v>
      </c>
      <c r="AO788">
        <v>40</v>
      </c>
      <c r="AP788">
        <v>28.666666670000001</v>
      </c>
      <c r="AQ788">
        <f t="shared" si="510"/>
        <v>34.333333334999999</v>
      </c>
      <c r="AR788" s="3">
        <f t="shared" si="511"/>
        <v>1.2962962972222216</v>
      </c>
      <c r="AS788">
        <f t="shared" si="512"/>
        <v>-10.135555555555557</v>
      </c>
      <c r="AT788">
        <f t="shared" si="513"/>
        <v>-16.431851850000001</v>
      </c>
      <c r="AU788">
        <f t="shared" si="514"/>
        <v>-13.283703702777778</v>
      </c>
      <c r="AV788">
        <v>6</v>
      </c>
      <c r="AW788">
        <f t="shared" si="515"/>
        <v>0</v>
      </c>
    </row>
    <row r="789" spans="1:49" x14ac:dyDescent="0.2">
      <c r="A789">
        <v>2015</v>
      </c>
      <c r="B789">
        <v>11</v>
      </c>
      <c r="C789">
        <v>23</v>
      </c>
      <c r="D789">
        <v>0</v>
      </c>
      <c r="E789">
        <f t="shared" si="517"/>
        <v>25.583999999999996</v>
      </c>
      <c r="F789">
        <f t="shared" si="517"/>
        <v>9.5839999999999961</v>
      </c>
      <c r="G789">
        <f t="shared" si="499"/>
        <v>17.583999999999996</v>
      </c>
      <c r="H789" s="3">
        <f t="shared" si="500"/>
        <v>-8.0088888888888903</v>
      </c>
      <c r="I789">
        <v>9</v>
      </c>
      <c r="J789">
        <f t="shared" si="482"/>
        <v>3.3413572565360159</v>
      </c>
      <c r="K789">
        <f t="shared" si="483"/>
        <v>0</v>
      </c>
      <c r="L789">
        <f t="shared" si="490"/>
        <v>0</v>
      </c>
      <c r="M789">
        <v>92</v>
      </c>
      <c r="N789">
        <f t="shared" si="501"/>
        <v>0</v>
      </c>
      <c r="O789">
        <f t="shared" si="484"/>
        <v>0</v>
      </c>
      <c r="P789">
        <f t="shared" si="485"/>
        <v>0</v>
      </c>
      <c r="Q789">
        <f t="shared" si="486"/>
        <v>0</v>
      </c>
      <c r="R789">
        <f t="shared" si="491"/>
        <v>11.994006554349999</v>
      </c>
      <c r="S789">
        <f t="shared" si="487"/>
        <v>0</v>
      </c>
      <c r="T789">
        <f t="shared" si="516"/>
        <v>0</v>
      </c>
      <c r="U789">
        <f t="shared" si="494"/>
        <v>18.780326102704979</v>
      </c>
      <c r="V789">
        <f t="shared" si="479"/>
        <v>109.84791774697442</v>
      </c>
      <c r="W789">
        <f t="shared" si="488"/>
        <v>21.969583549394883</v>
      </c>
      <c r="X789">
        <f t="shared" si="495"/>
        <v>0</v>
      </c>
      <c r="Y789">
        <f t="shared" si="496"/>
        <v>0</v>
      </c>
      <c r="Z789">
        <f t="shared" si="497"/>
        <v>0</v>
      </c>
      <c r="AA789">
        <f t="shared" si="502"/>
        <v>0</v>
      </c>
      <c r="AB789">
        <f t="shared" si="492"/>
        <v>12.425912736790421</v>
      </c>
      <c r="AC789">
        <f t="shared" si="493"/>
        <v>14.756440486528861</v>
      </c>
      <c r="AD789">
        <f t="shared" si="498"/>
        <v>0.15091409478759266</v>
      </c>
      <c r="AE789">
        <f t="shared" si="489"/>
        <v>0.15091409478759266</v>
      </c>
      <c r="AF789" s="1">
        <f t="shared" si="503"/>
        <v>1566.7615160273454</v>
      </c>
      <c r="AG789" s="2">
        <v>784</v>
      </c>
      <c r="AH789" s="1">
        <f t="shared" si="504"/>
        <v>950.57395050155139</v>
      </c>
      <c r="AI789">
        <v>33.799999999999997</v>
      </c>
      <c r="AJ789">
        <f t="shared" si="505"/>
        <v>1193.4780000000001</v>
      </c>
      <c r="AK789">
        <f t="shared" si="506"/>
        <v>-6.3071984452552723</v>
      </c>
      <c r="AL789" s="1">
        <f t="shared" si="507"/>
        <v>1566.7615160273454</v>
      </c>
      <c r="AM789">
        <f t="shared" si="508"/>
        <v>-62.518251368998733</v>
      </c>
      <c r="AN789">
        <f t="shared" si="509"/>
        <v>-0.17862357533999637</v>
      </c>
      <c r="AO789">
        <v>42</v>
      </c>
      <c r="AP789">
        <v>26</v>
      </c>
      <c r="AQ789">
        <f t="shared" si="510"/>
        <v>34</v>
      </c>
      <c r="AR789" s="3">
        <f t="shared" si="511"/>
        <v>1.1111111111111112</v>
      </c>
      <c r="AS789">
        <f t="shared" si="512"/>
        <v>-9.0244444444444465</v>
      </c>
      <c r="AT789">
        <f t="shared" si="513"/>
        <v>-17.913333333333334</v>
      </c>
      <c r="AU789">
        <f t="shared" si="514"/>
        <v>-13.468888888888891</v>
      </c>
      <c r="AV789">
        <v>6</v>
      </c>
      <c r="AW789">
        <f t="shared" si="515"/>
        <v>0</v>
      </c>
    </row>
    <row r="790" spans="1:49" x14ac:dyDescent="0.2">
      <c r="A790">
        <v>2015</v>
      </c>
      <c r="B790">
        <v>11</v>
      </c>
      <c r="C790">
        <v>24</v>
      </c>
      <c r="D790">
        <v>0.70866180000000001</v>
      </c>
      <c r="E790">
        <f t="shared" si="517"/>
        <v>21.584</v>
      </c>
      <c r="F790">
        <f t="shared" si="517"/>
        <v>8.2506666700000011</v>
      </c>
      <c r="G790">
        <f t="shared" si="499"/>
        <v>14.917333335</v>
      </c>
      <c r="H790" s="3">
        <f t="shared" si="500"/>
        <v>-9.4903703694444435</v>
      </c>
      <c r="I790">
        <v>9</v>
      </c>
      <c r="J790">
        <f t="shared" si="482"/>
        <v>2.9747046062851967</v>
      </c>
      <c r="K790">
        <f t="shared" si="483"/>
        <v>0</v>
      </c>
      <c r="L790">
        <f t="shared" si="490"/>
        <v>0</v>
      </c>
      <c r="M790">
        <v>92</v>
      </c>
      <c r="N790">
        <f t="shared" si="501"/>
        <v>1.8000009720000001</v>
      </c>
      <c r="O790">
        <f t="shared" si="484"/>
        <v>0</v>
      </c>
      <c r="P790">
        <f t="shared" si="485"/>
        <v>0</v>
      </c>
      <c r="Q790">
        <f t="shared" si="486"/>
        <v>1.8000009720000001</v>
      </c>
      <c r="R790">
        <f t="shared" si="491"/>
        <v>13.794007526349999</v>
      </c>
      <c r="S790">
        <f t="shared" si="487"/>
        <v>0</v>
      </c>
      <c r="T790">
        <f t="shared" si="516"/>
        <v>0</v>
      </c>
      <c r="U790">
        <f t="shared" si="494"/>
        <v>18.780326102704979</v>
      </c>
      <c r="V790">
        <f t="shared" si="479"/>
        <v>109.84791774697442</v>
      </c>
      <c r="W790">
        <f t="shared" si="488"/>
        <v>21.969583549394883</v>
      </c>
      <c r="X790">
        <f t="shared" si="495"/>
        <v>0</v>
      </c>
      <c r="Y790">
        <f t="shared" si="496"/>
        <v>0</v>
      </c>
      <c r="Z790">
        <f t="shared" si="497"/>
        <v>0</v>
      </c>
      <c r="AA790">
        <f t="shared" si="502"/>
        <v>0</v>
      </c>
      <c r="AB790">
        <f t="shared" si="492"/>
        <v>12.425912736790421</v>
      </c>
      <c r="AC790">
        <f t="shared" si="493"/>
        <v>14.607054165423804</v>
      </c>
      <c r="AD790">
        <f t="shared" si="498"/>
        <v>0.14938632110505728</v>
      </c>
      <c r="AE790">
        <f t="shared" si="489"/>
        <v>0.14938632110505728</v>
      </c>
      <c r="AF790" s="1">
        <f t="shared" si="503"/>
        <v>1550.9004593489428</v>
      </c>
      <c r="AG790" s="2">
        <v>785</v>
      </c>
      <c r="AH790" s="1">
        <f t="shared" si="504"/>
        <v>940.95084759042868</v>
      </c>
      <c r="AI790">
        <v>34.4</v>
      </c>
      <c r="AJ790">
        <f t="shared" si="505"/>
        <v>1214.664</v>
      </c>
      <c r="AK790">
        <f t="shared" si="506"/>
        <v>-16.334570437470362</v>
      </c>
      <c r="AL790" s="1">
        <f t="shared" si="507"/>
        <v>1550.9004593489428</v>
      </c>
      <c r="AM790">
        <f t="shared" si="508"/>
        <v>-161.91162993810894</v>
      </c>
      <c r="AN790">
        <f t="shared" si="509"/>
        <v>-0.46260465696602548</v>
      </c>
      <c r="AO790">
        <v>38</v>
      </c>
      <c r="AP790">
        <v>24.666666670000001</v>
      </c>
      <c r="AQ790">
        <f t="shared" si="510"/>
        <v>31.333333334999999</v>
      </c>
      <c r="AR790" s="3">
        <f t="shared" si="511"/>
        <v>-0.37037036944444501</v>
      </c>
      <c r="AS790">
        <f t="shared" si="512"/>
        <v>-11.246666666666668</v>
      </c>
      <c r="AT790">
        <f t="shared" si="513"/>
        <v>-18.654074072222222</v>
      </c>
      <c r="AU790">
        <f t="shared" si="514"/>
        <v>-14.950370369444446</v>
      </c>
      <c r="AV790">
        <v>6</v>
      </c>
      <c r="AW790">
        <f t="shared" si="515"/>
        <v>0</v>
      </c>
    </row>
    <row r="791" spans="1:49" x14ac:dyDescent="0.2">
      <c r="A791">
        <v>2015</v>
      </c>
      <c r="B791">
        <v>11</v>
      </c>
      <c r="C791">
        <v>25</v>
      </c>
      <c r="D791">
        <v>1.9685049999999999E-2</v>
      </c>
      <c r="E791">
        <f t="shared" si="517"/>
        <v>17.583999999999996</v>
      </c>
      <c r="F791">
        <f t="shared" si="517"/>
        <v>6.9173333299999982</v>
      </c>
      <c r="G791">
        <f t="shared" si="499"/>
        <v>12.250666664999997</v>
      </c>
      <c r="H791" s="3">
        <f t="shared" si="500"/>
        <v>-10.97185185277778</v>
      </c>
      <c r="I791">
        <v>9</v>
      </c>
      <c r="J791">
        <f t="shared" si="482"/>
        <v>2.6442586583254806</v>
      </c>
      <c r="K791">
        <f t="shared" si="483"/>
        <v>0</v>
      </c>
      <c r="L791">
        <f t="shared" si="490"/>
        <v>0</v>
      </c>
      <c r="M791">
        <v>92</v>
      </c>
      <c r="N791">
        <f t="shared" si="501"/>
        <v>5.0000026999999996E-2</v>
      </c>
      <c r="O791">
        <f t="shared" si="484"/>
        <v>0</v>
      </c>
      <c r="P791">
        <f t="shared" si="485"/>
        <v>0</v>
      </c>
      <c r="Q791">
        <f t="shared" si="486"/>
        <v>5.0000026999999996E-2</v>
      </c>
      <c r="R791">
        <f t="shared" si="491"/>
        <v>13.844007553349998</v>
      </c>
      <c r="S791">
        <f t="shared" si="487"/>
        <v>0</v>
      </c>
      <c r="T791">
        <f t="shared" si="516"/>
        <v>0</v>
      </c>
      <c r="U791">
        <f t="shared" si="494"/>
        <v>18.780326102704979</v>
      </c>
      <c r="V791">
        <f t="shared" si="479"/>
        <v>109.84791774697442</v>
      </c>
      <c r="W791">
        <f t="shared" si="488"/>
        <v>21.969583549394883</v>
      </c>
      <c r="X791">
        <f t="shared" si="495"/>
        <v>0</v>
      </c>
      <c r="Y791">
        <f t="shared" si="496"/>
        <v>0</v>
      </c>
      <c r="Z791">
        <f t="shared" si="497"/>
        <v>0</v>
      </c>
      <c r="AA791">
        <f t="shared" si="502"/>
        <v>0</v>
      </c>
      <c r="AB791">
        <f t="shared" si="492"/>
        <v>12.425912736790421</v>
      </c>
      <c r="AC791">
        <f t="shared" si="493"/>
        <v>14.459180151636604</v>
      </c>
      <c r="AD791">
        <f t="shared" si="498"/>
        <v>0.14787401378719997</v>
      </c>
      <c r="AE791">
        <f t="shared" si="489"/>
        <v>0.14787401378719997</v>
      </c>
      <c r="AF791" s="1">
        <f t="shared" si="503"/>
        <v>1535.1999715359241</v>
      </c>
      <c r="AG791" s="2">
        <v>786</v>
      </c>
      <c r="AH791" s="1">
        <f t="shared" si="504"/>
        <v>931.42516383284885</v>
      </c>
      <c r="AI791">
        <v>34.4</v>
      </c>
      <c r="AJ791">
        <f t="shared" si="505"/>
        <v>1214.664</v>
      </c>
      <c r="AK791">
        <f t="shared" si="506"/>
        <v>-33.602956556084088</v>
      </c>
      <c r="AL791" s="1">
        <f t="shared" si="507"/>
        <v>1535.1999715359241</v>
      </c>
      <c r="AM791">
        <f t="shared" si="508"/>
        <v>-333.07943343612095</v>
      </c>
      <c r="AN791">
        <f t="shared" si="509"/>
        <v>-0.95165552410320275</v>
      </c>
      <c r="AO791">
        <v>34</v>
      </c>
      <c r="AP791">
        <v>23.333333329999999</v>
      </c>
      <c r="AQ791">
        <f t="shared" si="510"/>
        <v>28.666666665000001</v>
      </c>
      <c r="AR791" s="3">
        <f t="shared" si="511"/>
        <v>-1.8518518527777772</v>
      </c>
      <c r="AS791">
        <f t="shared" si="512"/>
        <v>-13.468888888888891</v>
      </c>
      <c r="AT791">
        <f t="shared" si="513"/>
        <v>-19.394814816666667</v>
      </c>
      <c r="AU791">
        <f t="shared" si="514"/>
        <v>-16.431851852777779</v>
      </c>
      <c r="AV791">
        <v>6</v>
      </c>
      <c r="AW791">
        <f t="shared" si="515"/>
        <v>0</v>
      </c>
    </row>
    <row r="792" spans="1:49" x14ac:dyDescent="0.2">
      <c r="A792">
        <v>2015</v>
      </c>
      <c r="B792">
        <v>11</v>
      </c>
      <c r="C792">
        <v>26</v>
      </c>
      <c r="D792">
        <v>0</v>
      </c>
      <c r="E792">
        <f t="shared" si="517"/>
        <v>23.584</v>
      </c>
      <c r="F792">
        <f t="shared" si="517"/>
        <v>5.5839999999999961</v>
      </c>
      <c r="G792">
        <f t="shared" si="499"/>
        <v>14.583999999999998</v>
      </c>
      <c r="H792" s="3">
        <f t="shared" si="500"/>
        <v>-9.6755555555555564</v>
      </c>
      <c r="I792">
        <v>9</v>
      </c>
      <c r="J792">
        <f t="shared" si="482"/>
        <v>2.9314855757228448</v>
      </c>
      <c r="K792">
        <f t="shared" si="483"/>
        <v>0</v>
      </c>
      <c r="L792">
        <f t="shared" si="490"/>
        <v>0</v>
      </c>
      <c r="M792">
        <v>92</v>
      </c>
      <c r="N792">
        <f t="shared" si="501"/>
        <v>0</v>
      </c>
      <c r="O792">
        <f t="shared" si="484"/>
        <v>0</v>
      </c>
      <c r="P792">
        <f t="shared" si="485"/>
        <v>0</v>
      </c>
      <c r="Q792">
        <f t="shared" si="486"/>
        <v>0</v>
      </c>
      <c r="R792">
        <f t="shared" si="491"/>
        <v>13.844007553349998</v>
      </c>
      <c r="S792">
        <f t="shared" si="487"/>
        <v>0</v>
      </c>
      <c r="T792">
        <f t="shared" si="516"/>
        <v>0</v>
      </c>
      <c r="U792">
        <f t="shared" si="494"/>
        <v>18.780326102704979</v>
      </c>
      <c r="V792">
        <f t="shared" si="479"/>
        <v>109.84791774697442</v>
      </c>
      <c r="W792">
        <f t="shared" si="488"/>
        <v>21.969583549394883</v>
      </c>
      <c r="X792">
        <f t="shared" si="495"/>
        <v>0</v>
      </c>
      <c r="Y792">
        <f t="shared" si="496"/>
        <v>0</v>
      </c>
      <c r="Z792">
        <f t="shared" si="497"/>
        <v>0</v>
      </c>
      <c r="AA792">
        <f t="shared" si="502"/>
        <v>0</v>
      </c>
      <c r="AB792">
        <f t="shared" si="492"/>
        <v>12.425912736790421</v>
      </c>
      <c r="AC792">
        <f t="shared" si="493"/>
        <v>14.312803135375797</v>
      </c>
      <c r="AD792">
        <f t="shared" si="498"/>
        <v>0.14637701626080635</v>
      </c>
      <c r="AE792">
        <f t="shared" si="489"/>
        <v>0.14637701626080635</v>
      </c>
      <c r="AF792" s="1">
        <f t="shared" si="503"/>
        <v>1519.6584270748667</v>
      </c>
      <c r="AG792" s="2">
        <v>787</v>
      </c>
      <c r="AH792" s="1">
        <f t="shared" si="504"/>
        <v>921.99591300933969</v>
      </c>
      <c r="AI792">
        <v>33.799999999999997</v>
      </c>
      <c r="AJ792">
        <f t="shared" si="505"/>
        <v>1193.4780000000001</v>
      </c>
      <c r="AK792">
        <f t="shared" si="506"/>
        <v>-18.056762237847853</v>
      </c>
      <c r="AL792" s="1">
        <f t="shared" si="507"/>
        <v>1519.6584270748667</v>
      </c>
      <c r="AM792">
        <f t="shared" si="508"/>
        <v>-178.9823501344307</v>
      </c>
      <c r="AN792">
        <f t="shared" si="509"/>
        <v>-0.51137814324123054</v>
      </c>
      <c r="AO792">
        <v>40</v>
      </c>
      <c r="AP792">
        <v>22</v>
      </c>
      <c r="AQ792">
        <f t="shared" si="510"/>
        <v>31</v>
      </c>
      <c r="AR792" s="3">
        <f t="shared" si="511"/>
        <v>-0.55555555555555558</v>
      </c>
      <c r="AS792">
        <f t="shared" si="512"/>
        <v>-10.135555555555557</v>
      </c>
      <c r="AT792">
        <f t="shared" si="513"/>
        <v>-20.135555555555555</v>
      </c>
      <c r="AU792">
        <f t="shared" si="514"/>
        <v>-15.135555555555555</v>
      </c>
      <c r="AV792">
        <v>6</v>
      </c>
      <c r="AW792">
        <f t="shared" si="515"/>
        <v>0</v>
      </c>
    </row>
    <row r="793" spans="1:49" x14ac:dyDescent="0.2">
      <c r="A793">
        <v>2015</v>
      </c>
      <c r="B793">
        <v>11</v>
      </c>
      <c r="C793">
        <v>27</v>
      </c>
      <c r="D793">
        <v>0.24409462000000001</v>
      </c>
      <c r="E793">
        <f t="shared" si="517"/>
        <v>23.084</v>
      </c>
      <c r="F793">
        <f t="shared" si="517"/>
        <v>6.2506666699999975</v>
      </c>
      <c r="G793">
        <f t="shared" si="499"/>
        <v>14.667333334999999</v>
      </c>
      <c r="H793" s="3">
        <f t="shared" si="500"/>
        <v>-9.6292592583333345</v>
      </c>
      <c r="I793">
        <v>9</v>
      </c>
      <c r="J793">
        <f t="shared" si="482"/>
        <v>2.9422376737032212</v>
      </c>
      <c r="K793">
        <f t="shared" si="483"/>
        <v>0</v>
      </c>
      <c r="L793">
        <f t="shared" si="490"/>
        <v>0</v>
      </c>
      <c r="M793">
        <v>92</v>
      </c>
      <c r="N793">
        <f t="shared" si="501"/>
        <v>0.62000033480000005</v>
      </c>
      <c r="O793">
        <f t="shared" si="484"/>
        <v>0</v>
      </c>
      <c r="P793">
        <f t="shared" si="485"/>
        <v>0</v>
      </c>
      <c r="Q793">
        <f t="shared" si="486"/>
        <v>0.62000033480000005</v>
      </c>
      <c r="R793">
        <f t="shared" si="491"/>
        <v>14.464007888149998</v>
      </c>
      <c r="S793">
        <f t="shared" si="487"/>
        <v>0</v>
      </c>
      <c r="T793">
        <f t="shared" si="516"/>
        <v>0</v>
      </c>
      <c r="U793">
        <f t="shared" si="494"/>
        <v>18.780326102704979</v>
      </c>
      <c r="V793">
        <f t="shared" si="479"/>
        <v>109.84791774697442</v>
      </c>
      <c r="W793">
        <f t="shared" si="488"/>
        <v>21.969583549394883</v>
      </c>
      <c r="X793">
        <f t="shared" si="495"/>
        <v>0</v>
      </c>
      <c r="Y793">
        <f t="shared" si="496"/>
        <v>0</v>
      </c>
      <c r="Z793">
        <f t="shared" si="497"/>
        <v>0</v>
      </c>
      <c r="AA793">
        <f t="shared" si="502"/>
        <v>0</v>
      </c>
      <c r="AB793">
        <f t="shared" si="492"/>
        <v>12.425912736790421</v>
      </c>
      <c r="AC793">
        <f t="shared" si="493"/>
        <v>14.16790796183807</v>
      </c>
      <c r="AD793">
        <f t="shared" si="498"/>
        <v>0.1448951735377256</v>
      </c>
      <c r="AE793">
        <f t="shared" si="489"/>
        <v>0.1448951735377256</v>
      </c>
      <c r="AF793" s="1">
        <f t="shared" si="503"/>
        <v>1504.2742169081769</v>
      </c>
      <c r="AG793">
        <v>788</v>
      </c>
      <c r="AH793" s="1">
        <f t="shared" si="504"/>
        <v>912.66211888438795</v>
      </c>
      <c r="AI793">
        <v>34.4</v>
      </c>
      <c r="AJ793">
        <f t="shared" si="505"/>
        <v>1214.664</v>
      </c>
      <c r="AK793">
        <f t="shared" si="506"/>
        <v>-17.615397100214306</v>
      </c>
      <c r="AL793" s="1">
        <f t="shared" si="507"/>
        <v>1504.2742169081769</v>
      </c>
      <c r="AM793">
        <f t="shared" si="508"/>
        <v>-174.60744789224034</v>
      </c>
      <c r="AN793">
        <f t="shared" si="509"/>
        <v>-0.49887842254925813</v>
      </c>
      <c r="AO793">
        <v>39.5</v>
      </c>
      <c r="AP793">
        <v>22.666666670000001</v>
      </c>
      <c r="AQ793">
        <f t="shared" si="510"/>
        <v>31.083333334999999</v>
      </c>
      <c r="AR793" s="3">
        <f t="shared" si="511"/>
        <v>-0.50925925833333396</v>
      </c>
      <c r="AS793">
        <f t="shared" si="512"/>
        <v>-10.413333333333334</v>
      </c>
      <c r="AT793">
        <f t="shared" si="513"/>
        <v>-19.765185183333337</v>
      </c>
      <c r="AU793">
        <f t="shared" si="514"/>
        <v>-15.089259258333335</v>
      </c>
      <c r="AV793">
        <v>6</v>
      </c>
      <c r="AW793">
        <f t="shared" si="515"/>
        <v>0</v>
      </c>
    </row>
    <row r="794" spans="1:49" x14ac:dyDescent="0.2">
      <c r="A794">
        <v>2015</v>
      </c>
      <c r="B794">
        <v>11</v>
      </c>
      <c r="C794">
        <v>28</v>
      </c>
      <c r="D794">
        <v>4.7244120000000001E-2</v>
      </c>
      <c r="E794">
        <f t="shared" si="517"/>
        <v>22.584</v>
      </c>
      <c r="F794">
        <f t="shared" si="517"/>
        <v>6.9173333299999982</v>
      </c>
      <c r="G794">
        <f t="shared" si="499"/>
        <v>14.750666664999999</v>
      </c>
      <c r="H794" s="3">
        <f t="shared" si="500"/>
        <v>-9.5829629638888907</v>
      </c>
      <c r="I794">
        <v>9</v>
      </c>
      <c r="J794">
        <f t="shared" si="482"/>
        <v>2.953024811555764</v>
      </c>
      <c r="K794">
        <f t="shared" si="483"/>
        <v>0</v>
      </c>
      <c r="L794">
        <f t="shared" si="490"/>
        <v>0</v>
      </c>
      <c r="M794">
        <v>92</v>
      </c>
      <c r="N794">
        <f t="shared" si="501"/>
        <v>0.1200000648</v>
      </c>
      <c r="O794">
        <f t="shared" si="484"/>
        <v>0</v>
      </c>
      <c r="P794">
        <f t="shared" si="485"/>
        <v>0</v>
      </c>
      <c r="Q794">
        <f t="shared" si="486"/>
        <v>0.1200000648</v>
      </c>
      <c r="R794">
        <f t="shared" si="491"/>
        <v>14.584007952949998</v>
      </c>
      <c r="S794">
        <f t="shared" si="487"/>
        <v>0</v>
      </c>
      <c r="T794">
        <f t="shared" si="516"/>
        <v>0</v>
      </c>
      <c r="U794">
        <f t="shared" si="494"/>
        <v>18.780326102704979</v>
      </c>
      <c r="V794">
        <f t="shared" si="479"/>
        <v>109.84791774697442</v>
      </c>
      <c r="W794">
        <f t="shared" si="488"/>
        <v>21.969583549394883</v>
      </c>
      <c r="X794">
        <f t="shared" si="495"/>
        <v>0</v>
      </c>
      <c r="Y794">
        <f t="shared" si="496"/>
        <v>0</v>
      </c>
      <c r="Z794">
        <f t="shared" si="497"/>
        <v>0</v>
      </c>
      <c r="AA794">
        <f t="shared" si="502"/>
        <v>0</v>
      </c>
      <c r="AB794">
        <f t="shared" si="492"/>
        <v>12.425912736790421</v>
      </c>
      <c r="AC794">
        <f t="shared" si="493"/>
        <v>14.024479629639245</v>
      </c>
      <c r="AD794">
        <f t="shared" si="498"/>
        <v>0.14342833219882414</v>
      </c>
      <c r="AE794">
        <f t="shared" si="489"/>
        <v>0.14342833219882414</v>
      </c>
      <c r="AF794" s="1">
        <f t="shared" si="503"/>
        <v>1489.0457482675008</v>
      </c>
      <c r="AG794">
        <v>789</v>
      </c>
      <c r="AH794" s="1">
        <f t="shared" si="504"/>
        <v>903.42281510536691</v>
      </c>
      <c r="AI794">
        <v>34.4</v>
      </c>
      <c r="AJ794">
        <f t="shared" si="505"/>
        <v>1214.664</v>
      </c>
      <c r="AK794">
        <f t="shared" si="506"/>
        <v>-17.181283485776937</v>
      </c>
      <c r="AL794" s="1">
        <f t="shared" si="507"/>
        <v>1489.0457482675008</v>
      </c>
      <c r="AM794">
        <f t="shared" si="508"/>
        <v>-170.30442424304528</v>
      </c>
      <c r="AN794">
        <f t="shared" si="509"/>
        <v>-0.48658406926584358</v>
      </c>
      <c r="AO794">
        <v>39</v>
      </c>
      <c r="AP794">
        <v>23.333333329999999</v>
      </c>
      <c r="AQ794">
        <f t="shared" si="510"/>
        <v>31.166666665000001</v>
      </c>
      <c r="AR794" s="3">
        <f t="shared" si="511"/>
        <v>-0.4629629638888883</v>
      </c>
      <c r="AS794">
        <f t="shared" si="512"/>
        <v>-10.691111111111113</v>
      </c>
      <c r="AT794">
        <f t="shared" si="513"/>
        <v>-19.394814816666667</v>
      </c>
      <c r="AU794">
        <f t="shared" si="514"/>
        <v>-15.04296296388889</v>
      </c>
      <c r="AV794">
        <v>6</v>
      </c>
      <c r="AW794">
        <f t="shared" si="515"/>
        <v>0</v>
      </c>
    </row>
    <row r="795" spans="1:49" x14ac:dyDescent="0.2">
      <c r="A795">
        <v>2015</v>
      </c>
      <c r="B795">
        <v>11</v>
      </c>
      <c r="C795">
        <v>29</v>
      </c>
      <c r="D795">
        <v>0</v>
      </c>
      <c r="E795">
        <f t="shared" si="517"/>
        <v>24.583999999999996</v>
      </c>
      <c r="F795">
        <f t="shared" si="517"/>
        <v>7.5839999999999961</v>
      </c>
      <c r="G795">
        <f t="shared" si="499"/>
        <v>16.083999999999996</v>
      </c>
      <c r="H795" s="3">
        <f t="shared" si="500"/>
        <v>-8.8422222222222242</v>
      </c>
      <c r="I795">
        <v>9</v>
      </c>
      <c r="J795">
        <f t="shared" si="482"/>
        <v>3.1304660227963237</v>
      </c>
      <c r="K795">
        <f t="shared" si="483"/>
        <v>0</v>
      </c>
      <c r="L795">
        <f t="shared" si="490"/>
        <v>0</v>
      </c>
      <c r="M795">
        <v>92</v>
      </c>
      <c r="N795">
        <f t="shared" si="501"/>
        <v>0</v>
      </c>
      <c r="O795">
        <f t="shared" si="484"/>
        <v>0</v>
      </c>
      <c r="P795">
        <f t="shared" si="485"/>
        <v>0</v>
      </c>
      <c r="Q795">
        <f t="shared" si="486"/>
        <v>0</v>
      </c>
      <c r="R795">
        <f t="shared" si="491"/>
        <v>14.584007952949998</v>
      </c>
      <c r="S795">
        <f t="shared" si="487"/>
        <v>0</v>
      </c>
      <c r="T795">
        <f t="shared" si="516"/>
        <v>0</v>
      </c>
      <c r="U795">
        <f t="shared" si="494"/>
        <v>18.780326102704979</v>
      </c>
      <c r="V795">
        <f t="shared" si="479"/>
        <v>109.84791774697442</v>
      </c>
      <c r="W795">
        <f t="shared" si="488"/>
        <v>21.969583549394883</v>
      </c>
      <c r="X795">
        <f t="shared" si="495"/>
        <v>0</v>
      </c>
      <c r="Y795">
        <f t="shared" si="496"/>
        <v>0</v>
      </c>
      <c r="Z795">
        <f t="shared" si="497"/>
        <v>0</v>
      </c>
      <c r="AA795">
        <f t="shared" si="502"/>
        <v>0</v>
      </c>
      <c r="AB795">
        <f t="shared" si="492"/>
        <v>12.425912736790421</v>
      </c>
      <c r="AC795">
        <f t="shared" si="493"/>
        <v>13.882503289261143</v>
      </c>
      <c r="AD795">
        <f t="shared" si="498"/>
        <v>0.14197634037810175</v>
      </c>
      <c r="AE795">
        <f t="shared" si="489"/>
        <v>0.14197634037810175</v>
      </c>
      <c r="AF795" s="1">
        <f t="shared" si="503"/>
        <v>1473.9714445088214</v>
      </c>
      <c r="AG795">
        <v>790</v>
      </c>
      <c r="AH795" s="1">
        <f t="shared" si="504"/>
        <v>894.27704510248782</v>
      </c>
      <c r="AI795">
        <v>34.4</v>
      </c>
      <c r="AJ795">
        <f t="shared" si="505"/>
        <v>1214.664</v>
      </c>
      <c r="AK795">
        <f t="shared" si="506"/>
        <v>-11.172656135202374</v>
      </c>
      <c r="AL795" s="1">
        <f t="shared" si="507"/>
        <v>1473.9714445088214</v>
      </c>
      <c r="AM795">
        <f t="shared" si="508"/>
        <v>-110.74567112208526</v>
      </c>
      <c r="AN795">
        <f t="shared" si="509"/>
        <v>-0.31641620320595787</v>
      </c>
      <c r="AO795">
        <v>41</v>
      </c>
      <c r="AP795">
        <v>24</v>
      </c>
      <c r="AQ795">
        <f t="shared" si="510"/>
        <v>32.5</v>
      </c>
      <c r="AR795" s="3">
        <f t="shared" si="511"/>
        <v>0.27777777777777779</v>
      </c>
      <c r="AS795">
        <f t="shared" si="512"/>
        <v>-9.5800000000000018</v>
      </c>
      <c r="AT795">
        <f t="shared" si="513"/>
        <v>-19.024444444444448</v>
      </c>
      <c r="AU795">
        <f t="shared" si="514"/>
        <v>-14.302222222222225</v>
      </c>
      <c r="AV795">
        <v>6</v>
      </c>
      <c r="AW795">
        <f t="shared" si="515"/>
        <v>0</v>
      </c>
    </row>
    <row r="796" spans="1:49" x14ac:dyDescent="0.2">
      <c r="A796">
        <v>2015</v>
      </c>
      <c r="B796">
        <v>11</v>
      </c>
      <c r="C796">
        <v>30</v>
      </c>
      <c r="D796">
        <v>3.9370099999999998E-2</v>
      </c>
      <c r="E796">
        <f t="shared" si="517"/>
        <v>21.584</v>
      </c>
      <c r="F796">
        <f t="shared" si="517"/>
        <v>6.9173333299999982</v>
      </c>
      <c r="G796">
        <f t="shared" si="499"/>
        <v>14.250666664999999</v>
      </c>
      <c r="H796" s="3">
        <f t="shared" si="500"/>
        <v>-9.8607407416666675</v>
      </c>
      <c r="I796">
        <v>9</v>
      </c>
      <c r="J796">
        <f t="shared" si="482"/>
        <v>2.8888256180842511</v>
      </c>
      <c r="K796">
        <f t="shared" si="483"/>
        <v>0</v>
      </c>
      <c r="L796">
        <f t="shared" si="490"/>
        <v>0</v>
      </c>
      <c r="M796">
        <v>92</v>
      </c>
      <c r="N796">
        <f t="shared" si="501"/>
        <v>0.10000005399999999</v>
      </c>
      <c r="O796">
        <f t="shared" si="484"/>
        <v>0</v>
      </c>
      <c r="P796">
        <f t="shared" si="485"/>
        <v>0</v>
      </c>
      <c r="Q796">
        <f t="shared" si="486"/>
        <v>0.10000005399999999</v>
      </c>
      <c r="R796">
        <f t="shared" si="491"/>
        <v>14.684008006949998</v>
      </c>
      <c r="S796">
        <f t="shared" si="487"/>
        <v>0</v>
      </c>
      <c r="T796">
        <f t="shared" si="516"/>
        <v>0</v>
      </c>
      <c r="U796">
        <f t="shared" si="494"/>
        <v>18.780326102704979</v>
      </c>
      <c r="V796">
        <f t="shared" si="479"/>
        <v>109.84791774697442</v>
      </c>
      <c r="W796">
        <f t="shared" si="488"/>
        <v>21.969583549394883</v>
      </c>
      <c r="X796">
        <f t="shared" si="495"/>
        <v>0</v>
      </c>
      <c r="Y796">
        <f t="shared" si="496"/>
        <v>0</v>
      </c>
      <c r="Z796">
        <f t="shared" si="497"/>
        <v>0</v>
      </c>
      <c r="AA796">
        <f t="shared" si="502"/>
        <v>0</v>
      </c>
      <c r="AB796">
        <f t="shared" si="492"/>
        <v>12.425912736790421</v>
      </c>
      <c r="AC796">
        <f t="shared" si="493"/>
        <v>13.741964241514175</v>
      </c>
      <c r="AD796">
        <f t="shared" si="498"/>
        <v>0.14053904774696852</v>
      </c>
      <c r="AE796">
        <f t="shared" si="489"/>
        <v>0.14053904774696852</v>
      </c>
      <c r="AF796" s="1">
        <f t="shared" si="503"/>
        <v>1459.0497449492227</v>
      </c>
      <c r="AG796">
        <v>791</v>
      </c>
      <c r="AH796" s="1">
        <f t="shared" si="504"/>
        <v>885.22386198976358</v>
      </c>
      <c r="AI796">
        <v>34.4</v>
      </c>
      <c r="AJ796">
        <f t="shared" si="505"/>
        <v>1214.664</v>
      </c>
      <c r="AK796">
        <f t="shared" si="506"/>
        <v>-19.895939028617256</v>
      </c>
      <c r="AL796" s="1">
        <f t="shared" si="507"/>
        <v>1459.0497449492227</v>
      </c>
      <c r="AM796">
        <f t="shared" si="508"/>
        <v>-197.21264967476748</v>
      </c>
      <c r="AN796">
        <f t="shared" si="509"/>
        <v>-0.56346471335647852</v>
      </c>
      <c r="AO796">
        <v>38</v>
      </c>
      <c r="AP796">
        <v>23.333333329999999</v>
      </c>
      <c r="AQ796">
        <f t="shared" si="510"/>
        <v>30.666666665000001</v>
      </c>
      <c r="AR796" s="3">
        <f t="shared" si="511"/>
        <v>-0.74074074166666604</v>
      </c>
      <c r="AS796">
        <f t="shared" si="512"/>
        <v>-11.246666666666668</v>
      </c>
      <c r="AT796">
        <f t="shared" si="513"/>
        <v>-19.394814816666667</v>
      </c>
      <c r="AU796">
        <f t="shared" si="514"/>
        <v>-15.320740741666668</v>
      </c>
      <c r="AV796">
        <v>6</v>
      </c>
      <c r="AW796">
        <f t="shared" si="515"/>
        <v>0</v>
      </c>
    </row>
    <row r="797" spans="1:49" x14ac:dyDescent="0.2">
      <c r="A797">
        <v>2015</v>
      </c>
      <c r="B797">
        <v>12</v>
      </c>
      <c r="C797">
        <v>1</v>
      </c>
      <c r="D797">
        <v>0.27165369</v>
      </c>
      <c r="E797">
        <f t="shared" si="517"/>
        <v>18.583999999999996</v>
      </c>
      <c r="F797">
        <f t="shared" si="517"/>
        <v>6.2506666699999975</v>
      </c>
      <c r="G797">
        <f t="shared" si="499"/>
        <v>12.417333334999997</v>
      </c>
      <c r="H797" s="3">
        <f t="shared" si="500"/>
        <v>-10.879259258333336</v>
      </c>
      <c r="I797">
        <v>9</v>
      </c>
      <c r="J797">
        <f t="shared" si="482"/>
        <v>2.6639114569771953</v>
      </c>
      <c r="K797">
        <f t="shared" si="483"/>
        <v>0</v>
      </c>
      <c r="L797">
        <f t="shared" si="490"/>
        <v>0</v>
      </c>
      <c r="M797">
        <v>92</v>
      </c>
      <c r="N797">
        <f t="shared" si="501"/>
        <v>0.69000037260000002</v>
      </c>
      <c r="O797">
        <f t="shared" si="484"/>
        <v>0</v>
      </c>
      <c r="P797">
        <f t="shared" si="485"/>
        <v>0</v>
      </c>
      <c r="Q797">
        <f t="shared" si="486"/>
        <v>0.69000037260000002</v>
      </c>
      <c r="R797">
        <f t="shared" si="491"/>
        <v>15.374008379549998</v>
      </c>
      <c r="S797">
        <f t="shared" si="487"/>
        <v>0</v>
      </c>
      <c r="T797">
        <f t="shared" si="516"/>
        <v>0</v>
      </c>
      <c r="U797">
        <f t="shared" si="494"/>
        <v>18.780326102704979</v>
      </c>
      <c r="V797">
        <f t="shared" si="479"/>
        <v>109.84791774697442</v>
      </c>
      <c r="W797">
        <f t="shared" si="488"/>
        <v>21.969583549394883</v>
      </c>
      <c r="X797">
        <f t="shared" si="495"/>
        <v>0</v>
      </c>
      <c r="Y797">
        <f t="shared" si="496"/>
        <v>0</v>
      </c>
      <c r="Z797">
        <f t="shared" si="497"/>
        <v>0</v>
      </c>
      <c r="AA797">
        <f t="shared" si="502"/>
        <v>0</v>
      </c>
      <c r="AB797">
        <f t="shared" si="492"/>
        <v>12.425912736790421</v>
      </c>
      <c r="AC797">
        <f t="shared" si="493"/>
        <v>13.602847936015495</v>
      </c>
      <c r="AD797">
        <f t="shared" si="498"/>
        <v>0.13911630549868084</v>
      </c>
      <c r="AE797">
        <f t="shared" si="489"/>
        <v>0.13911630549868084</v>
      </c>
      <c r="AF797" s="1">
        <f t="shared" si="503"/>
        <v>1444.2791047053092</v>
      </c>
      <c r="AG797" s="2">
        <v>792</v>
      </c>
      <c r="AH797" s="1">
        <f t="shared" si="504"/>
        <v>876.26232846697519</v>
      </c>
      <c r="AI797">
        <v>34.4</v>
      </c>
      <c r="AJ797">
        <f t="shared" si="505"/>
        <v>1214.664</v>
      </c>
      <c r="AK797">
        <f t="shared" si="506"/>
        <v>-32.274303168920596</v>
      </c>
      <c r="AL797" s="1">
        <f t="shared" si="507"/>
        <v>1444.2791047053092</v>
      </c>
      <c r="AM797">
        <f t="shared" si="508"/>
        <v>-319.90954712892125</v>
      </c>
      <c r="AN797">
        <f t="shared" si="509"/>
        <v>-0.9140272775112035</v>
      </c>
      <c r="AO797">
        <v>35</v>
      </c>
      <c r="AP797">
        <v>22.666666670000001</v>
      </c>
      <c r="AQ797">
        <f t="shared" si="510"/>
        <v>28.833333334999999</v>
      </c>
      <c r="AR797" s="3">
        <f t="shared" si="511"/>
        <v>-1.759259258333334</v>
      </c>
      <c r="AS797">
        <f t="shared" si="512"/>
        <v>-12.913333333333336</v>
      </c>
      <c r="AT797">
        <f t="shared" si="513"/>
        <v>-19.765185183333337</v>
      </c>
      <c r="AU797">
        <f t="shared" si="514"/>
        <v>-16.339259258333335</v>
      </c>
      <c r="AV797">
        <v>6</v>
      </c>
      <c r="AW797">
        <f t="shared" si="515"/>
        <v>0</v>
      </c>
    </row>
    <row r="798" spans="1:49" x14ac:dyDescent="0.2">
      <c r="A798">
        <v>2015</v>
      </c>
      <c r="B798">
        <v>12</v>
      </c>
      <c r="C798">
        <v>2</v>
      </c>
      <c r="D798">
        <v>0</v>
      </c>
      <c r="E798">
        <f t="shared" si="517"/>
        <v>21.584</v>
      </c>
      <c r="F798">
        <f t="shared" si="517"/>
        <v>5.5839999999999961</v>
      </c>
      <c r="G798">
        <f t="shared" si="499"/>
        <v>13.583999999999998</v>
      </c>
      <c r="H798" s="3">
        <f t="shared" si="500"/>
        <v>-10.231111111111112</v>
      </c>
      <c r="I798">
        <v>9</v>
      </c>
      <c r="J798">
        <f t="shared" si="482"/>
        <v>2.8051578488907758</v>
      </c>
      <c r="K798">
        <f t="shared" si="483"/>
        <v>0</v>
      </c>
      <c r="L798">
        <f t="shared" si="490"/>
        <v>0</v>
      </c>
      <c r="M798">
        <v>92</v>
      </c>
      <c r="N798">
        <f t="shared" si="501"/>
        <v>0</v>
      </c>
      <c r="O798">
        <f t="shared" si="484"/>
        <v>0</v>
      </c>
      <c r="P798">
        <f t="shared" si="485"/>
        <v>0</v>
      </c>
      <c r="Q798">
        <f t="shared" si="486"/>
        <v>0</v>
      </c>
      <c r="R798">
        <f t="shared" si="491"/>
        <v>15.374008379549998</v>
      </c>
      <c r="S798">
        <f t="shared" si="487"/>
        <v>0</v>
      </c>
      <c r="T798">
        <f t="shared" si="516"/>
        <v>0</v>
      </c>
      <c r="U798">
        <f t="shared" si="494"/>
        <v>18.780326102704979</v>
      </c>
      <c r="V798">
        <f t="shared" si="479"/>
        <v>109.84791774697442</v>
      </c>
      <c r="W798">
        <f t="shared" si="488"/>
        <v>21.969583549394883</v>
      </c>
      <c r="X798">
        <f t="shared" si="495"/>
        <v>0</v>
      </c>
      <c r="Y798">
        <f t="shared" si="496"/>
        <v>0</v>
      </c>
      <c r="Z798">
        <f t="shared" si="497"/>
        <v>0</v>
      </c>
      <c r="AA798">
        <f t="shared" si="502"/>
        <v>0</v>
      </c>
      <c r="AB798">
        <f t="shared" si="492"/>
        <v>12.425912736790421</v>
      </c>
      <c r="AC798">
        <f t="shared" si="493"/>
        <v>13.465139969682561</v>
      </c>
      <c r="AD798">
        <f t="shared" si="498"/>
        <v>0.13770796633293506</v>
      </c>
      <c r="AE798">
        <f t="shared" si="489"/>
        <v>0.13770796633293506</v>
      </c>
      <c r="AF798" s="1">
        <f t="shared" si="503"/>
        <v>1429.6579945332596</v>
      </c>
      <c r="AG798" s="2">
        <v>793</v>
      </c>
      <c r="AH798" s="1">
        <f t="shared" si="504"/>
        <v>867.39151672262994</v>
      </c>
      <c r="AI798">
        <v>33.799999999999997</v>
      </c>
      <c r="AJ798">
        <f t="shared" si="505"/>
        <v>1193.4780000000001</v>
      </c>
      <c r="AK798">
        <f t="shared" si="506"/>
        <v>-23.940624125208245</v>
      </c>
      <c r="AL798" s="1">
        <f t="shared" si="507"/>
        <v>1429.6579945332596</v>
      </c>
      <c r="AM798">
        <f t="shared" si="508"/>
        <v>-237.30440226063115</v>
      </c>
      <c r="AN798">
        <f t="shared" si="509"/>
        <v>-0.67801257788751756</v>
      </c>
      <c r="AO798">
        <v>38</v>
      </c>
      <c r="AP798">
        <v>22</v>
      </c>
      <c r="AQ798">
        <f t="shared" si="510"/>
        <v>30</v>
      </c>
      <c r="AR798" s="3">
        <f t="shared" si="511"/>
        <v>-1.1111111111111112</v>
      </c>
      <c r="AS798">
        <f t="shared" si="512"/>
        <v>-11.246666666666668</v>
      </c>
      <c r="AT798">
        <f t="shared" si="513"/>
        <v>-20.135555555555555</v>
      </c>
      <c r="AU798">
        <f t="shared" si="514"/>
        <v>-15.691111111111113</v>
      </c>
      <c r="AV798">
        <v>6</v>
      </c>
      <c r="AW798">
        <f t="shared" si="515"/>
        <v>0</v>
      </c>
    </row>
    <row r="799" spans="1:49" x14ac:dyDescent="0.2">
      <c r="A799">
        <v>2015</v>
      </c>
      <c r="B799">
        <v>12</v>
      </c>
      <c r="C799">
        <v>3</v>
      </c>
      <c r="D799">
        <v>0.41338605</v>
      </c>
      <c r="E799">
        <f t="shared" si="517"/>
        <v>16.583999999999996</v>
      </c>
      <c r="F799">
        <f t="shared" si="517"/>
        <v>2.9173333299999982</v>
      </c>
      <c r="G799">
        <f t="shared" si="499"/>
        <v>9.7506666649999971</v>
      </c>
      <c r="H799" s="3">
        <f t="shared" si="500"/>
        <v>-12.360740741666667</v>
      </c>
      <c r="I799">
        <v>9</v>
      </c>
      <c r="J799">
        <f t="shared" si="482"/>
        <v>2.3645498617688849</v>
      </c>
      <c r="K799">
        <f t="shared" si="483"/>
        <v>0</v>
      </c>
      <c r="L799">
        <f t="shared" si="490"/>
        <v>0</v>
      </c>
      <c r="M799">
        <v>92</v>
      </c>
      <c r="N799">
        <f t="shared" si="501"/>
        <v>1.0500005670000001</v>
      </c>
      <c r="O799">
        <f t="shared" si="484"/>
        <v>0</v>
      </c>
      <c r="P799">
        <f t="shared" si="485"/>
        <v>0</v>
      </c>
      <c r="Q799">
        <f t="shared" si="486"/>
        <v>1.0500005670000001</v>
      </c>
      <c r="R799">
        <f t="shared" si="491"/>
        <v>16.42400894655</v>
      </c>
      <c r="S799">
        <f t="shared" si="487"/>
        <v>0</v>
      </c>
      <c r="T799">
        <f t="shared" si="516"/>
        <v>0</v>
      </c>
      <c r="U799">
        <f t="shared" si="494"/>
        <v>18.780326102704979</v>
      </c>
      <c r="V799">
        <f t="shared" si="479"/>
        <v>109.84791774697442</v>
      </c>
      <c r="W799">
        <f t="shared" si="488"/>
        <v>21.969583549394883</v>
      </c>
      <c r="X799">
        <f t="shared" si="495"/>
        <v>0</v>
      </c>
      <c r="Y799">
        <f t="shared" si="496"/>
        <v>0</v>
      </c>
      <c r="Z799">
        <f t="shared" si="497"/>
        <v>0</v>
      </c>
      <c r="AA799">
        <f t="shared" si="502"/>
        <v>0</v>
      </c>
      <c r="AB799">
        <f t="shared" si="492"/>
        <v>12.425912736790421</v>
      </c>
      <c r="AC799">
        <f t="shared" si="493"/>
        <v>13.328826085241943</v>
      </c>
      <c r="AD799">
        <f t="shared" si="498"/>
        <v>0.13631388444061721</v>
      </c>
      <c r="AE799">
        <f t="shared" si="489"/>
        <v>0.13631388444061721</v>
      </c>
      <c r="AF799" s="1">
        <f t="shared" si="503"/>
        <v>1415.1849006705004</v>
      </c>
      <c r="AG799" s="2">
        <v>794</v>
      </c>
      <c r="AH799" s="1">
        <f t="shared" si="504"/>
        <v>858.61050833790341</v>
      </c>
      <c r="AI799">
        <v>33.799999999999997</v>
      </c>
      <c r="AJ799">
        <f t="shared" si="505"/>
        <v>1193.4780000000001</v>
      </c>
      <c r="AK799">
        <f t="shared" si="506"/>
        <v>-58.118666958454185</v>
      </c>
      <c r="AL799" s="1">
        <f t="shared" si="507"/>
        <v>1415.1849006705004</v>
      </c>
      <c r="AM799">
        <f t="shared" si="508"/>
        <v>-576.08420944375428</v>
      </c>
      <c r="AN799">
        <f t="shared" si="509"/>
        <v>-1.6459548841250122</v>
      </c>
      <c r="AO799">
        <v>33</v>
      </c>
      <c r="AP799">
        <v>19.333333329999999</v>
      </c>
      <c r="AQ799">
        <f t="shared" si="510"/>
        <v>26.166666665000001</v>
      </c>
      <c r="AR799" s="3">
        <f t="shared" si="511"/>
        <v>-3.240740741666666</v>
      </c>
      <c r="AS799">
        <f t="shared" si="512"/>
        <v>-14.024444444444446</v>
      </c>
      <c r="AT799">
        <f t="shared" si="513"/>
        <v>-21.617037038888892</v>
      </c>
      <c r="AU799">
        <f t="shared" si="514"/>
        <v>-17.820740741666668</v>
      </c>
      <c r="AV799">
        <v>6</v>
      </c>
      <c r="AW799">
        <f t="shared" si="515"/>
        <v>0</v>
      </c>
    </row>
    <row r="800" spans="1:49" x14ac:dyDescent="0.2">
      <c r="A800">
        <v>2015</v>
      </c>
      <c r="B800">
        <v>12</v>
      </c>
      <c r="C800">
        <v>4</v>
      </c>
      <c r="D800">
        <v>6.2992160000000005E-2</v>
      </c>
      <c r="E800">
        <f t="shared" si="517"/>
        <v>11.584</v>
      </c>
      <c r="F800">
        <f t="shared" si="517"/>
        <v>0.25066666999999754</v>
      </c>
      <c r="G800">
        <f t="shared" si="499"/>
        <v>5.9173333349999986</v>
      </c>
      <c r="H800" s="3">
        <f t="shared" si="500"/>
        <v>-14.490370369444443</v>
      </c>
      <c r="I800">
        <v>9</v>
      </c>
      <c r="J800">
        <f t="shared" si="482"/>
        <v>1.9866486322746983</v>
      </c>
      <c r="K800">
        <f t="shared" si="483"/>
        <v>0</v>
      </c>
      <c r="L800">
        <f t="shared" si="490"/>
        <v>0</v>
      </c>
      <c r="M800">
        <v>92</v>
      </c>
      <c r="N800">
        <f t="shared" si="501"/>
        <v>0.16000008640000002</v>
      </c>
      <c r="O800">
        <f t="shared" si="484"/>
        <v>0</v>
      </c>
      <c r="P800">
        <f t="shared" si="485"/>
        <v>0</v>
      </c>
      <c r="Q800">
        <f t="shared" si="486"/>
        <v>0.16000008640000002</v>
      </c>
      <c r="R800">
        <f t="shared" si="491"/>
        <v>16.58400903295</v>
      </c>
      <c r="S800">
        <f t="shared" si="487"/>
        <v>0</v>
      </c>
      <c r="T800">
        <f t="shared" si="516"/>
        <v>0</v>
      </c>
      <c r="U800">
        <f t="shared" si="494"/>
        <v>18.780326102704979</v>
      </c>
      <c r="V800">
        <f t="shared" si="479"/>
        <v>109.84791774697442</v>
      </c>
      <c r="W800">
        <f t="shared" si="488"/>
        <v>21.969583549394883</v>
      </c>
      <c r="X800">
        <f t="shared" si="495"/>
        <v>0</v>
      </c>
      <c r="Y800">
        <f t="shared" si="496"/>
        <v>0</v>
      </c>
      <c r="Z800">
        <f t="shared" si="497"/>
        <v>0</v>
      </c>
      <c r="AA800">
        <f t="shared" si="502"/>
        <v>0</v>
      </c>
      <c r="AB800">
        <f t="shared" si="492"/>
        <v>12.425912736790421</v>
      </c>
      <c r="AC800">
        <f t="shared" si="493"/>
        <v>13.193892169753235</v>
      </c>
      <c r="AD800">
        <f t="shared" si="498"/>
        <v>0.13493391548870676</v>
      </c>
      <c r="AE800">
        <f t="shared" si="489"/>
        <v>0.13493391548870676</v>
      </c>
      <c r="AF800" s="1">
        <f t="shared" si="503"/>
        <v>1400.8583246789804</v>
      </c>
      <c r="AG800" s="2">
        <v>795</v>
      </c>
      <c r="AH800" s="1">
        <f t="shared" si="504"/>
        <v>849.91839419155235</v>
      </c>
      <c r="AI800">
        <v>33.799999999999997</v>
      </c>
      <c r="AJ800">
        <f t="shared" si="505"/>
        <v>1193.4780000000001</v>
      </c>
      <c r="AK800">
        <f t="shared" si="506"/>
        <v>-115.13960112277422</v>
      </c>
      <c r="AL800" s="1">
        <f t="shared" si="507"/>
        <v>1400.8583246789804</v>
      </c>
      <c r="AM800">
        <f t="shared" si="508"/>
        <v>-1141.2874651082122</v>
      </c>
      <c r="AN800">
        <f t="shared" si="509"/>
        <v>-3.2608213288806067</v>
      </c>
      <c r="AO800">
        <v>28</v>
      </c>
      <c r="AP800">
        <v>16.666666670000001</v>
      </c>
      <c r="AQ800">
        <f t="shared" si="510"/>
        <v>22.333333334999999</v>
      </c>
      <c r="AR800" s="3">
        <f t="shared" si="511"/>
        <v>-5.3703703694444451</v>
      </c>
      <c r="AS800">
        <f t="shared" si="512"/>
        <v>-16.802222222222223</v>
      </c>
      <c r="AT800">
        <f t="shared" si="513"/>
        <v>-23.098518516666669</v>
      </c>
      <c r="AU800">
        <f t="shared" si="514"/>
        <v>-19.950370369444446</v>
      </c>
      <c r="AV800">
        <v>6</v>
      </c>
      <c r="AW800">
        <f t="shared" si="515"/>
        <v>0</v>
      </c>
    </row>
    <row r="801" spans="1:49" x14ac:dyDescent="0.2">
      <c r="A801">
        <v>2015</v>
      </c>
      <c r="B801">
        <v>12</v>
      </c>
      <c r="C801">
        <v>5</v>
      </c>
      <c r="D801">
        <v>0</v>
      </c>
      <c r="E801">
        <f t="shared" si="517"/>
        <v>11.584</v>
      </c>
      <c r="F801">
        <f t="shared" si="517"/>
        <v>-2.4160000000000039</v>
      </c>
      <c r="G801">
        <f t="shared" si="499"/>
        <v>4.5839999999999979</v>
      </c>
      <c r="H801" s="3">
        <f t="shared" si="500"/>
        <v>-15.231111111111112</v>
      </c>
      <c r="I801">
        <v>9</v>
      </c>
      <c r="J801">
        <f t="shared" si="482"/>
        <v>1.8684258412094104</v>
      </c>
      <c r="K801">
        <f t="shared" si="483"/>
        <v>0</v>
      </c>
      <c r="L801">
        <f t="shared" si="490"/>
        <v>0</v>
      </c>
      <c r="M801">
        <v>92</v>
      </c>
      <c r="N801">
        <f t="shared" si="501"/>
        <v>0</v>
      </c>
      <c r="O801">
        <f t="shared" si="484"/>
        <v>0</v>
      </c>
      <c r="P801">
        <f t="shared" si="485"/>
        <v>0</v>
      </c>
      <c r="Q801">
        <f t="shared" si="486"/>
        <v>0</v>
      </c>
      <c r="R801">
        <f t="shared" si="491"/>
        <v>16.58400903295</v>
      </c>
      <c r="S801">
        <f t="shared" si="487"/>
        <v>0</v>
      </c>
      <c r="T801">
        <f t="shared" si="516"/>
        <v>0</v>
      </c>
      <c r="U801">
        <f t="shared" si="494"/>
        <v>18.780326102704979</v>
      </c>
      <c r="V801">
        <f t="shared" si="479"/>
        <v>109.84791774697442</v>
      </c>
      <c r="W801">
        <f t="shared" si="488"/>
        <v>21.969583549394883</v>
      </c>
      <c r="X801">
        <f t="shared" si="495"/>
        <v>0</v>
      </c>
      <c r="Y801">
        <f t="shared" si="496"/>
        <v>0</v>
      </c>
      <c r="Z801">
        <f t="shared" si="497"/>
        <v>0</v>
      </c>
      <c r="AA801">
        <f t="shared" si="502"/>
        <v>0</v>
      </c>
      <c r="AB801">
        <f t="shared" si="492"/>
        <v>12.425912736790421</v>
      </c>
      <c r="AC801">
        <f t="shared" si="493"/>
        <v>13.060324253147902</v>
      </c>
      <c r="AD801">
        <f t="shared" si="498"/>
        <v>0.13356791660533376</v>
      </c>
      <c r="AE801">
        <f t="shared" si="489"/>
        <v>0.13356791660533376</v>
      </c>
      <c r="AF801" s="1">
        <f t="shared" si="503"/>
        <v>1386.6767832900375</v>
      </c>
      <c r="AG801" s="2">
        <v>796</v>
      </c>
      <c r="AH801" s="1">
        <f t="shared" si="504"/>
        <v>841.31427436579213</v>
      </c>
      <c r="AI801">
        <v>33.200000000000003</v>
      </c>
      <c r="AJ801">
        <f t="shared" si="505"/>
        <v>1172.2920000000001</v>
      </c>
      <c r="AK801">
        <f t="shared" si="506"/>
        <v>-141.39996312203368</v>
      </c>
      <c r="AL801" s="1">
        <f t="shared" si="507"/>
        <v>1386.6767832900375</v>
      </c>
      <c r="AM801">
        <f t="shared" si="508"/>
        <v>-1401.5855874458166</v>
      </c>
      <c r="AN801">
        <f t="shared" si="509"/>
        <v>-4.0045302498451907</v>
      </c>
      <c r="AO801">
        <v>28</v>
      </c>
      <c r="AP801">
        <v>14</v>
      </c>
      <c r="AQ801">
        <f t="shared" si="510"/>
        <v>21</v>
      </c>
      <c r="AR801" s="3">
        <f t="shared" si="511"/>
        <v>-6.1111111111111107</v>
      </c>
      <c r="AS801">
        <f t="shared" si="512"/>
        <v>-16.802222222222223</v>
      </c>
      <c r="AT801">
        <f t="shared" si="513"/>
        <v>-24.580000000000002</v>
      </c>
      <c r="AU801">
        <f t="shared" si="514"/>
        <v>-20.691111111111113</v>
      </c>
      <c r="AV801">
        <v>6</v>
      </c>
      <c r="AW801">
        <f t="shared" si="515"/>
        <v>0</v>
      </c>
    </row>
    <row r="802" spans="1:49" x14ac:dyDescent="0.2">
      <c r="A802">
        <v>2015</v>
      </c>
      <c r="B802">
        <v>12</v>
      </c>
      <c r="C802">
        <v>6</v>
      </c>
      <c r="D802">
        <v>7.8740199999999996E-2</v>
      </c>
      <c r="E802">
        <f t="shared" si="517"/>
        <v>17.583999999999996</v>
      </c>
      <c r="F802">
        <f t="shared" si="517"/>
        <v>-2.4160000000000039</v>
      </c>
      <c r="G802">
        <f t="shared" si="499"/>
        <v>7.5839999999999961</v>
      </c>
      <c r="H802" s="3">
        <f t="shared" si="500"/>
        <v>-13.564444444444446</v>
      </c>
      <c r="I802">
        <v>9</v>
      </c>
      <c r="J802">
        <f t="shared" si="482"/>
        <v>2.1437762252545709</v>
      </c>
      <c r="K802">
        <f t="shared" si="483"/>
        <v>0</v>
      </c>
      <c r="L802">
        <f t="shared" si="490"/>
        <v>0</v>
      </c>
      <c r="M802">
        <v>92</v>
      </c>
      <c r="N802">
        <f t="shared" si="501"/>
        <v>0.20000010799999998</v>
      </c>
      <c r="O802">
        <f t="shared" si="484"/>
        <v>0</v>
      </c>
      <c r="P802">
        <f t="shared" si="485"/>
        <v>0</v>
      </c>
      <c r="Q802">
        <f t="shared" si="486"/>
        <v>0.20000010799999998</v>
      </c>
      <c r="R802">
        <f t="shared" si="491"/>
        <v>16.784009140950001</v>
      </c>
      <c r="S802">
        <f t="shared" si="487"/>
        <v>0</v>
      </c>
      <c r="T802">
        <f t="shared" si="516"/>
        <v>0</v>
      </c>
      <c r="U802">
        <f t="shared" si="494"/>
        <v>18.780326102704979</v>
      </c>
      <c r="V802">
        <f t="shared" si="479"/>
        <v>109.84791774697442</v>
      </c>
      <c r="W802">
        <f t="shared" si="488"/>
        <v>21.969583549394883</v>
      </c>
      <c r="X802">
        <f t="shared" si="495"/>
        <v>0</v>
      </c>
      <c r="Y802">
        <f t="shared" si="496"/>
        <v>0</v>
      </c>
      <c r="Z802">
        <f t="shared" si="497"/>
        <v>0</v>
      </c>
      <c r="AA802">
        <f t="shared" si="502"/>
        <v>0</v>
      </c>
      <c r="AB802">
        <f t="shared" si="492"/>
        <v>12.425912736790421</v>
      </c>
      <c r="AC802">
        <f t="shared" si="493"/>
        <v>12.928108506782916</v>
      </c>
      <c r="AD802">
        <f t="shared" si="498"/>
        <v>0.13221574636498665</v>
      </c>
      <c r="AE802">
        <f t="shared" si="489"/>
        <v>0.13221574636498665</v>
      </c>
      <c r="AF802" s="1">
        <f t="shared" si="503"/>
        <v>1372.6388082508267</v>
      </c>
      <c r="AG802" s="2">
        <v>797</v>
      </c>
      <c r="AH802" s="1">
        <f t="shared" si="504"/>
        <v>832.79725805312455</v>
      </c>
      <c r="AI802">
        <v>33.200000000000003</v>
      </c>
      <c r="AJ802">
        <f t="shared" si="505"/>
        <v>1172.2920000000001</v>
      </c>
      <c r="AK802">
        <f t="shared" si="506"/>
        <v>-87.166304091345907</v>
      </c>
      <c r="AL802" s="1">
        <f t="shared" si="507"/>
        <v>1372.6388082508267</v>
      </c>
      <c r="AM802">
        <f t="shared" si="508"/>
        <v>-864.01037756927394</v>
      </c>
      <c r="AN802">
        <f t="shared" si="509"/>
        <v>-2.4686010787693542</v>
      </c>
      <c r="AO802">
        <v>34</v>
      </c>
      <c r="AP802">
        <v>14</v>
      </c>
      <c r="AQ802">
        <f t="shared" si="510"/>
        <v>24</v>
      </c>
      <c r="AR802" s="3">
        <f t="shared" si="511"/>
        <v>-4.4444444444444446</v>
      </c>
      <c r="AS802">
        <f t="shared" si="512"/>
        <v>-13.468888888888891</v>
      </c>
      <c r="AT802">
        <f t="shared" si="513"/>
        <v>-24.580000000000002</v>
      </c>
      <c r="AU802">
        <f t="shared" si="514"/>
        <v>-19.024444444444448</v>
      </c>
      <c r="AV802">
        <v>6</v>
      </c>
      <c r="AW802">
        <f t="shared" si="515"/>
        <v>0</v>
      </c>
    </row>
    <row r="803" spans="1:49" x14ac:dyDescent="0.2">
      <c r="A803">
        <v>2015</v>
      </c>
      <c r="B803">
        <v>12</v>
      </c>
      <c r="C803">
        <v>7</v>
      </c>
      <c r="D803">
        <v>0.22834657999999999</v>
      </c>
      <c r="E803">
        <f t="shared" si="517"/>
        <v>14.583999999999996</v>
      </c>
      <c r="F803">
        <f t="shared" si="517"/>
        <v>-10.915999995999996</v>
      </c>
      <c r="G803">
        <f t="shared" si="499"/>
        <v>1.8340000019999998</v>
      </c>
      <c r="H803" s="3">
        <f t="shared" si="500"/>
        <v>-16.758888887777779</v>
      </c>
      <c r="I803">
        <v>9</v>
      </c>
      <c r="J803">
        <f t="shared" si="482"/>
        <v>1.6442008290831944</v>
      </c>
      <c r="K803">
        <f t="shared" si="483"/>
        <v>0</v>
      </c>
      <c r="L803">
        <f t="shared" si="490"/>
        <v>0</v>
      </c>
      <c r="M803">
        <v>92</v>
      </c>
      <c r="N803">
        <f t="shared" si="501"/>
        <v>0.58000031320000001</v>
      </c>
      <c r="O803">
        <f t="shared" si="484"/>
        <v>0</v>
      </c>
      <c r="P803">
        <f t="shared" si="485"/>
        <v>0</v>
      </c>
      <c r="Q803">
        <f t="shared" si="486"/>
        <v>0.58000031320000001</v>
      </c>
      <c r="R803">
        <f t="shared" si="491"/>
        <v>17.364009454150001</v>
      </c>
      <c r="S803">
        <f t="shared" si="487"/>
        <v>0</v>
      </c>
      <c r="T803">
        <f t="shared" si="516"/>
        <v>0</v>
      </c>
      <c r="U803">
        <f t="shared" si="494"/>
        <v>18.780326102704979</v>
      </c>
      <c r="V803">
        <f t="shared" si="479"/>
        <v>109.84791774697442</v>
      </c>
      <c r="W803">
        <f t="shared" si="488"/>
        <v>21.969583549394883</v>
      </c>
      <c r="X803">
        <f t="shared" si="495"/>
        <v>0</v>
      </c>
      <c r="Y803">
        <f t="shared" si="496"/>
        <v>0</v>
      </c>
      <c r="Z803">
        <f t="shared" si="497"/>
        <v>0</v>
      </c>
      <c r="AA803">
        <f t="shared" si="502"/>
        <v>0</v>
      </c>
      <c r="AB803">
        <f t="shared" si="492"/>
        <v>12.425912736790421</v>
      </c>
      <c r="AC803">
        <f t="shared" si="493"/>
        <v>12.797231242009046</v>
      </c>
      <c r="AD803">
        <f t="shared" si="498"/>
        <v>0.13087726477387016</v>
      </c>
      <c r="AE803">
        <f t="shared" si="489"/>
        <v>0.13087726477387016</v>
      </c>
      <c r="AF803" s="1">
        <f t="shared" si="503"/>
        <v>1358.7429461723113</v>
      </c>
      <c r="AG803">
        <v>798</v>
      </c>
      <c r="AH803" s="1">
        <f t="shared" si="504"/>
        <v>824.36646346411055</v>
      </c>
      <c r="AI803">
        <v>33.200000000000003</v>
      </c>
      <c r="AJ803">
        <f t="shared" si="505"/>
        <v>1172.2920000000001</v>
      </c>
      <c r="AK803">
        <f t="shared" si="506"/>
        <v>-207.57602601029882</v>
      </c>
      <c r="AL803" s="1">
        <f t="shared" si="507"/>
        <v>1358.7429461723113</v>
      </c>
      <c r="AM803">
        <f t="shared" si="508"/>
        <v>-2057.5363665705067</v>
      </c>
      <c r="AN803">
        <f t="shared" si="509"/>
        <v>-5.8786753330585899</v>
      </c>
      <c r="AO803">
        <v>31</v>
      </c>
      <c r="AP803">
        <v>5.5000000040000039</v>
      </c>
      <c r="AQ803">
        <f t="shared" si="510"/>
        <v>18.250000002</v>
      </c>
      <c r="AR803" s="3">
        <f t="shared" si="511"/>
        <v>-7.6388888877777772</v>
      </c>
      <c r="AS803">
        <f t="shared" si="512"/>
        <v>-15.135555555555557</v>
      </c>
      <c r="AT803">
        <f t="shared" si="513"/>
        <v>-29.302222220000001</v>
      </c>
      <c r="AU803">
        <f t="shared" si="514"/>
        <v>-22.21888888777778</v>
      </c>
      <c r="AV803">
        <v>6</v>
      </c>
      <c r="AW803">
        <f t="shared" si="515"/>
        <v>0</v>
      </c>
    </row>
    <row r="804" spans="1:49" x14ac:dyDescent="0.2">
      <c r="A804">
        <v>2015</v>
      </c>
      <c r="B804">
        <v>12</v>
      </c>
      <c r="C804">
        <v>8</v>
      </c>
      <c r="D804">
        <v>0</v>
      </c>
      <c r="E804">
        <f t="shared" si="517"/>
        <v>6.5839999999999961</v>
      </c>
      <c r="F804">
        <f t="shared" si="517"/>
        <v>-19.415999992000003</v>
      </c>
      <c r="G804">
        <f t="shared" si="499"/>
        <v>-6.4159999960000036</v>
      </c>
      <c r="H804" s="3">
        <f t="shared" si="500"/>
        <v>-21.342222220000004</v>
      </c>
      <c r="I804">
        <v>9</v>
      </c>
      <c r="J804">
        <f t="shared" si="482"/>
        <v>1.1083540276834039</v>
      </c>
      <c r="K804">
        <f t="shared" si="483"/>
        <v>0</v>
      </c>
      <c r="L804">
        <f t="shared" si="490"/>
        <v>0</v>
      </c>
      <c r="M804">
        <v>92</v>
      </c>
      <c r="N804">
        <f t="shared" si="501"/>
        <v>0</v>
      </c>
      <c r="O804">
        <f t="shared" si="484"/>
        <v>0</v>
      </c>
      <c r="P804">
        <f t="shared" si="485"/>
        <v>0</v>
      </c>
      <c r="Q804">
        <f t="shared" si="486"/>
        <v>0</v>
      </c>
      <c r="R804">
        <f t="shared" si="491"/>
        <v>17.364009454150001</v>
      </c>
      <c r="S804">
        <f t="shared" si="487"/>
        <v>0</v>
      </c>
      <c r="T804">
        <f t="shared" si="516"/>
        <v>0</v>
      </c>
      <c r="U804">
        <f t="shared" si="494"/>
        <v>18.780326102704979</v>
      </c>
      <c r="V804">
        <f t="shared" si="479"/>
        <v>109.84791774697442</v>
      </c>
      <c r="W804">
        <f t="shared" si="488"/>
        <v>21.969583549394883</v>
      </c>
      <c r="X804">
        <f t="shared" si="495"/>
        <v>0</v>
      </c>
      <c r="Y804">
        <f t="shared" si="496"/>
        <v>0</v>
      </c>
      <c r="Z804">
        <f t="shared" si="497"/>
        <v>0</v>
      </c>
      <c r="AA804">
        <f t="shared" si="502"/>
        <v>0</v>
      </c>
      <c r="AB804">
        <f t="shared" si="492"/>
        <v>12.425912736790421</v>
      </c>
      <c r="AC804">
        <f t="shared" si="493"/>
        <v>12.667678908753635</v>
      </c>
      <c r="AD804">
        <f t="shared" si="498"/>
        <v>0.12955233325541154</v>
      </c>
      <c r="AE804">
        <f t="shared" si="489"/>
        <v>0.12955233325541154</v>
      </c>
      <c r="AF804" s="1">
        <f t="shared" si="503"/>
        <v>1344.98775837879</v>
      </c>
      <c r="AG804">
        <v>799</v>
      </c>
      <c r="AH804" s="1">
        <f t="shared" si="504"/>
        <v>816.0210177360766</v>
      </c>
      <c r="AI804">
        <v>33.200000000000003</v>
      </c>
      <c r="AJ804">
        <f t="shared" si="505"/>
        <v>1172.2920000000001</v>
      </c>
      <c r="AK804">
        <f t="shared" si="506"/>
        <v>-522.55899747353908</v>
      </c>
      <c r="AL804" s="1">
        <f t="shared" si="507"/>
        <v>1344.98775837879</v>
      </c>
      <c r="AM804">
        <f t="shared" si="508"/>
        <v>-5179.7125209781552</v>
      </c>
      <c r="AN804">
        <f t="shared" si="509"/>
        <v>-14.799178631366157</v>
      </c>
      <c r="AO804">
        <v>23</v>
      </c>
      <c r="AP804">
        <v>-2.9999999919999922</v>
      </c>
      <c r="AQ804">
        <f t="shared" si="510"/>
        <v>10.000000004000004</v>
      </c>
      <c r="AR804" s="3">
        <f t="shared" si="511"/>
        <v>-12.222222219999999</v>
      </c>
      <c r="AS804">
        <f t="shared" si="512"/>
        <v>-19.580000000000002</v>
      </c>
      <c r="AT804">
        <f t="shared" si="513"/>
        <v>-34.024444439999996</v>
      </c>
      <c r="AU804">
        <f t="shared" si="514"/>
        <v>-26.802222219999997</v>
      </c>
      <c r="AV804">
        <v>6</v>
      </c>
      <c r="AW804">
        <f t="shared" si="515"/>
        <v>0</v>
      </c>
    </row>
    <row r="805" spans="1:49" x14ac:dyDescent="0.2">
      <c r="A805">
        <v>2015</v>
      </c>
      <c r="B805">
        <v>12</v>
      </c>
      <c r="C805">
        <v>9</v>
      </c>
      <c r="D805">
        <v>0</v>
      </c>
      <c r="E805">
        <f t="shared" si="517"/>
        <v>19.584</v>
      </c>
      <c r="F805">
        <f t="shared" si="517"/>
        <v>-3.4160000100000047</v>
      </c>
      <c r="G805">
        <f t="shared" si="499"/>
        <v>8.0839999949999974</v>
      </c>
      <c r="H805" s="3">
        <f t="shared" si="500"/>
        <v>-13.286666669444445</v>
      </c>
      <c r="I805">
        <v>9</v>
      </c>
      <c r="J805">
        <f t="shared" si="482"/>
        <v>2.1930254721768567</v>
      </c>
      <c r="K805">
        <f t="shared" si="483"/>
        <v>0</v>
      </c>
      <c r="L805">
        <f t="shared" si="490"/>
        <v>0</v>
      </c>
      <c r="M805">
        <v>92</v>
      </c>
      <c r="N805">
        <f t="shared" si="501"/>
        <v>0</v>
      </c>
      <c r="O805">
        <f t="shared" si="484"/>
        <v>0</v>
      </c>
      <c r="P805">
        <f t="shared" si="485"/>
        <v>0</v>
      </c>
      <c r="Q805">
        <f t="shared" si="486"/>
        <v>0</v>
      </c>
      <c r="R805">
        <f t="shared" si="491"/>
        <v>17.364009454150001</v>
      </c>
      <c r="S805">
        <f t="shared" si="487"/>
        <v>0</v>
      </c>
      <c r="T805">
        <f t="shared" si="516"/>
        <v>0</v>
      </c>
      <c r="U805">
        <f t="shared" si="494"/>
        <v>18.780326102704979</v>
      </c>
      <c r="V805">
        <f t="shared" si="479"/>
        <v>109.84791774697442</v>
      </c>
      <c r="W805">
        <f t="shared" si="488"/>
        <v>21.969583549394883</v>
      </c>
      <c r="X805">
        <f t="shared" si="495"/>
        <v>0</v>
      </c>
      <c r="Y805">
        <f t="shared" si="496"/>
        <v>0</v>
      </c>
      <c r="Z805">
        <f t="shared" si="497"/>
        <v>0</v>
      </c>
      <c r="AA805">
        <f t="shared" si="502"/>
        <v>0</v>
      </c>
      <c r="AB805">
        <f t="shared" si="492"/>
        <v>12.425912736790421</v>
      </c>
      <c r="AC805">
        <f t="shared" si="493"/>
        <v>12.539438094117722</v>
      </c>
      <c r="AD805">
        <f t="shared" si="498"/>
        <v>0.12824081463591316</v>
      </c>
      <c r="AE805">
        <f t="shared" si="489"/>
        <v>0.12824081463591316</v>
      </c>
      <c r="AF805" s="1">
        <f t="shared" si="503"/>
        <v>1331.3718207589441</v>
      </c>
      <c r="AG805">
        <v>800</v>
      </c>
      <c r="AH805" s="1">
        <f t="shared" si="504"/>
        <v>807.76005684274435</v>
      </c>
      <c r="AI805">
        <v>33.200000000000003</v>
      </c>
      <c r="AJ805">
        <f t="shared" si="505"/>
        <v>1172.2920000000001</v>
      </c>
      <c r="AK805">
        <f t="shared" si="506"/>
        <v>-79.760024674573927</v>
      </c>
      <c r="AL805" s="1">
        <f t="shared" si="507"/>
        <v>1331.3718207589441</v>
      </c>
      <c r="AM805">
        <f t="shared" si="508"/>
        <v>-790.59780900880412</v>
      </c>
      <c r="AN805">
        <f t="shared" si="509"/>
        <v>-2.2588508828822973</v>
      </c>
      <c r="AO805">
        <v>36</v>
      </c>
      <c r="AP805">
        <v>12.999999989999999</v>
      </c>
      <c r="AQ805">
        <f t="shared" si="510"/>
        <v>24.499999995</v>
      </c>
      <c r="AR805" s="3">
        <f t="shared" si="511"/>
        <v>-4.166666669444445</v>
      </c>
      <c r="AS805">
        <f t="shared" si="512"/>
        <v>-12.35777777777778</v>
      </c>
      <c r="AT805">
        <f t="shared" si="513"/>
        <v>-25.135555561111115</v>
      </c>
      <c r="AU805">
        <f t="shared" si="514"/>
        <v>-18.746666669444448</v>
      </c>
      <c r="AV805">
        <v>6</v>
      </c>
      <c r="AW805">
        <f t="shared" si="515"/>
        <v>0</v>
      </c>
    </row>
    <row r="806" spans="1:49" x14ac:dyDescent="0.2">
      <c r="A806">
        <v>2015</v>
      </c>
      <c r="B806">
        <v>12</v>
      </c>
      <c r="C806">
        <v>10</v>
      </c>
      <c r="D806">
        <v>0</v>
      </c>
      <c r="E806">
        <f t="shared" ref="E806:F825" si="518">E1908*9/5+32</f>
        <v>23.584</v>
      </c>
      <c r="F806">
        <f t="shared" si="518"/>
        <v>-1.9160000000000039</v>
      </c>
      <c r="G806">
        <f t="shared" si="499"/>
        <v>10.833999999999998</v>
      </c>
      <c r="H806" s="3">
        <f t="shared" si="500"/>
        <v>-11.75888888888889</v>
      </c>
      <c r="I806">
        <v>9</v>
      </c>
      <c r="J806">
        <f t="shared" si="482"/>
        <v>2.4823476154310704</v>
      </c>
      <c r="K806">
        <f t="shared" si="483"/>
        <v>0</v>
      </c>
      <c r="L806">
        <f t="shared" si="490"/>
        <v>0</v>
      </c>
      <c r="M806">
        <v>92</v>
      </c>
      <c r="N806">
        <f t="shared" si="501"/>
        <v>0</v>
      </c>
      <c r="O806">
        <f t="shared" si="484"/>
        <v>0</v>
      </c>
      <c r="P806">
        <f t="shared" si="485"/>
        <v>0</v>
      </c>
      <c r="Q806">
        <f t="shared" si="486"/>
        <v>0</v>
      </c>
      <c r="R806">
        <f t="shared" si="491"/>
        <v>17.364009454150001</v>
      </c>
      <c r="S806">
        <f t="shared" si="487"/>
        <v>0</v>
      </c>
      <c r="T806">
        <f t="shared" si="516"/>
        <v>0</v>
      </c>
      <c r="U806">
        <f t="shared" si="494"/>
        <v>18.780326102704979</v>
      </c>
      <c r="V806">
        <f t="shared" ref="V806:V869" si="519">2540/U806-25.4</f>
        <v>109.84791774697442</v>
      </c>
      <c r="W806">
        <f t="shared" si="488"/>
        <v>21.969583549394883</v>
      </c>
      <c r="X806">
        <f t="shared" si="495"/>
        <v>0</v>
      </c>
      <c r="Y806">
        <f t="shared" si="496"/>
        <v>0</v>
      </c>
      <c r="Z806">
        <f t="shared" si="497"/>
        <v>0</v>
      </c>
      <c r="AA806">
        <f t="shared" si="502"/>
        <v>0</v>
      </c>
      <c r="AB806">
        <f t="shared" si="492"/>
        <v>12.425912736790421</v>
      </c>
      <c r="AC806">
        <f t="shared" si="493"/>
        <v>12.412495520987372</v>
      </c>
      <c r="AD806">
        <f t="shared" si="498"/>
        <v>0.12694257313035068</v>
      </c>
      <c r="AE806">
        <f t="shared" si="489"/>
        <v>0.12694257313035068</v>
      </c>
      <c r="AF806" s="1">
        <f t="shared" si="503"/>
        <v>1317.8937236183983</v>
      </c>
      <c r="AG806">
        <v>801</v>
      </c>
      <c r="AH806" s="1">
        <f t="shared" si="504"/>
        <v>799.58272550477659</v>
      </c>
      <c r="AI806">
        <v>32.700000000000003</v>
      </c>
      <c r="AJ806">
        <f t="shared" si="505"/>
        <v>1154.6370000000002</v>
      </c>
      <c r="AK806">
        <f t="shared" si="506"/>
        <v>-46.397442425017211</v>
      </c>
      <c r="AL806" s="1">
        <f t="shared" si="507"/>
        <v>1317.8937236183983</v>
      </c>
      <c r="AM806">
        <f t="shared" si="508"/>
        <v>-459.90101525788793</v>
      </c>
      <c r="AN806">
        <f t="shared" si="509"/>
        <v>-1.3140029007368226</v>
      </c>
      <c r="AO806">
        <v>40</v>
      </c>
      <c r="AP806">
        <v>14.5</v>
      </c>
      <c r="AQ806">
        <f t="shared" si="510"/>
        <v>27.25</v>
      </c>
      <c r="AR806" s="3">
        <f t="shared" si="511"/>
        <v>-2.6388888888888888</v>
      </c>
      <c r="AS806">
        <f t="shared" si="512"/>
        <v>-10.135555555555557</v>
      </c>
      <c r="AT806">
        <f t="shared" si="513"/>
        <v>-24.302222222222223</v>
      </c>
      <c r="AU806">
        <f t="shared" si="514"/>
        <v>-17.218888888888891</v>
      </c>
      <c r="AV806">
        <v>6</v>
      </c>
      <c r="AW806">
        <f t="shared" si="515"/>
        <v>0</v>
      </c>
    </row>
    <row r="807" spans="1:49" x14ac:dyDescent="0.2">
      <c r="A807">
        <v>2015</v>
      </c>
      <c r="B807">
        <v>12</v>
      </c>
      <c r="C807">
        <v>11</v>
      </c>
      <c r="D807">
        <v>0</v>
      </c>
      <c r="E807">
        <f t="shared" si="518"/>
        <v>23.584</v>
      </c>
      <c r="F807">
        <f t="shared" si="518"/>
        <v>-0.41600000000000392</v>
      </c>
      <c r="G807">
        <f t="shared" si="499"/>
        <v>11.583999999999998</v>
      </c>
      <c r="H807" s="3">
        <f t="shared" si="500"/>
        <v>-11.342222222222224</v>
      </c>
      <c r="I807">
        <v>9</v>
      </c>
      <c r="J807">
        <f t="shared" si="482"/>
        <v>2.5669308961876522</v>
      </c>
      <c r="K807">
        <f t="shared" si="483"/>
        <v>0</v>
      </c>
      <c r="L807">
        <f t="shared" si="490"/>
        <v>0</v>
      </c>
      <c r="M807">
        <v>92</v>
      </c>
      <c r="N807">
        <f t="shared" si="501"/>
        <v>0</v>
      </c>
      <c r="O807">
        <f t="shared" si="484"/>
        <v>0</v>
      </c>
      <c r="P807">
        <f t="shared" si="485"/>
        <v>0</v>
      </c>
      <c r="Q807">
        <f t="shared" si="486"/>
        <v>0</v>
      </c>
      <c r="R807">
        <f t="shared" si="491"/>
        <v>17.364009454150001</v>
      </c>
      <c r="S807">
        <f t="shared" si="487"/>
        <v>0</v>
      </c>
      <c r="T807">
        <f t="shared" si="516"/>
        <v>0</v>
      </c>
      <c r="U807">
        <f t="shared" si="494"/>
        <v>18.780326102704979</v>
      </c>
      <c r="V807">
        <f t="shared" si="519"/>
        <v>109.84791774697442</v>
      </c>
      <c r="W807">
        <f t="shared" si="488"/>
        <v>21.969583549394883</v>
      </c>
      <c r="X807">
        <f t="shared" si="495"/>
        <v>0</v>
      </c>
      <c r="Y807">
        <f t="shared" si="496"/>
        <v>0</v>
      </c>
      <c r="Z807">
        <f t="shared" si="497"/>
        <v>0</v>
      </c>
      <c r="AA807">
        <f t="shared" si="502"/>
        <v>0</v>
      </c>
      <c r="AB807">
        <f t="shared" si="492"/>
        <v>12.425912736790421</v>
      </c>
      <c r="AC807">
        <f t="shared" si="493"/>
        <v>12.286838046659057</v>
      </c>
      <c r="AD807">
        <f t="shared" si="498"/>
        <v>0.12565747432831476</v>
      </c>
      <c r="AE807">
        <f t="shared" si="489"/>
        <v>0.12565747432831476</v>
      </c>
      <c r="AF807" s="1">
        <f t="shared" si="503"/>
        <v>1304.5520715337695</v>
      </c>
      <c r="AG807" s="2">
        <v>802</v>
      </c>
      <c r="AH807" s="1">
        <f t="shared" si="504"/>
        <v>791.48817710122671</v>
      </c>
      <c r="AI807">
        <v>32.700000000000003</v>
      </c>
      <c r="AJ807">
        <f t="shared" si="505"/>
        <v>1154.6370000000002</v>
      </c>
      <c r="AK807">
        <f t="shared" si="506"/>
        <v>-39.28211015742459</v>
      </c>
      <c r="AL807" s="1">
        <f t="shared" si="507"/>
        <v>1304.5520715337695</v>
      </c>
      <c r="AM807">
        <f t="shared" si="508"/>
        <v>-389.37237482578894</v>
      </c>
      <c r="AN807">
        <f t="shared" si="509"/>
        <v>-1.112492499502254</v>
      </c>
      <c r="AO807">
        <v>40</v>
      </c>
      <c r="AP807">
        <v>16</v>
      </c>
      <c r="AQ807">
        <f t="shared" si="510"/>
        <v>28</v>
      </c>
      <c r="AR807" s="3">
        <f t="shared" si="511"/>
        <v>-2.2222222222222223</v>
      </c>
      <c r="AS807">
        <f t="shared" si="512"/>
        <v>-10.135555555555557</v>
      </c>
      <c r="AT807">
        <f t="shared" si="513"/>
        <v>-23.468888888888891</v>
      </c>
      <c r="AU807">
        <f t="shared" si="514"/>
        <v>-16.802222222222223</v>
      </c>
      <c r="AV807">
        <v>6</v>
      </c>
      <c r="AW807">
        <f t="shared" si="515"/>
        <v>0</v>
      </c>
    </row>
    <row r="808" spans="1:49" x14ac:dyDescent="0.2">
      <c r="A808">
        <v>2015</v>
      </c>
      <c r="B808">
        <v>12</v>
      </c>
      <c r="C808">
        <v>12</v>
      </c>
      <c r="D808">
        <v>0</v>
      </c>
      <c r="E808">
        <f t="shared" si="518"/>
        <v>21.584</v>
      </c>
      <c r="F808">
        <f t="shared" si="518"/>
        <v>2.5839999999999961</v>
      </c>
      <c r="G808">
        <f t="shared" si="499"/>
        <v>12.083999999999998</v>
      </c>
      <c r="H808" s="3">
        <f t="shared" si="500"/>
        <v>-11.064444444444446</v>
      </c>
      <c r="I808">
        <v>9</v>
      </c>
      <c r="J808">
        <f t="shared" si="482"/>
        <v>2.6247349382138982</v>
      </c>
      <c r="K808">
        <f t="shared" si="483"/>
        <v>0</v>
      </c>
      <c r="L808">
        <f t="shared" si="490"/>
        <v>0</v>
      </c>
      <c r="M808">
        <v>92</v>
      </c>
      <c r="N808">
        <f t="shared" si="501"/>
        <v>0</v>
      </c>
      <c r="O808">
        <f t="shared" si="484"/>
        <v>0</v>
      </c>
      <c r="P808">
        <f t="shared" si="485"/>
        <v>0</v>
      </c>
      <c r="Q808">
        <f t="shared" si="486"/>
        <v>0</v>
      </c>
      <c r="R808">
        <f t="shared" si="491"/>
        <v>17.364009454150001</v>
      </c>
      <c r="S808">
        <f t="shared" si="487"/>
        <v>0</v>
      </c>
      <c r="T808">
        <f t="shared" si="516"/>
        <v>0</v>
      </c>
      <c r="U808">
        <f t="shared" si="494"/>
        <v>18.780326102704979</v>
      </c>
      <c r="V808">
        <f t="shared" si="519"/>
        <v>109.84791774697442</v>
      </c>
      <c r="W808">
        <f t="shared" si="488"/>
        <v>21.969583549394883</v>
      </c>
      <c r="X808">
        <f t="shared" si="495"/>
        <v>0</v>
      </c>
      <c r="Y808">
        <f t="shared" si="496"/>
        <v>0</v>
      </c>
      <c r="Z808">
        <f t="shared" si="497"/>
        <v>0</v>
      </c>
      <c r="AA808">
        <f t="shared" si="502"/>
        <v>0</v>
      </c>
      <c r="AB808">
        <f t="shared" si="492"/>
        <v>12.425912736790421</v>
      </c>
      <c r="AC808">
        <f t="shared" si="493"/>
        <v>12.162452661478961</v>
      </c>
      <c r="AD808">
        <f t="shared" si="498"/>
        <v>0.12438538518009525</v>
      </c>
      <c r="AE808">
        <f t="shared" si="489"/>
        <v>0.12438538518009525</v>
      </c>
      <c r="AF808" s="1">
        <f t="shared" si="503"/>
        <v>1291.3454832081961</v>
      </c>
      <c r="AG808" s="2">
        <v>803</v>
      </c>
      <c r="AH808" s="1">
        <f t="shared" si="504"/>
        <v>783.47557358188601</v>
      </c>
      <c r="AI808">
        <v>32.700000000000003</v>
      </c>
      <c r="AJ808">
        <f t="shared" si="505"/>
        <v>1154.6370000000002</v>
      </c>
      <c r="AK808">
        <f t="shared" si="506"/>
        <v>-34.967583402456917</v>
      </c>
      <c r="AL808" s="1">
        <f t="shared" si="507"/>
        <v>1291.3454832081961</v>
      </c>
      <c r="AM808">
        <f t="shared" si="508"/>
        <v>-346.60589608779156</v>
      </c>
      <c r="AN808">
        <f t="shared" si="509"/>
        <v>-0.99030256025083296</v>
      </c>
      <c r="AO808">
        <v>38</v>
      </c>
      <c r="AP808">
        <v>19</v>
      </c>
      <c r="AQ808">
        <f t="shared" si="510"/>
        <v>28.5</v>
      </c>
      <c r="AR808" s="3">
        <f t="shared" si="511"/>
        <v>-1.9444444444444444</v>
      </c>
      <c r="AS808">
        <f t="shared" si="512"/>
        <v>-11.246666666666668</v>
      </c>
      <c r="AT808">
        <f t="shared" si="513"/>
        <v>-21.802222222222223</v>
      </c>
      <c r="AU808">
        <f t="shared" si="514"/>
        <v>-16.524444444444445</v>
      </c>
      <c r="AV808">
        <v>6</v>
      </c>
      <c r="AW808">
        <f t="shared" si="515"/>
        <v>0</v>
      </c>
    </row>
    <row r="809" spans="1:49" x14ac:dyDescent="0.2">
      <c r="A809">
        <v>2015</v>
      </c>
      <c r="B809">
        <v>12</v>
      </c>
      <c r="C809">
        <v>13</v>
      </c>
      <c r="D809">
        <v>0</v>
      </c>
      <c r="E809">
        <f t="shared" si="518"/>
        <v>26.583999999999996</v>
      </c>
      <c r="F809">
        <f t="shared" si="518"/>
        <v>5.5839999999999961</v>
      </c>
      <c r="G809">
        <f t="shared" si="499"/>
        <v>16.083999999999996</v>
      </c>
      <c r="H809" s="3">
        <f t="shared" si="500"/>
        <v>-8.8422222222222242</v>
      </c>
      <c r="I809">
        <v>9</v>
      </c>
      <c r="J809">
        <f t="shared" si="482"/>
        <v>3.1304660227963237</v>
      </c>
      <c r="K809">
        <f t="shared" si="483"/>
        <v>0</v>
      </c>
      <c r="L809">
        <f t="shared" si="490"/>
        <v>0</v>
      </c>
      <c r="M809">
        <v>92</v>
      </c>
      <c r="N809">
        <f t="shared" si="501"/>
        <v>0</v>
      </c>
      <c r="O809">
        <f t="shared" si="484"/>
        <v>0</v>
      </c>
      <c r="P809">
        <f t="shared" si="485"/>
        <v>0</v>
      </c>
      <c r="Q809">
        <f t="shared" si="486"/>
        <v>0</v>
      </c>
      <c r="R809">
        <f t="shared" si="491"/>
        <v>17.364009454150001</v>
      </c>
      <c r="S809">
        <f t="shared" si="487"/>
        <v>0</v>
      </c>
      <c r="T809">
        <f t="shared" si="516"/>
        <v>0</v>
      </c>
      <c r="U809">
        <f t="shared" si="494"/>
        <v>18.780326102704979</v>
      </c>
      <c r="V809">
        <f t="shared" si="519"/>
        <v>109.84791774697442</v>
      </c>
      <c r="W809">
        <f t="shared" si="488"/>
        <v>21.969583549394883</v>
      </c>
      <c r="X809">
        <f t="shared" si="495"/>
        <v>0</v>
      </c>
      <c r="Y809">
        <f t="shared" si="496"/>
        <v>0</v>
      </c>
      <c r="Z809">
        <f t="shared" si="497"/>
        <v>0</v>
      </c>
      <c r="AA809">
        <f t="shared" si="502"/>
        <v>0</v>
      </c>
      <c r="AB809">
        <f t="shared" si="492"/>
        <v>12.425912736790421</v>
      </c>
      <c r="AC809">
        <f t="shared" si="493"/>
        <v>12.039326487496055</v>
      </c>
      <c r="AD809">
        <f t="shared" si="498"/>
        <v>0.12312617398290626</v>
      </c>
      <c r="AE809">
        <f t="shared" si="489"/>
        <v>0.12312617398290626</v>
      </c>
      <c r="AF809" s="1">
        <f t="shared" si="503"/>
        <v>1278.2725913283275</v>
      </c>
      <c r="AG809" s="2">
        <v>804</v>
      </c>
      <c r="AH809" s="1">
        <f t="shared" si="504"/>
        <v>775.54408538051928</v>
      </c>
      <c r="AI809">
        <v>32.700000000000003</v>
      </c>
      <c r="AJ809">
        <f t="shared" si="505"/>
        <v>1154.6370000000002</v>
      </c>
      <c r="AK809">
        <f t="shared" si="506"/>
        <v>-11.172656135202359</v>
      </c>
      <c r="AL809" s="1">
        <f t="shared" si="507"/>
        <v>1278.2725913283275</v>
      </c>
      <c r="AM809">
        <f t="shared" si="508"/>
        <v>-110.74567112208513</v>
      </c>
      <c r="AN809">
        <f t="shared" si="509"/>
        <v>-0.31641620320595748</v>
      </c>
      <c r="AO809">
        <v>43</v>
      </c>
      <c r="AP809">
        <v>22</v>
      </c>
      <c r="AQ809">
        <f t="shared" si="510"/>
        <v>32.5</v>
      </c>
      <c r="AR809" s="3">
        <f t="shared" si="511"/>
        <v>0.27777777777777779</v>
      </c>
      <c r="AS809">
        <f t="shared" si="512"/>
        <v>-8.4688888888888911</v>
      </c>
      <c r="AT809">
        <f t="shared" si="513"/>
        <v>-20.135555555555555</v>
      </c>
      <c r="AU809">
        <f t="shared" si="514"/>
        <v>-14.302222222222223</v>
      </c>
      <c r="AV809">
        <v>6</v>
      </c>
      <c r="AW809">
        <f t="shared" si="515"/>
        <v>0</v>
      </c>
    </row>
    <row r="810" spans="1:49" x14ac:dyDescent="0.2">
      <c r="A810">
        <v>2015</v>
      </c>
      <c r="B810">
        <v>12</v>
      </c>
      <c r="C810">
        <v>14</v>
      </c>
      <c r="D810">
        <v>0</v>
      </c>
      <c r="E810">
        <f t="shared" si="518"/>
        <v>24.583999999999996</v>
      </c>
      <c r="F810">
        <f t="shared" si="518"/>
        <v>3.5839999999999961</v>
      </c>
      <c r="G810">
        <f t="shared" si="499"/>
        <v>14.083999999999996</v>
      </c>
      <c r="H810" s="3">
        <f t="shared" si="500"/>
        <v>-9.9533333333333349</v>
      </c>
      <c r="I810">
        <v>9</v>
      </c>
      <c r="J810">
        <f t="shared" si="482"/>
        <v>2.8677033261562679</v>
      </c>
      <c r="K810">
        <f t="shared" si="483"/>
        <v>0</v>
      </c>
      <c r="L810">
        <f t="shared" si="490"/>
        <v>0</v>
      </c>
      <c r="M810">
        <v>92</v>
      </c>
      <c r="N810">
        <f t="shared" si="501"/>
        <v>0</v>
      </c>
      <c r="O810">
        <f t="shared" si="484"/>
        <v>0</v>
      </c>
      <c r="P810">
        <f t="shared" si="485"/>
        <v>0</v>
      </c>
      <c r="Q810">
        <f t="shared" si="486"/>
        <v>0</v>
      </c>
      <c r="R810">
        <f t="shared" si="491"/>
        <v>17.364009454150001</v>
      </c>
      <c r="S810">
        <f t="shared" si="487"/>
        <v>0</v>
      </c>
      <c r="T810">
        <f t="shared" si="516"/>
        <v>0</v>
      </c>
      <c r="U810">
        <f t="shared" si="494"/>
        <v>18.780326102704979</v>
      </c>
      <c r="V810">
        <f t="shared" si="519"/>
        <v>109.84791774697442</v>
      </c>
      <c r="W810">
        <f t="shared" si="488"/>
        <v>21.969583549394883</v>
      </c>
      <c r="X810">
        <f t="shared" si="495"/>
        <v>0</v>
      </c>
      <c r="Y810">
        <f t="shared" si="496"/>
        <v>0</v>
      </c>
      <c r="Z810">
        <f t="shared" si="497"/>
        <v>0</v>
      </c>
      <c r="AA810">
        <f t="shared" si="502"/>
        <v>0</v>
      </c>
      <c r="AB810">
        <f t="shared" si="492"/>
        <v>12.425912736790421</v>
      </c>
      <c r="AC810">
        <f t="shared" si="493"/>
        <v>11.917446777128804</v>
      </c>
      <c r="AD810">
        <f t="shared" si="498"/>
        <v>0.12187971036725052</v>
      </c>
      <c r="AE810">
        <f t="shared" si="489"/>
        <v>0.12187971036725052</v>
      </c>
      <c r="AF810" s="1">
        <f t="shared" si="503"/>
        <v>1265.3320424227641</v>
      </c>
      <c r="AG810" s="2">
        <v>805</v>
      </c>
      <c r="AH810" s="1">
        <f t="shared" si="504"/>
        <v>767.69289132897654</v>
      </c>
      <c r="AI810">
        <v>32.1</v>
      </c>
      <c r="AJ810">
        <f t="shared" si="505"/>
        <v>1133.451</v>
      </c>
      <c r="AK810">
        <f t="shared" si="506"/>
        <v>-20.860598075707966</v>
      </c>
      <c r="AL810" s="1">
        <f t="shared" si="507"/>
        <v>1265.3320424227641</v>
      </c>
      <c r="AM810">
        <f t="shared" si="508"/>
        <v>-206.7745490370373</v>
      </c>
      <c r="AN810">
        <f t="shared" si="509"/>
        <v>-0.5907844258201066</v>
      </c>
      <c r="AO810">
        <v>41</v>
      </c>
      <c r="AP810">
        <v>20</v>
      </c>
      <c r="AQ810">
        <f t="shared" si="510"/>
        <v>30.5</v>
      </c>
      <c r="AR810" s="3">
        <f t="shared" si="511"/>
        <v>-0.83333333333333337</v>
      </c>
      <c r="AS810">
        <f t="shared" si="512"/>
        <v>-9.5800000000000018</v>
      </c>
      <c r="AT810">
        <f t="shared" si="513"/>
        <v>-21.24666666666667</v>
      </c>
      <c r="AU810">
        <f t="shared" si="514"/>
        <v>-15.413333333333336</v>
      </c>
      <c r="AV810">
        <v>6</v>
      </c>
      <c r="AW810">
        <f t="shared" si="515"/>
        <v>0</v>
      </c>
    </row>
    <row r="811" spans="1:49" x14ac:dyDescent="0.2">
      <c r="A811">
        <v>2015</v>
      </c>
      <c r="B811">
        <v>12</v>
      </c>
      <c r="C811">
        <v>15</v>
      </c>
      <c r="D811">
        <v>0</v>
      </c>
      <c r="E811">
        <f t="shared" si="518"/>
        <v>22.584</v>
      </c>
      <c r="F811">
        <f t="shared" si="518"/>
        <v>5.5839999999999961</v>
      </c>
      <c r="G811">
        <f t="shared" si="499"/>
        <v>14.083999999999998</v>
      </c>
      <c r="H811" s="3">
        <f t="shared" si="500"/>
        <v>-9.9533333333333349</v>
      </c>
      <c r="I811">
        <v>9</v>
      </c>
      <c r="J811">
        <f t="shared" si="482"/>
        <v>2.8677033261562679</v>
      </c>
      <c r="K811">
        <f t="shared" si="483"/>
        <v>0</v>
      </c>
      <c r="L811">
        <f t="shared" si="490"/>
        <v>0</v>
      </c>
      <c r="M811">
        <v>92</v>
      </c>
      <c r="N811">
        <f t="shared" si="501"/>
        <v>0</v>
      </c>
      <c r="O811">
        <f t="shared" si="484"/>
        <v>0</v>
      </c>
      <c r="P811">
        <f t="shared" si="485"/>
        <v>0</v>
      </c>
      <c r="Q811">
        <f t="shared" si="486"/>
        <v>0</v>
      </c>
      <c r="R811">
        <f t="shared" si="491"/>
        <v>17.364009454150001</v>
      </c>
      <c r="S811">
        <f t="shared" si="487"/>
        <v>0</v>
      </c>
      <c r="T811">
        <f t="shared" si="516"/>
        <v>0</v>
      </c>
      <c r="U811">
        <f t="shared" si="494"/>
        <v>18.780326102704979</v>
      </c>
      <c r="V811">
        <f t="shared" si="519"/>
        <v>109.84791774697442</v>
      </c>
      <c r="W811">
        <f t="shared" si="488"/>
        <v>21.969583549394883</v>
      </c>
      <c r="X811">
        <f t="shared" si="495"/>
        <v>0</v>
      </c>
      <c r="Y811">
        <f t="shared" si="496"/>
        <v>0</v>
      </c>
      <c r="Z811">
        <f t="shared" si="497"/>
        <v>0</v>
      </c>
      <c r="AA811">
        <f t="shared" si="502"/>
        <v>0</v>
      </c>
      <c r="AB811">
        <f t="shared" si="492"/>
        <v>12.425912736790421</v>
      </c>
      <c r="AC811">
        <f t="shared" si="493"/>
        <v>11.796800911845382</v>
      </c>
      <c r="AD811">
        <f t="shared" si="498"/>
        <v>0.12064586528342189</v>
      </c>
      <c r="AE811">
        <f t="shared" si="489"/>
        <v>0.12064586528342189</v>
      </c>
      <c r="AF811" s="1">
        <f t="shared" si="503"/>
        <v>1252.522496721926</v>
      </c>
      <c r="AG811" s="2">
        <v>806</v>
      </c>
      <c r="AH811" s="1">
        <f t="shared" si="504"/>
        <v>759.92117857217477</v>
      </c>
      <c r="AI811">
        <v>32.1</v>
      </c>
      <c r="AJ811">
        <f t="shared" si="505"/>
        <v>1133.451</v>
      </c>
      <c r="AK811">
        <f t="shared" si="506"/>
        <v>-20.860598075707948</v>
      </c>
      <c r="AL811" s="1">
        <f t="shared" si="507"/>
        <v>1252.522496721926</v>
      </c>
      <c r="AM811">
        <f t="shared" si="508"/>
        <v>-206.77454903703713</v>
      </c>
      <c r="AN811">
        <f t="shared" si="509"/>
        <v>-0.59078442582010615</v>
      </c>
      <c r="AO811">
        <v>39</v>
      </c>
      <c r="AP811">
        <v>22</v>
      </c>
      <c r="AQ811">
        <f t="shared" si="510"/>
        <v>30.5</v>
      </c>
      <c r="AR811" s="3">
        <f t="shared" si="511"/>
        <v>-0.83333333333333337</v>
      </c>
      <c r="AS811">
        <f t="shared" si="512"/>
        <v>-10.691111111111113</v>
      </c>
      <c r="AT811">
        <f t="shared" si="513"/>
        <v>-20.135555555555555</v>
      </c>
      <c r="AU811">
        <f t="shared" si="514"/>
        <v>-15.413333333333334</v>
      </c>
      <c r="AV811">
        <v>6</v>
      </c>
      <c r="AW811">
        <f t="shared" si="515"/>
        <v>0</v>
      </c>
    </row>
    <row r="812" spans="1:49" x14ac:dyDescent="0.2">
      <c r="A812">
        <v>2015</v>
      </c>
      <c r="B812">
        <v>12</v>
      </c>
      <c r="C812">
        <v>16</v>
      </c>
      <c r="D812">
        <v>0</v>
      </c>
      <c r="E812">
        <f t="shared" si="518"/>
        <v>23.584</v>
      </c>
      <c r="F812">
        <f t="shared" si="518"/>
        <v>5.5839999999999961</v>
      </c>
      <c r="G812">
        <f t="shared" si="499"/>
        <v>14.583999999999998</v>
      </c>
      <c r="H812" s="3">
        <f t="shared" si="500"/>
        <v>-9.6755555555555564</v>
      </c>
      <c r="I812">
        <v>9</v>
      </c>
      <c r="J812">
        <f t="shared" si="482"/>
        <v>2.9314855757228448</v>
      </c>
      <c r="K812">
        <f t="shared" si="483"/>
        <v>0</v>
      </c>
      <c r="L812">
        <f t="shared" si="490"/>
        <v>0</v>
      </c>
      <c r="M812">
        <v>92</v>
      </c>
      <c r="N812">
        <f t="shared" si="501"/>
        <v>0</v>
      </c>
      <c r="O812">
        <f t="shared" si="484"/>
        <v>0</v>
      </c>
      <c r="P812">
        <f t="shared" si="485"/>
        <v>0</v>
      </c>
      <c r="Q812">
        <f t="shared" si="486"/>
        <v>0</v>
      </c>
      <c r="R812">
        <f t="shared" si="491"/>
        <v>17.364009454150001</v>
      </c>
      <c r="S812">
        <f t="shared" si="487"/>
        <v>0</v>
      </c>
      <c r="T812">
        <f t="shared" si="516"/>
        <v>0</v>
      </c>
      <c r="U812">
        <f t="shared" si="494"/>
        <v>18.780326102704979</v>
      </c>
      <c r="V812">
        <f t="shared" si="519"/>
        <v>109.84791774697442</v>
      </c>
      <c r="W812">
        <f t="shared" si="488"/>
        <v>21.969583549394883</v>
      </c>
      <c r="X812">
        <f t="shared" si="495"/>
        <v>0</v>
      </c>
      <c r="Y812">
        <f t="shared" si="496"/>
        <v>0</v>
      </c>
      <c r="Z812">
        <f t="shared" si="497"/>
        <v>0</v>
      </c>
      <c r="AA812">
        <f t="shared" si="502"/>
        <v>0</v>
      </c>
      <c r="AB812">
        <f t="shared" si="492"/>
        <v>12.425912736790421</v>
      </c>
      <c r="AC812">
        <f t="shared" si="493"/>
        <v>11.677376400857238</v>
      </c>
      <c r="AD812">
        <f t="shared" si="498"/>
        <v>0.11942451098814452</v>
      </c>
      <c r="AE812">
        <f t="shared" si="489"/>
        <v>0.11942451098814452</v>
      </c>
      <c r="AF812" s="1">
        <f t="shared" si="503"/>
        <v>1239.8426280193471</v>
      </c>
      <c r="AG812" s="2">
        <v>807</v>
      </c>
      <c r="AH812" s="1">
        <f t="shared" si="504"/>
        <v>752.22814248394252</v>
      </c>
      <c r="AI812">
        <v>32.1</v>
      </c>
      <c r="AJ812">
        <f t="shared" si="505"/>
        <v>1133.451</v>
      </c>
      <c r="AK812">
        <f t="shared" si="506"/>
        <v>-18.056762237847853</v>
      </c>
      <c r="AL812" s="1">
        <f t="shared" si="507"/>
        <v>1239.8426280193471</v>
      </c>
      <c r="AM812">
        <f t="shared" si="508"/>
        <v>-178.9823501344307</v>
      </c>
      <c r="AN812">
        <f t="shared" si="509"/>
        <v>-0.51137814324123054</v>
      </c>
      <c r="AO812">
        <v>40</v>
      </c>
      <c r="AP812">
        <v>22</v>
      </c>
      <c r="AQ812">
        <f t="shared" si="510"/>
        <v>31</v>
      </c>
      <c r="AR812" s="3">
        <f t="shared" si="511"/>
        <v>-0.55555555555555558</v>
      </c>
      <c r="AS812">
        <f t="shared" si="512"/>
        <v>-10.135555555555557</v>
      </c>
      <c r="AT812">
        <f t="shared" si="513"/>
        <v>-20.135555555555555</v>
      </c>
      <c r="AU812">
        <f t="shared" si="514"/>
        <v>-15.135555555555555</v>
      </c>
      <c r="AV812">
        <v>6</v>
      </c>
      <c r="AW812">
        <f t="shared" si="515"/>
        <v>0</v>
      </c>
    </row>
    <row r="813" spans="1:49" x14ac:dyDescent="0.2">
      <c r="A813">
        <v>2015</v>
      </c>
      <c r="B813">
        <v>12</v>
      </c>
      <c r="C813">
        <v>17</v>
      </c>
      <c r="D813">
        <v>0</v>
      </c>
      <c r="E813">
        <f t="shared" si="518"/>
        <v>33.583999999999996</v>
      </c>
      <c r="F813">
        <f t="shared" si="518"/>
        <v>7.5839999999999961</v>
      </c>
      <c r="G813">
        <f t="shared" si="499"/>
        <v>20.583999999999996</v>
      </c>
      <c r="H813" s="3">
        <f t="shared" si="500"/>
        <v>-6.3422222222222242</v>
      </c>
      <c r="I813">
        <v>9</v>
      </c>
      <c r="J813">
        <f t="shared" si="482"/>
        <v>3.8013493329552004</v>
      </c>
      <c r="K813">
        <f t="shared" si="483"/>
        <v>0</v>
      </c>
      <c r="L813">
        <f t="shared" si="490"/>
        <v>0</v>
      </c>
      <c r="M813">
        <v>92</v>
      </c>
      <c r="N813">
        <f t="shared" si="501"/>
        <v>0</v>
      </c>
      <c r="O813">
        <f t="shared" si="484"/>
        <v>0</v>
      </c>
      <c r="P813">
        <f t="shared" si="485"/>
        <v>0</v>
      </c>
      <c r="Q813">
        <f t="shared" si="486"/>
        <v>0</v>
      </c>
      <c r="R813">
        <f t="shared" si="491"/>
        <v>17.364009454150001</v>
      </c>
      <c r="S813">
        <f t="shared" si="487"/>
        <v>0</v>
      </c>
      <c r="T813">
        <f t="shared" si="516"/>
        <v>0</v>
      </c>
      <c r="U813">
        <f t="shared" si="494"/>
        <v>18.780326102704979</v>
      </c>
      <c r="V813">
        <f t="shared" si="519"/>
        <v>109.84791774697442</v>
      </c>
      <c r="W813">
        <f t="shared" si="488"/>
        <v>21.969583549394883</v>
      </c>
      <c r="X813">
        <f t="shared" si="495"/>
        <v>0</v>
      </c>
      <c r="Y813">
        <f t="shared" si="496"/>
        <v>0</v>
      </c>
      <c r="Z813">
        <f t="shared" si="497"/>
        <v>0</v>
      </c>
      <c r="AA813">
        <f t="shared" si="502"/>
        <v>0</v>
      </c>
      <c r="AB813">
        <f t="shared" si="492"/>
        <v>12.425912736790421</v>
      </c>
      <c r="AC813">
        <f t="shared" si="493"/>
        <v>11.559160879825891</v>
      </c>
      <c r="AD813">
        <f t="shared" si="498"/>
        <v>0.1182155210313473</v>
      </c>
      <c r="AE813">
        <f t="shared" si="489"/>
        <v>0.1182155210313473</v>
      </c>
      <c r="AF813" s="1">
        <f t="shared" si="503"/>
        <v>1227.2911235343649</v>
      </c>
      <c r="AG813">
        <v>808</v>
      </c>
      <c r="AH813" s="1">
        <f t="shared" si="504"/>
        <v>744.61298658371379</v>
      </c>
      <c r="AI813">
        <v>32.1</v>
      </c>
      <c r="AJ813">
        <f t="shared" si="505"/>
        <v>1133.451</v>
      </c>
      <c r="AK813">
        <f t="shared" si="506"/>
        <v>-1.231037827265848</v>
      </c>
      <c r="AL813" s="1">
        <f t="shared" si="507"/>
        <v>1227.2911235343649</v>
      </c>
      <c r="AM813">
        <f t="shared" si="508"/>
        <v>-12.202300751714722</v>
      </c>
      <c r="AN813">
        <f t="shared" si="509"/>
        <v>-3.486371643347063E-2</v>
      </c>
      <c r="AO813">
        <v>50</v>
      </c>
      <c r="AP813">
        <v>24</v>
      </c>
      <c r="AQ813">
        <f t="shared" si="510"/>
        <v>37</v>
      </c>
      <c r="AR813" s="3">
        <f t="shared" si="511"/>
        <v>2.7777777777777777</v>
      </c>
      <c r="AS813">
        <f t="shared" si="512"/>
        <v>-4.5800000000000018</v>
      </c>
      <c r="AT813">
        <f t="shared" si="513"/>
        <v>-19.024444444444448</v>
      </c>
      <c r="AU813">
        <f t="shared" si="514"/>
        <v>-11.802222222222225</v>
      </c>
      <c r="AV813">
        <v>6</v>
      </c>
      <c r="AW813">
        <f t="shared" si="515"/>
        <v>0</v>
      </c>
    </row>
    <row r="814" spans="1:49" x14ac:dyDescent="0.2">
      <c r="A814">
        <v>2015</v>
      </c>
      <c r="B814">
        <v>12</v>
      </c>
      <c r="C814">
        <v>18</v>
      </c>
      <c r="D814">
        <v>0</v>
      </c>
      <c r="E814">
        <f t="shared" si="518"/>
        <v>30.584</v>
      </c>
      <c r="F814">
        <f t="shared" si="518"/>
        <v>8.0839999999999961</v>
      </c>
      <c r="G814">
        <f t="shared" si="499"/>
        <v>19.333999999999996</v>
      </c>
      <c r="H814" s="3">
        <f t="shared" si="500"/>
        <v>-7.0366666666666688</v>
      </c>
      <c r="I814">
        <v>9</v>
      </c>
      <c r="J814">
        <f t="shared" si="482"/>
        <v>3.6032699316905226</v>
      </c>
      <c r="K814">
        <f t="shared" si="483"/>
        <v>0</v>
      </c>
      <c r="L814">
        <f t="shared" si="490"/>
        <v>0</v>
      </c>
      <c r="M814">
        <v>92</v>
      </c>
      <c r="N814">
        <f t="shared" si="501"/>
        <v>0</v>
      </c>
      <c r="O814">
        <f t="shared" si="484"/>
        <v>0</v>
      </c>
      <c r="P814">
        <f t="shared" si="485"/>
        <v>0</v>
      </c>
      <c r="Q814">
        <f t="shared" si="486"/>
        <v>0</v>
      </c>
      <c r="R814">
        <f t="shared" si="491"/>
        <v>17.364009454150001</v>
      </c>
      <c r="S814">
        <f t="shared" si="487"/>
        <v>0</v>
      </c>
      <c r="T814">
        <f t="shared" si="516"/>
        <v>0</v>
      </c>
      <c r="U814">
        <f t="shared" si="494"/>
        <v>18.780326102704979</v>
      </c>
      <c r="V814">
        <f t="shared" si="519"/>
        <v>109.84791774697442</v>
      </c>
      <c r="W814">
        <f t="shared" si="488"/>
        <v>21.969583549394883</v>
      </c>
      <c r="X814">
        <f t="shared" si="495"/>
        <v>0</v>
      </c>
      <c r="Y814">
        <f t="shared" si="496"/>
        <v>0</v>
      </c>
      <c r="Z814">
        <f t="shared" si="497"/>
        <v>0</v>
      </c>
      <c r="AA814">
        <f t="shared" si="502"/>
        <v>0</v>
      </c>
      <c r="AB814">
        <f t="shared" si="492"/>
        <v>12.425912736790421</v>
      </c>
      <c r="AC814">
        <f t="shared" si="493"/>
        <v>11.442142109582818</v>
      </c>
      <c r="AD814">
        <f t="shared" si="498"/>
        <v>0.11701877024307203</v>
      </c>
      <c r="AE814">
        <f t="shared" si="489"/>
        <v>0.11701877024307203</v>
      </c>
      <c r="AF814" s="1">
        <f t="shared" si="503"/>
        <v>1214.8666837762089</v>
      </c>
      <c r="AG814">
        <v>809</v>
      </c>
      <c r="AH814" s="1">
        <f t="shared" si="504"/>
        <v>737.0749224540657</v>
      </c>
      <c r="AI814">
        <v>32.1</v>
      </c>
      <c r="AJ814">
        <f t="shared" si="505"/>
        <v>1133.451</v>
      </c>
      <c r="AK814">
        <f t="shared" si="506"/>
        <v>-2.7148446562635002</v>
      </c>
      <c r="AL814" s="1">
        <f t="shared" si="507"/>
        <v>1214.8666837762089</v>
      </c>
      <c r="AM814">
        <f t="shared" si="508"/>
        <v>-26.910099962963042</v>
      </c>
      <c r="AN814">
        <f t="shared" si="509"/>
        <v>-7.6885999894180115E-2</v>
      </c>
      <c r="AO814">
        <v>47</v>
      </c>
      <c r="AP814">
        <v>24.5</v>
      </c>
      <c r="AQ814">
        <f t="shared" si="510"/>
        <v>35.75</v>
      </c>
      <c r="AR814" s="3">
        <f t="shared" si="511"/>
        <v>2.0833333333333335</v>
      </c>
      <c r="AS814">
        <f t="shared" si="512"/>
        <v>-6.2466666666666679</v>
      </c>
      <c r="AT814">
        <f t="shared" si="513"/>
        <v>-18.74666666666667</v>
      </c>
      <c r="AU814">
        <f t="shared" si="514"/>
        <v>-12.49666666666667</v>
      </c>
      <c r="AV814">
        <v>6</v>
      </c>
      <c r="AW814">
        <f t="shared" si="515"/>
        <v>0</v>
      </c>
    </row>
    <row r="815" spans="1:49" x14ac:dyDescent="0.2">
      <c r="A815">
        <v>2015</v>
      </c>
      <c r="B815">
        <v>12</v>
      </c>
      <c r="C815">
        <v>19</v>
      </c>
      <c r="D815">
        <v>3.543309E-2</v>
      </c>
      <c r="E815">
        <f t="shared" si="518"/>
        <v>28.084</v>
      </c>
      <c r="F815">
        <f t="shared" si="518"/>
        <v>8.5839999999999961</v>
      </c>
      <c r="G815">
        <f t="shared" si="499"/>
        <v>18.333999999999996</v>
      </c>
      <c r="H815" s="3">
        <f t="shared" si="500"/>
        <v>-7.5922222222222233</v>
      </c>
      <c r="I815">
        <v>9</v>
      </c>
      <c r="J815">
        <f t="shared" si="482"/>
        <v>3.4514599156260997</v>
      </c>
      <c r="K815">
        <f t="shared" si="483"/>
        <v>0</v>
      </c>
      <c r="L815">
        <f t="shared" si="490"/>
        <v>0</v>
      </c>
      <c r="M815">
        <v>92</v>
      </c>
      <c r="N815">
        <f t="shared" si="501"/>
        <v>9.0000048600000007E-2</v>
      </c>
      <c r="O815">
        <f t="shared" si="484"/>
        <v>0</v>
      </c>
      <c r="P815">
        <f t="shared" si="485"/>
        <v>0</v>
      </c>
      <c r="Q815">
        <f t="shared" si="486"/>
        <v>9.0000048600000007E-2</v>
      </c>
      <c r="R815">
        <f t="shared" si="491"/>
        <v>17.454009502750001</v>
      </c>
      <c r="S815">
        <f t="shared" si="487"/>
        <v>0</v>
      </c>
      <c r="T815">
        <f t="shared" si="516"/>
        <v>0</v>
      </c>
      <c r="U815">
        <f t="shared" si="494"/>
        <v>18.780326102704979</v>
      </c>
      <c r="V815">
        <f t="shared" si="519"/>
        <v>109.84791774697442</v>
      </c>
      <c r="W815">
        <f t="shared" si="488"/>
        <v>21.969583549394883</v>
      </c>
      <c r="X815">
        <f t="shared" si="495"/>
        <v>0</v>
      </c>
      <c r="Y815">
        <f t="shared" si="496"/>
        <v>0</v>
      </c>
      <c r="Z815">
        <f t="shared" si="497"/>
        <v>0</v>
      </c>
      <c r="AA815">
        <f t="shared" si="502"/>
        <v>0</v>
      </c>
      <c r="AB815">
        <f t="shared" si="492"/>
        <v>12.425912736790421</v>
      </c>
      <c r="AC815">
        <f t="shared" si="493"/>
        <v>11.326307974862303</v>
      </c>
      <c r="AD815">
        <f t="shared" si="498"/>
        <v>0.11583413472051435</v>
      </c>
      <c r="AE815">
        <f t="shared" si="489"/>
        <v>0.11583413472051435</v>
      </c>
      <c r="AF815" s="1">
        <f t="shared" si="503"/>
        <v>1202.5680224094583</v>
      </c>
      <c r="AG815">
        <v>810</v>
      </c>
      <c r="AH815" s="1">
        <f t="shared" si="504"/>
        <v>729.61316965909282</v>
      </c>
      <c r="AI815">
        <v>32.1</v>
      </c>
      <c r="AJ815">
        <f t="shared" si="505"/>
        <v>1133.451</v>
      </c>
      <c r="AK815">
        <f t="shared" si="506"/>
        <v>-4.5219947490912444</v>
      </c>
      <c r="AL815" s="1">
        <f t="shared" si="507"/>
        <v>1202.5680224094583</v>
      </c>
      <c r="AM815">
        <f t="shared" si="508"/>
        <v>-44.822944270233236</v>
      </c>
      <c r="AN815">
        <f t="shared" si="509"/>
        <v>-0.12806555505780923</v>
      </c>
      <c r="AO815">
        <v>44.5</v>
      </c>
      <c r="AP815">
        <v>25</v>
      </c>
      <c r="AQ815">
        <f t="shared" si="510"/>
        <v>34.75</v>
      </c>
      <c r="AR815" s="3">
        <f t="shared" si="511"/>
        <v>1.5277777777777777</v>
      </c>
      <c r="AS815">
        <f t="shared" si="512"/>
        <v>-7.6355555555555572</v>
      </c>
      <c r="AT815">
        <f t="shared" si="513"/>
        <v>-18.468888888888891</v>
      </c>
      <c r="AU815">
        <f t="shared" si="514"/>
        <v>-13.052222222222223</v>
      </c>
      <c r="AV815">
        <v>6</v>
      </c>
      <c r="AW815">
        <f t="shared" si="515"/>
        <v>0</v>
      </c>
    </row>
    <row r="816" spans="1:49" x14ac:dyDescent="0.2">
      <c r="A816">
        <v>2015</v>
      </c>
      <c r="B816">
        <v>12</v>
      </c>
      <c r="C816">
        <v>20</v>
      </c>
      <c r="D816">
        <v>0</v>
      </c>
      <c r="E816">
        <f t="shared" si="518"/>
        <v>25.583999999999996</v>
      </c>
      <c r="F816">
        <f t="shared" si="518"/>
        <v>9.5839999999999961</v>
      </c>
      <c r="G816">
        <f t="shared" si="499"/>
        <v>17.583999999999996</v>
      </c>
      <c r="H816" s="3">
        <f t="shared" si="500"/>
        <v>-8.0088888888888903</v>
      </c>
      <c r="I816">
        <v>9</v>
      </c>
      <c r="J816">
        <f t="shared" si="482"/>
        <v>3.3413572565360159</v>
      </c>
      <c r="K816">
        <f t="shared" si="483"/>
        <v>0</v>
      </c>
      <c r="L816">
        <f t="shared" si="490"/>
        <v>0</v>
      </c>
      <c r="M816">
        <v>92</v>
      </c>
      <c r="N816">
        <f t="shared" si="501"/>
        <v>0</v>
      </c>
      <c r="O816">
        <f t="shared" si="484"/>
        <v>0</v>
      </c>
      <c r="P816">
        <f t="shared" si="485"/>
        <v>0</v>
      </c>
      <c r="Q816">
        <f t="shared" si="486"/>
        <v>0</v>
      </c>
      <c r="R816">
        <f t="shared" si="491"/>
        <v>17.454009502750001</v>
      </c>
      <c r="S816">
        <f t="shared" si="487"/>
        <v>0</v>
      </c>
      <c r="T816">
        <f t="shared" si="516"/>
        <v>0</v>
      </c>
      <c r="U816">
        <f t="shared" si="494"/>
        <v>18.780326102704979</v>
      </c>
      <c r="V816">
        <f t="shared" si="519"/>
        <v>109.84791774697442</v>
      </c>
      <c r="W816">
        <f t="shared" si="488"/>
        <v>21.969583549394883</v>
      </c>
      <c r="X816">
        <f t="shared" si="495"/>
        <v>0</v>
      </c>
      <c r="Y816">
        <f t="shared" si="496"/>
        <v>0</v>
      </c>
      <c r="Z816">
        <f t="shared" si="497"/>
        <v>0</v>
      </c>
      <c r="AA816">
        <f t="shared" si="502"/>
        <v>0</v>
      </c>
      <c r="AB816">
        <f t="shared" si="492"/>
        <v>12.425912736790421</v>
      </c>
      <c r="AC816">
        <f t="shared" si="493"/>
        <v>11.211646483047106</v>
      </c>
      <c r="AD816">
        <f t="shared" si="498"/>
        <v>0.11466149181519567</v>
      </c>
      <c r="AE816">
        <f t="shared" si="489"/>
        <v>0.11466149181519567</v>
      </c>
      <c r="AF816" s="1">
        <f t="shared" si="503"/>
        <v>1190.3938661208642</v>
      </c>
      <c r="AG816">
        <v>811</v>
      </c>
      <c r="AH816" s="1">
        <f t="shared" si="504"/>
        <v>722.22695566360551</v>
      </c>
      <c r="AI816">
        <v>32.1</v>
      </c>
      <c r="AJ816">
        <f t="shared" si="505"/>
        <v>1133.451</v>
      </c>
      <c r="AK816">
        <f t="shared" si="506"/>
        <v>-6.3071984452552723</v>
      </c>
      <c r="AL816" s="1">
        <f t="shared" si="507"/>
        <v>1190.3938661208642</v>
      </c>
      <c r="AM816">
        <f t="shared" si="508"/>
        <v>-62.518251368998733</v>
      </c>
      <c r="AN816">
        <f t="shared" si="509"/>
        <v>-0.17862357533999637</v>
      </c>
      <c r="AO816">
        <v>42</v>
      </c>
      <c r="AP816">
        <v>26</v>
      </c>
      <c r="AQ816">
        <f t="shared" si="510"/>
        <v>34</v>
      </c>
      <c r="AR816" s="3">
        <f t="shared" si="511"/>
        <v>1.1111111111111112</v>
      </c>
      <c r="AS816">
        <f t="shared" si="512"/>
        <v>-9.0244444444444465</v>
      </c>
      <c r="AT816">
        <f t="shared" si="513"/>
        <v>-17.913333333333334</v>
      </c>
      <c r="AU816">
        <f t="shared" si="514"/>
        <v>-13.468888888888891</v>
      </c>
      <c r="AV816">
        <v>6</v>
      </c>
      <c r="AW816">
        <f t="shared" si="515"/>
        <v>0</v>
      </c>
    </row>
    <row r="817" spans="1:49" x14ac:dyDescent="0.2">
      <c r="A817">
        <v>2015</v>
      </c>
      <c r="B817">
        <v>12</v>
      </c>
      <c r="C817">
        <v>21</v>
      </c>
      <c r="D817">
        <v>0.18897648</v>
      </c>
      <c r="E817">
        <f t="shared" si="518"/>
        <v>22.584</v>
      </c>
      <c r="F817">
        <f t="shared" si="518"/>
        <v>9.5839999999999961</v>
      </c>
      <c r="G817">
        <f t="shared" si="499"/>
        <v>16.083999999999996</v>
      </c>
      <c r="H817" s="3">
        <f t="shared" si="500"/>
        <v>-8.8422222222222242</v>
      </c>
      <c r="I817">
        <v>9</v>
      </c>
      <c r="J817">
        <f t="shared" si="482"/>
        <v>3.1304660227963237</v>
      </c>
      <c r="K817">
        <f t="shared" si="483"/>
        <v>0</v>
      </c>
      <c r="L817">
        <f t="shared" si="490"/>
        <v>0</v>
      </c>
      <c r="M817">
        <v>92</v>
      </c>
      <c r="N817">
        <f t="shared" si="501"/>
        <v>0.4800002592</v>
      </c>
      <c r="O817">
        <f t="shared" si="484"/>
        <v>0</v>
      </c>
      <c r="P817">
        <f t="shared" si="485"/>
        <v>0</v>
      </c>
      <c r="Q817">
        <f t="shared" si="486"/>
        <v>0.4800002592</v>
      </c>
      <c r="R817">
        <f t="shared" si="491"/>
        <v>17.934009761950001</v>
      </c>
      <c r="S817">
        <f t="shared" si="487"/>
        <v>0</v>
      </c>
      <c r="T817">
        <f t="shared" si="516"/>
        <v>0</v>
      </c>
      <c r="U817">
        <f t="shared" si="494"/>
        <v>18.780326102704979</v>
      </c>
      <c r="V817">
        <f t="shared" si="519"/>
        <v>109.84791774697442</v>
      </c>
      <c r="W817">
        <f t="shared" si="488"/>
        <v>21.969583549394883</v>
      </c>
      <c r="X817">
        <f t="shared" si="495"/>
        <v>0</v>
      </c>
      <c r="Y817">
        <f t="shared" si="496"/>
        <v>0</v>
      </c>
      <c r="Z817">
        <f t="shared" si="497"/>
        <v>0</v>
      </c>
      <c r="AA817">
        <f t="shared" si="502"/>
        <v>0</v>
      </c>
      <c r="AB817">
        <f t="shared" si="492"/>
        <v>12.425912736790421</v>
      </c>
      <c r="AC817">
        <f t="shared" si="493"/>
        <v>11.098145762926841</v>
      </c>
      <c r="AD817">
        <f t="shared" si="498"/>
        <v>0.11350072012026512</v>
      </c>
      <c r="AE817">
        <f t="shared" si="489"/>
        <v>0.11350072012026512</v>
      </c>
      <c r="AF817" s="1">
        <f t="shared" si="503"/>
        <v>1178.3429544875228</v>
      </c>
      <c r="AG817" s="2">
        <v>812</v>
      </c>
      <c r="AH817" s="1">
        <f t="shared" si="504"/>
        <v>714.9155157531485</v>
      </c>
      <c r="AI817">
        <v>32.1</v>
      </c>
      <c r="AJ817">
        <f t="shared" si="505"/>
        <v>1133.451</v>
      </c>
      <c r="AK817">
        <f t="shared" si="506"/>
        <v>-11.172656135202359</v>
      </c>
      <c r="AL817" s="1">
        <f t="shared" si="507"/>
        <v>1178.3429544875228</v>
      </c>
      <c r="AM817">
        <f t="shared" si="508"/>
        <v>-110.74567112208513</v>
      </c>
      <c r="AN817">
        <f t="shared" si="509"/>
        <v>-0.31641620320595748</v>
      </c>
      <c r="AO817">
        <v>39</v>
      </c>
      <c r="AP817">
        <v>26</v>
      </c>
      <c r="AQ817">
        <f t="shared" si="510"/>
        <v>32.5</v>
      </c>
      <c r="AR817" s="3">
        <f t="shared" si="511"/>
        <v>0.27777777777777779</v>
      </c>
      <c r="AS817">
        <f t="shared" si="512"/>
        <v>-10.691111111111113</v>
      </c>
      <c r="AT817">
        <f t="shared" si="513"/>
        <v>-17.913333333333334</v>
      </c>
      <c r="AU817">
        <f t="shared" si="514"/>
        <v>-14.302222222222223</v>
      </c>
      <c r="AV817">
        <v>6</v>
      </c>
      <c r="AW817">
        <f t="shared" si="515"/>
        <v>0</v>
      </c>
    </row>
    <row r="818" spans="1:49" x14ac:dyDescent="0.2">
      <c r="A818">
        <v>2015</v>
      </c>
      <c r="B818">
        <v>12</v>
      </c>
      <c r="C818">
        <v>22</v>
      </c>
      <c r="D818">
        <v>0</v>
      </c>
      <c r="E818">
        <f t="shared" si="518"/>
        <v>26.583999999999996</v>
      </c>
      <c r="F818">
        <f t="shared" si="518"/>
        <v>9.5839999999999961</v>
      </c>
      <c r="G818">
        <f t="shared" si="499"/>
        <v>18.083999999999996</v>
      </c>
      <c r="H818" s="3">
        <f t="shared" si="500"/>
        <v>-7.7311111111111126</v>
      </c>
      <c r="I818">
        <v>9</v>
      </c>
      <c r="J818">
        <f t="shared" si="482"/>
        <v>3.414406352668641</v>
      </c>
      <c r="K818">
        <f t="shared" si="483"/>
        <v>0</v>
      </c>
      <c r="L818">
        <f t="shared" si="490"/>
        <v>0</v>
      </c>
      <c r="M818">
        <v>92</v>
      </c>
      <c r="N818">
        <f t="shared" si="501"/>
        <v>0</v>
      </c>
      <c r="O818">
        <f t="shared" si="484"/>
        <v>0</v>
      </c>
      <c r="P818">
        <f t="shared" si="485"/>
        <v>0</v>
      </c>
      <c r="Q818">
        <f t="shared" si="486"/>
        <v>0</v>
      </c>
      <c r="R818">
        <f t="shared" si="491"/>
        <v>17.934009761950001</v>
      </c>
      <c r="S818">
        <f t="shared" si="487"/>
        <v>0</v>
      </c>
      <c r="T818">
        <f t="shared" si="516"/>
        <v>0</v>
      </c>
      <c r="U818">
        <f t="shared" si="494"/>
        <v>18.780326102704979</v>
      </c>
      <c r="V818">
        <f t="shared" si="519"/>
        <v>109.84791774697442</v>
      </c>
      <c r="W818">
        <f t="shared" si="488"/>
        <v>21.969583549394883</v>
      </c>
      <c r="X818">
        <f t="shared" si="495"/>
        <v>0</v>
      </c>
      <c r="Y818">
        <f t="shared" si="496"/>
        <v>0</v>
      </c>
      <c r="Z818">
        <f t="shared" si="497"/>
        <v>0</v>
      </c>
      <c r="AA818">
        <f t="shared" si="502"/>
        <v>0</v>
      </c>
      <c r="AB818">
        <f t="shared" si="492"/>
        <v>12.425912736790421</v>
      </c>
      <c r="AC818">
        <f t="shared" si="493"/>
        <v>10.98579406346891</v>
      </c>
      <c r="AD818">
        <f t="shared" si="498"/>
        <v>0.11235169945792993</v>
      </c>
      <c r="AE818">
        <f t="shared" si="489"/>
        <v>0.11235169945792993</v>
      </c>
      <c r="AF818" s="1">
        <f t="shared" si="503"/>
        <v>1166.4140398463767</v>
      </c>
      <c r="AG818" s="2">
        <v>813</v>
      </c>
      <c r="AH818" s="1">
        <f t="shared" si="504"/>
        <v>707.67809295482641</v>
      </c>
      <c r="AI818">
        <v>32.1</v>
      </c>
      <c r="AJ818">
        <f t="shared" si="505"/>
        <v>1133.451</v>
      </c>
      <c r="AK818">
        <f t="shared" si="506"/>
        <v>-5.073422483938395</v>
      </c>
      <c r="AL818" s="1">
        <f t="shared" si="507"/>
        <v>1166.4140398463767</v>
      </c>
      <c r="AM818">
        <f t="shared" si="508"/>
        <v>-50.288809668038468</v>
      </c>
      <c r="AN818">
        <f t="shared" si="509"/>
        <v>-0.14368231333725276</v>
      </c>
      <c r="AO818">
        <v>43</v>
      </c>
      <c r="AP818">
        <v>26</v>
      </c>
      <c r="AQ818">
        <f t="shared" si="510"/>
        <v>34.5</v>
      </c>
      <c r="AR818" s="3">
        <f t="shared" si="511"/>
        <v>1.3888888888888888</v>
      </c>
      <c r="AS818">
        <f t="shared" si="512"/>
        <v>-8.4688888888888911</v>
      </c>
      <c r="AT818">
        <f t="shared" si="513"/>
        <v>-17.913333333333334</v>
      </c>
      <c r="AU818">
        <f t="shared" si="514"/>
        <v>-13.191111111111113</v>
      </c>
      <c r="AV818">
        <v>6</v>
      </c>
      <c r="AW818">
        <f t="shared" si="515"/>
        <v>0</v>
      </c>
    </row>
    <row r="819" spans="1:49" x14ac:dyDescent="0.2">
      <c r="A819">
        <v>2015</v>
      </c>
      <c r="B819">
        <v>12</v>
      </c>
      <c r="C819">
        <v>23</v>
      </c>
      <c r="D819">
        <v>0</v>
      </c>
      <c r="E819">
        <f t="shared" si="518"/>
        <v>24.583999999999996</v>
      </c>
      <c r="F819">
        <f t="shared" si="518"/>
        <v>9.5839999999999961</v>
      </c>
      <c r="G819">
        <f t="shared" si="499"/>
        <v>17.083999999999996</v>
      </c>
      <c r="H819" s="3">
        <f t="shared" si="500"/>
        <v>-8.2866666666666688</v>
      </c>
      <c r="I819">
        <v>9</v>
      </c>
      <c r="J819">
        <f t="shared" si="482"/>
        <v>3.2696994571830018</v>
      </c>
      <c r="K819">
        <f t="shared" si="483"/>
        <v>0</v>
      </c>
      <c r="L819">
        <f t="shared" si="490"/>
        <v>0</v>
      </c>
      <c r="M819">
        <v>92</v>
      </c>
      <c r="N819">
        <f t="shared" si="501"/>
        <v>0</v>
      </c>
      <c r="O819">
        <f t="shared" si="484"/>
        <v>0</v>
      </c>
      <c r="P819">
        <f t="shared" si="485"/>
        <v>0</v>
      </c>
      <c r="Q819">
        <f t="shared" si="486"/>
        <v>0</v>
      </c>
      <c r="R819">
        <f t="shared" si="491"/>
        <v>17.934009761950001</v>
      </c>
      <c r="S819">
        <f t="shared" si="487"/>
        <v>0</v>
      </c>
      <c r="T819">
        <f t="shared" si="516"/>
        <v>0</v>
      </c>
      <c r="U819">
        <f t="shared" si="494"/>
        <v>18.780326102704979</v>
      </c>
      <c r="V819">
        <f t="shared" si="519"/>
        <v>109.84791774697442</v>
      </c>
      <c r="W819">
        <f t="shared" si="488"/>
        <v>21.969583549394883</v>
      </c>
      <c r="X819">
        <f t="shared" si="495"/>
        <v>0</v>
      </c>
      <c r="Y819">
        <f t="shared" si="496"/>
        <v>0</v>
      </c>
      <c r="Z819">
        <f t="shared" si="497"/>
        <v>0</v>
      </c>
      <c r="AA819">
        <f t="shared" si="502"/>
        <v>0</v>
      </c>
      <c r="AB819">
        <f t="shared" si="492"/>
        <v>12.425912736790421</v>
      </c>
      <c r="AC819">
        <f t="shared" si="493"/>
        <v>10.874579752601898</v>
      </c>
      <c r="AD819">
        <f t="shared" si="498"/>
        <v>0.11121431086701308</v>
      </c>
      <c r="AE819">
        <f t="shared" si="489"/>
        <v>0.11121431086701308</v>
      </c>
      <c r="AF819" s="1">
        <f t="shared" si="503"/>
        <v>1154.6058871650437</v>
      </c>
      <c r="AG819" s="2">
        <v>814</v>
      </c>
      <c r="AH819" s="1">
        <f t="shared" si="504"/>
        <v>700.51393795893318</v>
      </c>
      <c r="AI819">
        <v>32.1</v>
      </c>
      <c r="AJ819">
        <f t="shared" si="505"/>
        <v>1133.451</v>
      </c>
      <c r="AK819">
        <f t="shared" si="506"/>
        <v>-7.7263467169777851</v>
      </c>
      <c r="AL819" s="1">
        <f t="shared" si="507"/>
        <v>1154.6058871650437</v>
      </c>
      <c r="AM819">
        <f t="shared" si="508"/>
        <v>-76.585141629629703</v>
      </c>
      <c r="AN819">
        <f t="shared" si="509"/>
        <v>-0.21881469037037057</v>
      </c>
      <c r="AO819">
        <v>41</v>
      </c>
      <c r="AP819">
        <v>26</v>
      </c>
      <c r="AQ819">
        <f t="shared" si="510"/>
        <v>33.5</v>
      </c>
      <c r="AR819" s="3">
        <f t="shared" si="511"/>
        <v>0.83333333333333337</v>
      </c>
      <c r="AS819">
        <f t="shared" si="512"/>
        <v>-9.5800000000000018</v>
      </c>
      <c r="AT819">
        <f t="shared" si="513"/>
        <v>-17.913333333333334</v>
      </c>
      <c r="AU819">
        <f t="shared" si="514"/>
        <v>-13.746666666666668</v>
      </c>
      <c r="AV819">
        <v>6</v>
      </c>
      <c r="AW819">
        <f t="shared" si="515"/>
        <v>0</v>
      </c>
    </row>
    <row r="820" spans="1:49" x14ac:dyDescent="0.2">
      <c r="A820">
        <v>2015</v>
      </c>
      <c r="B820">
        <v>12</v>
      </c>
      <c r="C820">
        <v>24</v>
      </c>
      <c r="D820">
        <v>0</v>
      </c>
      <c r="E820">
        <f t="shared" si="518"/>
        <v>26.583999999999996</v>
      </c>
      <c r="F820">
        <f t="shared" si="518"/>
        <v>13.583999999999996</v>
      </c>
      <c r="G820">
        <f t="shared" si="499"/>
        <v>20.083999999999996</v>
      </c>
      <c r="H820" s="3">
        <f t="shared" si="500"/>
        <v>-6.6200000000000019</v>
      </c>
      <c r="I820">
        <v>9</v>
      </c>
      <c r="J820">
        <f t="shared" si="482"/>
        <v>3.7209872319651618</v>
      </c>
      <c r="K820">
        <f t="shared" si="483"/>
        <v>0</v>
      </c>
      <c r="L820">
        <f t="shared" si="490"/>
        <v>0</v>
      </c>
      <c r="M820">
        <v>92</v>
      </c>
      <c r="N820">
        <f t="shared" si="501"/>
        <v>0</v>
      </c>
      <c r="O820">
        <f t="shared" si="484"/>
        <v>0</v>
      </c>
      <c r="P820">
        <f t="shared" si="485"/>
        <v>0</v>
      </c>
      <c r="Q820">
        <f t="shared" si="486"/>
        <v>0</v>
      </c>
      <c r="R820">
        <f t="shared" si="491"/>
        <v>17.934009761950001</v>
      </c>
      <c r="S820">
        <f t="shared" si="487"/>
        <v>0</v>
      </c>
      <c r="T820">
        <f t="shared" si="516"/>
        <v>0</v>
      </c>
      <c r="U820">
        <f t="shared" si="494"/>
        <v>18.780326102704979</v>
      </c>
      <c r="V820">
        <f t="shared" si="519"/>
        <v>109.84791774697442</v>
      </c>
      <c r="W820">
        <f t="shared" si="488"/>
        <v>21.969583549394883</v>
      </c>
      <c r="X820">
        <f t="shared" si="495"/>
        <v>0</v>
      </c>
      <c r="Y820">
        <f t="shared" si="496"/>
        <v>0</v>
      </c>
      <c r="Z820">
        <f t="shared" si="497"/>
        <v>0</v>
      </c>
      <c r="AA820">
        <f t="shared" si="502"/>
        <v>0</v>
      </c>
      <c r="AB820">
        <f t="shared" si="492"/>
        <v>12.425912736790421</v>
      </c>
      <c r="AC820">
        <f t="shared" si="493"/>
        <v>10.764491316011261</v>
      </c>
      <c r="AD820">
        <f t="shared" si="498"/>
        <v>0.11008843659063702</v>
      </c>
      <c r="AE820">
        <f t="shared" si="489"/>
        <v>0.11008843659063702</v>
      </c>
      <c r="AF820" s="1">
        <f t="shared" si="503"/>
        <v>1142.9172739139494</v>
      </c>
      <c r="AG820" s="2">
        <v>815</v>
      </c>
      <c r="AH820" s="1">
        <f t="shared" si="504"/>
        <v>693.42230904137466</v>
      </c>
      <c r="AI820">
        <v>32.1</v>
      </c>
      <c r="AJ820">
        <f t="shared" si="505"/>
        <v>1133.451</v>
      </c>
      <c r="AK820">
        <f t="shared" si="506"/>
        <v>-1.7325620249142895</v>
      </c>
      <c r="AL820" s="1">
        <f t="shared" si="507"/>
        <v>1142.9172739139494</v>
      </c>
      <c r="AM820">
        <f t="shared" si="508"/>
        <v>-17.173512000000038</v>
      </c>
      <c r="AN820">
        <f t="shared" si="509"/>
        <v>-4.9067177142857243E-2</v>
      </c>
      <c r="AO820">
        <v>43</v>
      </c>
      <c r="AP820">
        <v>30</v>
      </c>
      <c r="AQ820">
        <f t="shared" si="510"/>
        <v>36.5</v>
      </c>
      <c r="AR820" s="3">
        <f t="shared" si="511"/>
        <v>2.5</v>
      </c>
      <c r="AS820">
        <f t="shared" si="512"/>
        <v>-8.4688888888888911</v>
      </c>
      <c r="AT820">
        <f t="shared" si="513"/>
        <v>-15.691111111111113</v>
      </c>
      <c r="AU820">
        <f t="shared" si="514"/>
        <v>-12.080000000000002</v>
      </c>
      <c r="AV820">
        <v>6</v>
      </c>
      <c r="AW820">
        <f t="shared" si="515"/>
        <v>0</v>
      </c>
    </row>
    <row r="821" spans="1:49" x14ac:dyDescent="0.2">
      <c r="A821">
        <v>2015</v>
      </c>
      <c r="B821">
        <v>12</v>
      </c>
      <c r="C821">
        <v>25</v>
      </c>
      <c r="D821">
        <v>0.51574830999999999</v>
      </c>
      <c r="E821">
        <f t="shared" si="518"/>
        <v>21.584</v>
      </c>
      <c r="F821">
        <f t="shared" si="518"/>
        <v>10.917333329999998</v>
      </c>
      <c r="G821">
        <f t="shared" si="499"/>
        <v>16.250666664999997</v>
      </c>
      <c r="H821" s="3">
        <f t="shared" si="500"/>
        <v>-8.7496296305555568</v>
      </c>
      <c r="I821">
        <v>9</v>
      </c>
      <c r="J821">
        <f t="shared" si="482"/>
        <v>3.1532992071012749</v>
      </c>
      <c r="K821">
        <f t="shared" si="483"/>
        <v>0</v>
      </c>
      <c r="L821">
        <f t="shared" si="490"/>
        <v>0</v>
      </c>
      <c r="M821">
        <v>92</v>
      </c>
      <c r="N821">
        <f t="shared" si="501"/>
        <v>1.3100007074</v>
      </c>
      <c r="O821">
        <f t="shared" si="484"/>
        <v>0</v>
      </c>
      <c r="P821">
        <f t="shared" si="485"/>
        <v>0</v>
      </c>
      <c r="Q821">
        <f t="shared" si="486"/>
        <v>1.3100007074</v>
      </c>
      <c r="R821">
        <f t="shared" si="491"/>
        <v>19.244010469350002</v>
      </c>
      <c r="S821">
        <f t="shared" si="487"/>
        <v>0</v>
      </c>
      <c r="T821">
        <f t="shared" si="516"/>
        <v>0</v>
      </c>
      <c r="U821">
        <f t="shared" si="494"/>
        <v>18.780326102704979</v>
      </c>
      <c r="V821">
        <f t="shared" si="519"/>
        <v>109.84791774697442</v>
      </c>
      <c r="W821">
        <f t="shared" si="488"/>
        <v>21.969583549394883</v>
      </c>
      <c r="X821">
        <f t="shared" si="495"/>
        <v>0</v>
      </c>
      <c r="Y821">
        <f t="shared" si="496"/>
        <v>0</v>
      </c>
      <c r="Z821">
        <f t="shared" si="497"/>
        <v>0</v>
      </c>
      <c r="AA821">
        <f t="shared" si="502"/>
        <v>0</v>
      </c>
      <c r="AB821">
        <f t="shared" si="492"/>
        <v>12.425912736790421</v>
      </c>
      <c r="AC821">
        <f t="shared" si="493"/>
        <v>10.655517355947229</v>
      </c>
      <c r="AD821">
        <f t="shared" si="498"/>
        <v>0.10897396006403184</v>
      </c>
      <c r="AE821">
        <f t="shared" si="489"/>
        <v>0.10897396006403184</v>
      </c>
      <c r="AF821" s="1">
        <f t="shared" si="503"/>
        <v>1131.3469899397558</v>
      </c>
      <c r="AG821" s="2">
        <v>816</v>
      </c>
      <c r="AH821" s="1">
        <f t="shared" si="504"/>
        <v>686.40247198687416</v>
      </c>
      <c r="AI821">
        <v>32.1</v>
      </c>
      <c r="AJ821">
        <f t="shared" si="505"/>
        <v>1133.451</v>
      </c>
      <c r="AK821">
        <f t="shared" si="506"/>
        <v>-10.538770296668941</v>
      </c>
      <c r="AL821" s="1">
        <f t="shared" si="507"/>
        <v>1131.3469899397558</v>
      </c>
      <c r="AM821">
        <f t="shared" si="508"/>
        <v>-104.46246399983374</v>
      </c>
      <c r="AN821">
        <f t="shared" si="509"/>
        <v>-0.29846418285666781</v>
      </c>
      <c r="AO821">
        <v>38</v>
      </c>
      <c r="AP821">
        <v>27.333333329999999</v>
      </c>
      <c r="AQ821">
        <f t="shared" si="510"/>
        <v>32.666666665000001</v>
      </c>
      <c r="AR821" s="3">
        <f t="shared" si="511"/>
        <v>0.37037036944444501</v>
      </c>
      <c r="AS821">
        <f t="shared" si="512"/>
        <v>-11.246666666666668</v>
      </c>
      <c r="AT821">
        <f t="shared" si="513"/>
        <v>-17.172592594444446</v>
      </c>
      <c r="AU821">
        <f t="shared" si="514"/>
        <v>-14.209629630555558</v>
      </c>
      <c r="AV821">
        <v>6</v>
      </c>
      <c r="AW821">
        <f t="shared" si="515"/>
        <v>0</v>
      </c>
    </row>
    <row r="822" spans="1:49" x14ac:dyDescent="0.2">
      <c r="A822">
        <v>2015</v>
      </c>
      <c r="B822">
        <v>12</v>
      </c>
      <c r="C822">
        <v>26</v>
      </c>
      <c r="D822">
        <v>3.1496080000000003E-2</v>
      </c>
      <c r="E822">
        <f t="shared" si="518"/>
        <v>16.583999999999996</v>
      </c>
      <c r="F822">
        <f t="shared" si="518"/>
        <v>8.2506666700000011</v>
      </c>
      <c r="G822">
        <f t="shared" si="499"/>
        <v>12.417333334999999</v>
      </c>
      <c r="H822" s="3">
        <f t="shared" si="500"/>
        <v>-10.879259258333335</v>
      </c>
      <c r="I822">
        <v>9</v>
      </c>
      <c r="J822">
        <f t="shared" si="482"/>
        <v>2.6639114569771962</v>
      </c>
      <c r="K822">
        <f t="shared" si="483"/>
        <v>0</v>
      </c>
      <c r="L822">
        <f t="shared" si="490"/>
        <v>0</v>
      </c>
      <c r="M822">
        <v>92</v>
      </c>
      <c r="N822">
        <f t="shared" si="501"/>
        <v>8.0000043200000009E-2</v>
      </c>
      <c r="O822">
        <f t="shared" si="484"/>
        <v>0</v>
      </c>
      <c r="P822">
        <f t="shared" si="485"/>
        <v>0</v>
      </c>
      <c r="Q822">
        <f t="shared" si="486"/>
        <v>8.0000043200000009E-2</v>
      </c>
      <c r="R822">
        <f t="shared" si="491"/>
        <v>19.32401051255</v>
      </c>
      <c r="S822">
        <f t="shared" si="487"/>
        <v>0</v>
      </c>
      <c r="T822">
        <f t="shared" si="516"/>
        <v>0</v>
      </c>
      <c r="U822">
        <f t="shared" si="494"/>
        <v>18.780326102704979</v>
      </c>
      <c r="V822">
        <f t="shared" si="519"/>
        <v>109.84791774697442</v>
      </c>
      <c r="W822">
        <f t="shared" si="488"/>
        <v>21.969583549394883</v>
      </c>
      <c r="X822">
        <f t="shared" si="495"/>
        <v>0</v>
      </c>
      <c r="Y822">
        <f t="shared" si="496"/>
        <v>0</v>
      </c>
      <c r="Z822">
        <f t="shared" si="497"/>
        <v>0</v>
      </c>
      <c r="AA822">
        <f t="shared" si="502"/>
        <v>0</v>
      </c>
      <c r="AB822">
        <f t="shared" si="492"/>
        <v>12.425912736790421</v>
      </c>
      <c r="AC822">
        <f t="shared" si="493"/>
        <v>10.547646590044762</v>
      </c>
      <c r="AD822">
        <f t="shared" si="498"/>
        <v>0.10787076590246718</v>
      </c>
      <c r="AE822">
        <f t="shared" si="489"/>
        <v>0.10787076590246718</v>
      </c>
      <c r="AF822" s="1">
        <f t="shared" si="503"/>
        <v>1119.8938373400711</v>
      </c>
      <c r="AG822" s="2">
        <v>817</v>
      </c>
      <c r="AH822" s="1">
        <f t="shared" si="504"/>
        <v>679.4537000129593</v>
      </c>
      <c r="AI822">
        <v>32.1</v>
      </c>
      <c r="AJ822">
        <f t="shared" si="505"/>
        <v>1133.451</v>
      </c>
      <c r="AK822">
        <f t="shared" si="506"/>
        <v>-32.274303168920596</v>
      </c>
      <c r="AL822" s="1">
        <f t="shared" si="507"/>
        <v>1119.8938373400711</v>
      </c>
      <c r="AM822">
        <f t="shared" si="508"/>
        <v>-319.90954712892125</v>
      </c>
      <c r="AN822">
        <f t="shared" si="509"/>
        <v>-0.9140272775112035</v>
      </c>
      <c r="AO822">
        <v>33</v>
      </c>
      <c r="AP822">
        <v>24.666666670000001</v>
      </c>
      <c r="AQ822">
        <f t="shared" si="510"/>
        <v>28.833333334999999</v>
      </c>
      <c r="AR822" s="3">
        <f t="shared" si="511"/>
        <v>-1.759259258333334</v>
      </c>
      <c r="AS822">
        <f t="shared" si="512"/>
        <v>-14.024444444444446</v>
      </c>
      <c r="AT822">
        <f t="shared" si="513"/>
        <v>-18.654074072222222</v>
      </c>
      <c r="AU822">
        <f t="shared" si="514"/>
        <v>-16.339259258333335</v>
      </c>
      <c r="AV822">
        <v>6</v>
      </c>
      <c r="AW822">
        <f t="shared" si="515"/>
        <v>0</v>
      </c>
    </row>
    <row r="823" spans="1:49" x14ac:dyDescent="0.2">
      <c r="A823">
        <v>2015</v>
      </c>
      <c r="B823">
        <v>12</v>
      </c>
      <c r="C823">
        <v>27</v>
      </c>
      <c r="D823">
        <v>0</v>
      </c>
      <c r="E823">
        <f t="shared" si="518"/>
        <v>25.583999999999996</v>
      </c>
      <c r="F823">
        <f t="shared" si="518"/>
        <v>5.5839999999999961</v>
      </c>
      <c r="G823">
        <f t="shared" si="499"/>
        <v>15.583999999999996</v>
      </c>
      <c r="H823" s="3">
        <f t="shared" si="500"/>
        <v>-9.120000000000001</v>
      </c>
      <c r="I823">
        <v>9</v>
      </c>
      <c r="J823">
        <f t="shared" si="482"/>
        <v>3.0628453153991586</v>
      </c>
      <c r="K823">
        <f t="shared" si="483"/>
        <v>0</v>
      </c>
      <c r="L823">
        <f t="shared" si="490"/>
        <v>0</v>
      </c>
      <c r="M823">
        <v>92</v>
      </c>
      <c r="N823">
        <f t="shared" si="501"/>
        <v>0</v>
      </c>
      <c r="O823">
        <f t="shared" si="484"/>
        <v>0</v>
      </c>
      <c r="P823">
        <f t="shared" si="485"/>
        <v>0</v>
      </c>
      <c r="Q823">
        <f t="shared" si="486"/>
        <v>0</v>
      </c>
      <c r="R823">
        <f t="shared" si="491"/>
        <v>19.32401051255</v>
      </c>
      <c r="S823">
        <f t="shared" si="487"/>
        <v>0</v>
      </c>
      <c r="T823">
        <f t="shared" si="516"/>
        <v>0</v>
      </c>
      <c r="U823">
        <f t="shared" si="494"/>
        <v>18.780326102704979</v>
      </c>
      <c r="V823">
        <f t="shared" si="519"/>
        <v>109.84791774697442</v>
      </c>
      <c r="W823">
        <f t="shared" si="488"/>
        <v>21.969583549394883</v>
      </c>
      <c r="X823">
        <f t="shared" si="495"/>
        <v>0</v>
      </c>
      <c r="Y823">
        <f t="shared" si="496"/>
        <v>0</v>
      </c>
      <c r="Z823">
        <f t="shared" si="497"/>
        <v>0</v>
      </c>
      <c r="AA823">
        <f t="shared" si="502"/>
        <v>0</v>
      </c>
      <c r="AB823">
        <f t="shared" si="492"/>
        <v>12.425912736790421</v>
      </c>
      <c r="AC823">
        <f t="shared" si="493"/>
        <v>10.440867850155456</v>
      </c>
      <c r="AD823">
        <f t="shared" si="498"/>
        <v>0.10677873988930599</v>
      </c>
      <c r="AE823">
        <f t="shared" si="489"/>
        <v>0.10677873988930599</v>
      </c>
      <c r="AF823" s="1">
        <f t="shared" si="503"/>
        <v>1108.5566303394273</v>
      </c>
      <c r="AG823">
        <v>818</v>
      </c>
      <c r="AH823" s="1">
        <f t="shared" si="504"/>
        <v>672.57527369471438</v>
      </c>
      <c r="AI823">
        <v>32.1</v>
      </c>
      <c r="AJ823">
        <f t="shared" si="505"/>
        <v>1133.451</v>
      </c>
      <c r="AK823">
        <f t="shared" si="506"/>
        <v>-13.225765253485728</v>
      </c>
      <c r="AL823" s="1">
        <f t="shared" si="507"/>
        <v>1108.5566303394273</v>
      </c>
      <c r="AM823">
        <f t="shared" si="508"/>
        <v>-131.09651200000013</v>
      </c>
      <c r="AN823">
        <f t="shared" si="509"/>
        <v>-0.3745614628571432</v>
      </c>
      <c r="AO823">
        <v>42</v>
      </c>
      <c r="AP823">
        <v>22</v>
      </c>
      <c r="AQ823">
        <f t="shared" si="510"/>
        <v>32</v>
      </c>
      <c r="AR823" s="3">
        <f t="shared" si="511"/>
        <v>0</v>
      </c>
      <c r="AS823">
        <f t="shared" si="512"/>
        <v>-9.0244444444444465</v>
      </c>
      <c r="AT823">
        <f t="shared" si="513"/>
        <v>-20.135555555555555</v>
      </c>
      <c r="AU823">
        <f t="shared" si="514"/>
        <v>-14.580000000000002</v>
      </c>
      <c r="AV823">
        <v>6</v>
      </c>
      <c r="AW823">
        <f t="shared" si="515"/>
        <v>0</v>
      </c>
    </row>
    <row r="824" spans="1:49" x14ac:dyDescent="0.2">
      <c r="A824">
        <v>2015</v>
      </c>
      <c r="B824">
        <v>12</v>
      </c>
      <c r="C824">
        <v>28</v>
      </c>
      <c r="D824">
        <v>0</v>
      </c>
      <c r="E824">
        <f t="shared" si="518"/>
        <v>28.584</v>
      </c>
      <c r="F824">
        <f t="shared" si="518"/>
        <v>10.583999999999996</v>
      </c>
      <c r="G824">
        <f t="shared" si="499"/>
        <v>19.583999999999996</v>
      </c>
      <c r="H824" s="3">
        <f t="shared" si="500"/>
        <v>-6.8977777777777796</v>
      </c>
      <c r="I824">
        <v>9</v>
      </c>
      <c r="J824">
        <f t="shared" si="482"/>
        <v>3.6421363670815907</v>
      </c>
      <c r="K824">
        <f t="shared" si="483"/>
        <v>0</v>
      </c>
      <c r="L824">
        <f t="shared" si="490"/>
        <v>0</v>
      </c>
      <c r="M824">
        <v>92</v>
      </c>
      <c r="N824">
        <f t="shared" si="501"/>
        <v>0</v>
      </c>
      <c r="O824">
        <f t="shared" si="484"/>
        <v>0</v>
      </c>
      <c r="P824">
        <f t="shared" si="485"/>
        <v>0</v>
      </c>
      <c r="Q824">
        <f t="shared" si="486"/>
        <v>0</v>
      </c>
      <c r="R824">
        <f t="shared" si="491"/>
        <v>19.32401051255</v>
      </c>
      <c r="S824">
        <f t="shared" si="487"/>
        <v>0</v>
      </c>
      <c r="T824">
        <f t="shared" si="516"/>
        <v>0</v>
      </c>
      <c r="U824">
        <f t="shared" si="494"/>
        <v>18.780326102704979</v>
      </c>
      <c r="V824">
        <f t="shared" si="519"/>
        <v>109.84791774697442</v>
      </c>
      <c r="W824">
        <f t="shared" si="488"/>
        <v>21.969583549394883</v>
      </c>
      <c r="X824">
        <f t="shared" si="495"/>
        <v>0</v>
      </c>
      <c r="Y824">
        <f t="shared" si="496"/>
        <v>0</v>
      </c>
      <c r="Z824">
        <f t="shared" si="497"/>
        <v>0</v>
      </c>
      <c r="AA824">
        <f t="shared" si="502"/>
        <v>0</v>
      </c>
      <c r="AB824">
        <f t="shared" si="492"/>
        <v>12.425912736790421</v>
      </c>
      <c r="AC824">
        <f t="shared" si="493"/>
        <v>10.335170081191277</v>
      </c>
      <c r="AD824">
        <f t="shared" si="498"/>
        <v>0.1056977689641795</v>
      </c>
      <c r="AE824">
        <f t="shared" si="489"/>
        <v>0.1056977689641795</v>
      </c>
      <c r="AF824" s="1">
        <f t="shared" si="503"/>
        <v>1097.3341951665138</v>
      </c>
      <c r="AG824">
        <v>819</v>
      </c>
      <c r="AH824" s="1">
        <f t="shared" si="504"/>
        <v>665.76648089029777</v>
      </c>
      <c r="AI824">
        <v>32.1</v>
      </c>
      <c r="AJ824">
        <f t="shared" si="505"/>
        <v>1133.451</v>
      </c>
      <c r="AK824">
        <f t="shared" si="506"/>
        <v>-2.3545886035151153</v>
      </c>
      <c r="AL824" s="1">
        <f t="shared" si="507"/>
        <v>1097.3341951665138</v>
      </c>
      <c r="AM824">
        <f t="shared" si="508"/>
        <v>-23.339167692729831</v>
      </c>
      <c r="AN824">
        <f t="shared" si="509"/>
        <v>-6.6683336264942369E-2</v>
      </c>
      <c r="AO824">
        <v>45</v>
      </c>
      <c r="AP824">
        <v>27</v>
      </c>
      <c r="AQ824">
        <f t="shared" si="510"/>
        <v>36</v>
      </c>
      <c r="AR824" s="3">
        <f t="shared" si="511"/>
        <v>2.2222222222222223</v>
      </c>
      <c r="AS824">
        <f t="shared" si="512"/>
        <v>-7.3577777777777795</v>
      </c>
      <c r="AT824">
        <f t="shared" si="513"/>
        <v>-17.35777777777778</v>
      </c>
      <c r="AU824">
        <f t="shared" si="514"/>
        <v>-12.35777777777778</v>
      </c>
      <c r="AV824">
        <v>6</v>
      </c>
      <c r="AW824">
        <f t="shared" si="515"/>
        <v>0</v>
      </c>
    </row>
    <row r="825" spans="1:49" x14ac:dyDescent="0.2">
      <c r="A825">
        <v>2015</v>
      </c>
      <c r="B825">
        <v>12</v>
      </c>
      <c r="C825">
        <v>29</v>
      </c>
      <c r="D825">
        <v>0</v>
      </c>
      <c r="E825">
        <f t="shared" si="518"/>
        <v>27.584</v>
      </c>
      <c r="F825">
        <f t="shared" si="518"/>
        <v>9.5839999999999961</v>
      </c>
      <c r="G825">
        <f t="shared" si="499"/>
        <v>18.583999999999996</v>
      </c>
      <c r="H825" s="3">
        <f t="shared" si="500"/>
        <v>-7.4533333333333349</v>
      </c>
      <c r="I825">
        <v>9</v>
      </c>
      <c r="J825">
        <f t="shared" si="482"/>
        <v>3.4888700775274843</v>
      </c>
      <c r="K825">
        <f t="shared" si="483"/>
        <v>0</v>
      </c>
      <c r="L825">
        <f t="shared" si="490"/>
        <v>0</v>
      </c>
      <c r="M825">
        <v>92</v>
      </c>
      <c r="N825">
        <f t="shared" si="501"/>
        <v>0</v>
      </c>
      <c r="O825">
        <f t="shared" si="484"/>
        <v>0</v>
      </c>
      <c r="P825">
        <f t="shared" si="485"/>
        <v>0</v>
      </c>
      <c r="Q825">
        <f t="shared" si="486"/>
        <v>0</v>
      </c>
      <c r="R825">
        <f t="shared" si="491"/>
        <v>19.32401051255</v>
      </c>
      <c r="S825">
        <f t="shared" si="487"/>
        <v>0</v>
      </c>
      <c r="T825">
        <f t="shared" si="516"/>
        <v>0</v>
      </c>
      <c r="U825">
        <f t="shared" si="494"/>
        <v>18.780326102704979</v>
      </c>
      <c r="V825">
        <f t="shared" si="519"/>
        <v>109.84791774697442</v>
      </c>
      <c r="W825">
        <f t="shared" si="488"/>
        <v>21.969583549394883</v>
      </c>
      <c r="X825">
        <f t="shared" si="495"/>
        <v>0</v>
      </c>
      <c r="Y825">
        <f t="shared" si="496"/>
        <v>0</v>
      </c>
      <c r="Z825">
        <f t="shared" si="497"/>
        <v>0</v>
      </c>
      <c r="AA825">
        <f t="shared" si="502"/>
        <v>0</v>
      </c>
      <c r="AB825">
        <f t="shared" si="492"/>
        <v>12.425912736790421</v>
      </c>
      <c r="AC825">
        <f t="shared" si="493"/>
        <v>10.230542339979996</v>
      </c>
      <c r="AD825">
        <f t="shared" si="498"/>
        <v>0.10462774121128167</v>
      </c>
      <c r="AE825">
        <f t="shared" si="489"/>
        <v>0.10462774121128167</v>
      </c>
      <c r="AF825" s="1">
        <f t="shared" si="503"/>
        <v>1086.2253699326538</v>
      </c>
      <c r="AG825">
        <v>820</v>
      </c>
      <c r="AH825" s="1">
        <f t="shared" si="504"/>
        <v>659.0266166672111</v>
      </c>
      <c r="AI825">
        <v>31.5</v>
      </c>
      <c r="AJ825">
        <f t="shared" si="505"/>
        <v>1112.2650000000001</v>
      </c>
      <c r="AK825">
        <f t="shared" si="506"/>
        <v>-4.0120448471365098</v>
      </c>
      <c r="AL825" s="1">
        <f t="shared" si="507"/>
        <v>1086.2253699326538</v>
      </c>
      <c r="AM825">
        <f t="shared" si="508"/>
        <v>-39.768215703703724</v>
      </c>
      <c r="AN825">
        <f t="shared" si="509"/>
        <v>-0.11362347343915349</v>
      </c>
      <c r="AO825">
        <v>44</v>
      </c>
      <c r="AP825">
        <v>26</v>
      </c>
      <c r="AQ825">
        <f t="shared" si="510"/>
        <v>35</v>
      </c>
      <c r="AR825" s="3">
        <f t="shared" si="511"/>
        <v>1.6666666666666667</v>
      </c>
      <c r="AS825">
        <f t="shared" si="512"/>
        <v>-7.9133333333333349</v>
      </c>
      <c r="AT825">
        <f t="shared" si="513"/>
        <v>-17.913333333333334</v>
      </c>
      <c r="AU825">
        <f t="shared" si="514"/>
        <v>-12.913333333333334</v>
      </c>
      <c r="AV825">
        <v>6</v>
      </c>
      <c r="AW825">
        <f t="shared" si="515"/>
        <v>0</v>
      </c>
    </row>
    <row r="826" spans="1:49" x14ac:dyDescent="0.2">
      <c r="A826">
        <v>2015</v>
      </c>
      <c r="B826">
        <v>12</v>
      </c>
      <c r="C826">
        <v>30</v>
      </c>
      <c r="D826">
        <v>0</v>
      </c>
      <c r="E826">
        <f t="shared" ref="E826:F845" si="520">E1928*9/5+32</f>
        <v>25.583999999999996</v>
      </c>
      <c r="F826">
        <f t="shared" si="520"/>
        <v>11.584</v>
      </c>
      <c r="G826">
        <f t="shared" si="499"/>
        <v>18.583999999999996</v>
      </c>
      <c r="H826" s="3">
        <f t="shared" si="500"/>
        <v>-7.4533333333333349</v>
      </c>
      <c r="I826">
        <v>9</v>
      </c>
      <c r="J826">
        <f t="shared" si="482"/>
        <v>3.4888700775274843</v>
      </c>
      <c r="K826">
        <f t="shared" si="483"/>
        <v>0</v>
      </c>
      <c r="L826">
        <f t="shared" si="490"/>
        <v>0</v>
      </c>
      <c r="M826">
        <v>92</v>
      </c>
      <c r="N826">
        <f t="shared" si="501"/>
        <v>0</v>
      </c>
      <c r="O826">
        <f t="shared" si="484"/>
        <v>0</v>
      </c>
      <c r="P826">
        <f t="shared" si="485"/>
        <v>0</v>
      </c>
      <c r="Q826">
        <f t="shared" si="486"/>
        <v>0</v>
      </c>
      <c r="R826">
        <f t="shared" si="491"/>
        <v>19.32401051255</v>
      </c>
      <c r="S826">
        <f t="shared" si="487"/>
        <v>0</v>
      </c>
      <c r="T826">
        <f t="shared" si="516"/>
        <v>0</v>
      </c>
      <c r="U826">
        <f t="shared" si="494"/>
        <v>18.780326102704979</v>
      </c>
      <c r="V826">
        <f t="shared" si="519"/>
        <v>109.84791774697442</v>
      </c>
      <c r="W826">
        <f t="shared" si="488"/>
        <v>21.969583549394883</v>
      </c>
      <c r="X826">
        <f t="shared" si="495"/>
        <v>0</v>
      </c>
      <c r="Y826">
        <f t="shared" si="496"/>
        <v>0</v>
      </c>
      <c r="Z826">
        <f t="shared" si="497"/>
        <v>0</v>
      </c>
      <c r="AA826">
        <f t="shared" si="502"/>
        <v>0</v>
      </c>
      <c r="AB826">
        <f t="shared" si="492"/>
        <v>12.425912736790421</v>
      </c>
      <c r="AC826">
        <f t="shared" si="493"/>
        <v>10.126973794132214</v>
      </c>
      <c r="AD826">
        <f t="shared" si="498"/>
        <v>0.10356854584778233</v>
      </c>
      <c r="AE826">
        <f t="shared" si="489"/>
        <v>0.10356854584778233</v>
      </c>
      <c r="AF826" s="1">
        <f t="shared" si="503"/>
        <v>1075.229004511511</v>
      </c>
      <c r="AG826">
        <v>821</v>
      </c>
      <c r="AH826" s="1">
        <f t="shared" si="504"/>
        <v>652.35498322931653</v>
      </c>
      <c r="AI826">
        <v>31.5</v>
      </c>
      <c r="AJ826">
        <f t="shared" si="505"/>
        <v>1112.2650000000001</v>
      </c>
      <c r="AK826">
        <f t="shared" si="506"/>
        <v>-4.0120448471365098</v>
      </c>
      <c r="AL826" s="1">
        <f t="shared" si="507"/>
        <v>1075.229004511511</v>
      </c>
      <c r="AM826">
        <f t="shared" si="508"/>
        <v>-39.768215703703724</v>
      </c>
      <c r="AN826">
        <f t="shared" si="509"/>
        <v>-0.11362347343915349</v>
      </c>
      <c r="AO826">
        <v>42</v>
      </c>
      <c r="AP826">
        <v>28</v>
      </c>
      <c r="AQ826">
        <f t="shared" si="510"/>
        <v>35</v>
      </c>
      <c r="AR826" s="3">
        <f t="shared" si="511"/>
        <v>1.6666666666666667</v>
      </c>
      <c r="AS826">
        <f t="shared" si="512"/>
        <v>-9.0244444444444465</v>
      </c>
      <c r="AT826">
        <f t="shared" si="513"/>
        <v>-16.802222222222223</v>
      </c>
      <c r="AU826">
        <f t="shared" si="514"/>
        <v>-12.913333333333334</v>
      </c>
      <c r="AV826">
        <v>6</v>
      </c>
      <c r="AW826">
        <f t="shared" si="515"/>
        <v>0</v>
      </c>
    </row>
    <row r="827" spans="1:49" x14ac:dyDescent="0.2">
      <c r="A827">
        <v>2015</v>
      </c>
      <c r="B827">
        <v>12</v>
      </c>
      <c r="C827">
        <v>31</v>
      </c>
      <c r="D827">
        <v>0</v>
      </c>
      <c r="E827">
        <f t="shared" si="520"/>
        <v>27.584</v>
      </c>
      <c r="F827">
        <f t="shared" si="520"/>
        <v>13.583999999999996</v>
      </c>
      <c r="G827">
        <f t="shared" si="499"/>
        <v>20.583999999999996</v>
      </c>
      <c r="H827" s="3">
        <f t="shared" si="500"/>
        <v>-6.3422222222222242</v>
      </c>
      <c r="I827">
        <v>9</v>
      </c>
      <c r="J827">
        <f t="shared" si="482"/>
        <v>3.8013493329552004</v>
      </c>
      <c r="K827">
        <f t="shared" si="483"/>
        <v>0</v>
      </c>
      <c r="L827">
        <f t="shared" si="490"/>
        <v>0</v>
      </c>
      <c r="M827">
        <v>92</v>
      </c>
      <c r="N827">
        <f t="shared" si="501"/>
        <v>0</v>
      </c>
      <c r="O827">
        <f t="shared" si="484"/>
        <v>0</v>
      </c>
      <c r="P827">
        <f t="shared" si="485"/>
        <v>0</v>
      </c>
      <c r="Q827">
        <f t="shared" si="486"/>
        <v>0</v>
      </c>
      <c r="R827">
        <f t="shared" si="491"/>
        <v>19.32401051255</v>
      </c>
      <c r="S827">
        <f t="shared" si="487"/>
        <v>0</v>
      </c>
      <c r="T827">
        <f t="shared" si="516"/>
        <v>0</v>
      </c>
      <c r="U827">
        <f t="shared" si="494"/>
        <v>18.780326102704979</v>
      </c>
      <c r="V827">
        <f t="shared" si="519"/>
        <v>109.84791774697442</v>
      </c>
      <c r="W827">
        <f t="shared" si="488"/>
        <v>21.969583549394883</v>
      </c>
      <c r="X827">
        <f t="shared" si="495"/>
        <v>0</v>
      </c>
      <c r="Y827">
        <f t="shared" si="496"/>
        <v>0</v>
      </c>
      <c r="Z827">
        <f t="shared" si="497"/>
        <v>0</v>
      </c>
      <c r="AA827">
        <f t="shared" si="502"/>
        <v>0</v>
      </c>
      <c r="AB827">
        <f t="shared" si="492"/>
        <v>12.425912736790421</v>
      </c>
      <c r="AC827">
        <f t="shared" si="493"/>
        <v>10.024453720919857</v>
      </c>
      <c r="AD827">
        <f t="shared" si="498"/>
        <v>0.1025200732123575</v>
      </c>
      <c r="AE827">
        <f t="shared" si="489"/>
        <v>0.1025200732123575</v>
      </c>
      <c r="AF827" s="1">
        <f t="shared" si="503"/>
        <v>1064.3439604200134</v>
      </c>
      <c r="AG827" s="2">
        <v>822</v>
      </c>
      <c r="AH827" s="1">
        <f t="shared" si="504"/>
        <v>645.75088984459126</v>
      </c>
      <c r="AI827">
        <v>30.9</v>
      </c>
      <c r="AJ827">
        <f t="shared" si="505"/>
        <v>1091.079</v>
      </c>
      <c r="AK827">
        <f t="shared" si="506"/>
        <v>-1.2310378272658453</v>
      </c>
      <c r="AL827" s="1">
        <f t="shared" si="507"/>
        <v>1064.3439604200134</v>
      </c>
      <c r="AM827">
        <f t="shared" si="508"/>
        <v>-12.202300751714695</v>
      </c>
      <c r="AN827">
        <f t="shared" si="509"/>
        <v>-3.4863716433470554E-2</v>
      </c>
      <c r="AO827">
        <v>44</v>
      </c>
      <c r="AP827">
        <v>30</v>
      </c>
      <c r="AQ827">
        <f t="shared" si="510"/>
        <v>37</v>
      </c>
      <c r="AR827" s="3">
        <f t="shared" si="511"/>
        <v>2.7777777777777777</v>
      </c>
      <c r="AS827">
        <f t="shared" si="512"/>
        <v>-7.9133333333333349</v>
      </c>
      <c r="AT827">
        <f t="shared" si="513"/>
        <v>-15.691111111111113</v>
      </c>
      <c r="AU827">
        <f t="shared" si="514"/>
        <v>-11.802222222222223</v>
      </c>
      <c r="AV827">
        <v>6</v>
      </c>
      <c r="AW827">
        <f t="shared" si="515"/>
        <v>0</v>
      </c>
    </row>
    <row r="828" spans="1:49" x14ac:dyDescent="0.2">
      <c r="A828">
        <v>2015</v>
      </c>
      <c r="B828">
        <v>1</v>
      </c>
      <c r="C828">
        <v>1</v>
      </c>
      <c r="D828">
        <v>0</v>
      </c>
      <c r="E828">
        <f t="shared" si="520"/>
        <v>24.583999999999996</v>
      </c>
      <c r="F828">
        <f t="shared" si="520"/>
        <v>13.583999999999996</v>
      </c>
      <c r="G828">
        <f t="shared" si="499"/>
        <v>19.083999999999996</v>
      </c>
      <c r="H828" s="3">
        <f t="shared" si="500"/>
        <v>-7.1755555555555572</v>
      </c>
      <c r="I828">
        <v>9</v>
      </c>
      <c r="J828">
        <f t="shared" si="482"/>
        <v>3.5647720875400597</v>
      </c>
      <c r="K828">
        <f t="shared" si="483"/>
        <v>0</v>
      </c>
      <c r="L828">
        <f t="shared" si="490"/>
        <v>0</v>
      </c>
      <c r="M828">
        <v>92</v>
      </c>
      <c r="N828">
        <f t="shared" si="501"/>
        <v>0</v>
      </c>
      <c r="O828">
        <f t="shared" si="484"/>
        <v>0</v>
      </c>
      <c r="P828">
        <f t="shared" si="485"/>
        <v>0</v>
      </c>
      <c r="Q828">
        <f t="shared" si="486"/>
        <v>0</v>
      </c>
      <c r="R828">
        <f t="shared" si="491"/>
        <v>19.32401051255</v>
      </c>
      <c r="S828">
        <f t="shared" si="487"/>
        <v>0</v>
      </c>
      <c r="T828">
        <f t="shared" si="516"/>
        <v>0</v>
      </c>
      <c r="U828">
        <f t="shared" si="494"/>
        <v>18.780326102704979</v>
      </c>
      <c r="V828">
        <f t="shared" si="519"/>
        <v>109.84791774697442</v>
      </c>
      <c r="W828">
        <f t="shared" si="488"/>
        <v>21.969583549394883</v>
      </c>
      <c r="X828">
        <f t="shared" si="495"/>
        <v>0</v>
      </c>
      <c r="Y828">
        <f t="shared" si="496"/>
        <v>0</v>
      </c>
      <c r="Z828">
        <f t="shared" si="497"/>
        <v>0</v>
      </c>
      <c r="AA828">
        <f t="shared" si="502"/>
        <v>0</v>
      </c>
      <c r="AB828">
        <f t="shared" si="492"/>
        <v>12.425912736790421</v>
      </c>
      <c r="AC828">
        <f t="shared" si="493"/>
        <v>9.9229715061660215</v>
      </c>
      <c r="AD828">
        <f t="shared" si="498"/>
        <v>0.10148221475383586</v>
      </c>
      <c r="AE828">
        <f t="shared" si="489"/>
        <v>0.10148221475383586</v>
      </c>
      <c r="AF828" s="1">
        <f t="shared" si="503"/>
        <v>1053.5691107004839</v>
      </c>
      <c r="AG828" s="2">
        <v>823</v>
      </c>
      <c r="AH828" s="1">
        <f t="shared" si="504"/>
        <v>639.2136527736144</v>
      </c>
      <c r="AI828">
        <v>29.2</v>
      </c>
      <c r="AJ828">
        <f t="shared" si="505"/>
        <v>1031.0520000000001</v>
      </c>
      <c r="AK828">
        <f t="shared" si="506"/>
        <v>-3.11009154895897</v>
      </c>
      <c r="AL828" s="1">
        <f t="shared" si="507"/>
        <v>1053.5691107004839</v>
      </c>
      <c r="AM828">
        <f t="shared" si="508"/>
        <v>-30.827868652949292</v>
      </c>
      <c r="AN828">
        <f t="shared" si="509"/>
        <v>-8.807962472271226E-2</v>
      </c>
      <c r="AO828">
        <v>41</v>
      </c>
      <c r="AP828">
        <v>30</v>
      </c>
      <c r="AQ828">
        <f t="shared" si="510"/>
        <v>35.5</v>
      </c>
      <c r="AR828" s="3">
        <f t="shared" si="511"/>
        <v>1.9444444444444444</v>
      </c>
      <c r="AS828">
        <f t="shared" si="512"/>
        <v>-9.5800000000000018</v>
      </c>
      <c r="AT828">
        <f t="shared" si="513"/>
        <v>-15.691111111111113</v>
      </c>
      <c r="AU828">
        <f t="shared" si="514"/>
        <v>-12.635555555555557</v>
      </c>
      <c r="AV828">
        <v>6</v>
      </c>
      <c r="AW828">
        <f t="shared" si="515"/>
        <v>0</v>
      </c>
    </row>
    <row r="829" spans="1:49" x14ac:dyDescent="0.2">
      <c r="A829">
        <v>2015</v>
      </c>
      <c r="B829">
        <v>1</v>
      </c>
      <c r="C829">
        <v>2</v>
      </c>
      <c r="D829">
        <v>0.40157502</v>
      </c>
      <c r="E829">
        <f t="shared" si="520"/>
        <v>21.584</v>
      </c>
      <c r="F829">
        <f t="shared" si="520"/>
        <v>11.250666670000001</v>
      </c>
      <c r="G829">
        <f t="shared" si="499"/>
        <v>16.417333335000002</v>
      </c>
      <c r="H829" s="3">
        <f t="shared" si="500"/>
        <v>-8.6570370361111113</v>
      </c>
      <c r="I829">
        <v>9</v>
      </c>
      <c r="J829">
        <f t="shared" si="482"/>
        <v>3.1762802382487219</v>
      </c>
      <c r="K829">
        <f t="shared" si="483"/>
        <v>0</v>
      </c>
      <c r="L829">
        <f t="shared" si="490"/>
        <v>0</v>
      </c>
      <c r="M829">
        <v>92</v>
      </c>
      <c r="N829">
        <f t="shared" si="501"/>
        <v>1.0200005508000001</v>
      </c>
      <c r="O829">
        <f t="shared" si="484"/>
        <v>0</v>
      </c>
      <c r="P829">
        <f t="shared" si="485"/>
        <v>0</v>
      </c>
      <c r="Q829">
        <f t="shared" si="486"/>
        <v>1.0200005508000001</v>
      </c>
      <c r="R829">
        <f t="shared" si="491"/>
        <v>20.344011063349999</v>
      </c>
      <c r="S829">
        <f t="shared" si="487"/>
        <v>0</v>
      </c>
      <c r="T829">
        <f t="shared" si="516"/>
        <v>0</v>
      </c>
      <c r="U829">
        <f t="shared" si="494"/>
        <v>18.780326102704979</v>
      </c>
      <c r="V829">
        <f t="shared" si="519"/>
        <v>109.84791774697442</v>
      </c>
      <c r="W829">
        <f t="shared" si="488"/>
        <v>21.969583549394883</v>
      </c>
      <c r="X829">
        <f t="shared" si="495"/>
        <v>0</v>
      </c>
      <c r="Y829">
        <f t="shared" si="496"/>
        <v>0</v>
      </c>
      <c r="Z829">
        <f t="shared" si="497"/>
        <v>0</v>
      </c>
      <c r="AA829">
        <f t="shared" si="502"/>
        <v>0</v>
      </c>
      <c r="AB829">
        <f t="shared" si="492"/>
        <v>12.425912736790421</v>
      </c>
      <c r="AC829">
        <f t="shared" si="493"/>
        <v>9.8225166431460611</v>
      </c>
      <c r="AD829">
        <f t="shared" si="498"/>
        <v>0.10045486301996016</v>
      </c>
      <c r="AE829">
        <f t="shared" si="489"/>
        <v>0.10045486301996016</v>
      </c>
      <c r="AF829" s="1">
        <f t="shared" si="503"/>
        <v>1042.9033398039624</v>
      </c>
      <c r="AG829" s="2">
        <v>824</v>
      </c>
      <c r="AH829" s="1">
        <f t="shared" si="504"/>
        <v>632.74259519877785</v>
      </c>
      <c r="AI829">
        <v>29.2</v>
      </c>
      <c r="AJ829">
        <f t="shared" si="505"/>
        <v>1031.0520000000001</v>
      </c>
      <c r="AK829">
        <f t="shared" si="506"/>
        <v>-9.9293255070759781</v>
      </c>
      <c r="AL829" s="1">
        <f t="shared" si="507"/>
        <v>1042.9033398039624</v>
      </c>
      <c r="AM829">
        <f t="shared" si="508"/>
        <v>-98.421521593786252</v>
      </c>
      <c r="AN829">
        <f t="shared" si="509"/>
        <v>-0.28120434741081785</v>
      </c>
      <c r="AO829">
        <v>38</v>
      </c>
      <c r="AP829">
        <v>27.666666670000001</v>
      </c>
      <c r="AQ829">
        <f t="shared" si="510"/>
        <v>32.833333334999999</v>
      </c>
      <c r="AR829" s="3">
        <f t="shared" si="511"/>
        <v>0.4629629638888883</v>
      </c>
      <c r="AS829">
        <f t="shared" si="512"/>
        <v>-11.246666666666668</v>
      </c>
      <c r="AT829">
        <f t="shared" si="513"/>
        <v>-16.987407405555558</v>
      </c>
      <c r="AU829">
        <f t="shared" si="514"/>
        <v>-14.117037036111114</v>
      </c>
      <c r="AV829">
        <v>6</v>
      </c>
      <c r="AW829">
        <f t="shared" si="515"/>
        <v>0</v>
      </c>
    </row>
    <row r="830" spans="1:49" x14ac:dyDescent="0.2">
      <c r="A830">
        <v>2015</v>
      </c>
      <c r="B830">
        <v>1</v>
      </c>
      <c r="C830">
        <v>3</v>
      </c>
      <c r="D830">
        <v>0.3543309</v>
      </c>
      <c r="E830">
        <f t="shared" si="520"/>
        <v>21.584</v>
      </c>
      <c r="F830">
        <f t="shared" si="520"/>
        <v>8.9173333299999982</v>
      </c>
      <c r="G830">
        <f t="shared" si="499"/>
        <v>15.250666664999999</v>
      </c>
      <c r="H830" s="3">
        <f t="shared" si="500"/>
        <v>-9.3051851861111121</v>
      </c>
      <c r="I830">
        <v>9</v>
      </c>
      <c r="J830">
        <f t="shared" si="482"/>
        <v>3.0184890516160894</v>
      </c>
      <c r="K830">
        <f t="shared" si="483"/>
        <v>0</v>
      </c>
      <c r="L830">
        <f t="shared" si="490"/>
        <v>0</v>
      </c>
      <c r="M830">
        <v>92</v>
      </c>
      <c r="N830">
        <f t="shared" si="501"/>
        <v>0.90000048600000004</v>
      </c>
      <c r="O830">
        <f t="shared" si="484"/>
        <v>0</v>
      </c>
      <c r="P830">
        <f t="shared" si="485"/>
        <v>0</v>
      </c>
      <c r="Q830">
        <f t="shared" si="486"/>
        <v>0.90000048600000004</v>
      </c>
      <c r="R830">
        <f t="shared" si="491"/>
        <v>21.244011549349999</v>
      </c>
      <c r="S830">
        <f t="shared" si="487"/>
        <v>0</v>
      </c>
      <c r="T830">
        <f t="shared" si="516"/>
        <v>0</v>
      </c>
      <c r="U830">
        <f t="shared" si="494"/>
        <v>18.780326102704979</v>
      </c>
      <c r="V830">
        <f t="shared" si="519"/>
        <v>109.84791774697442</v>
      </c>
      <c r="W830">
        <f t="shared" si="488"/>
        <v>21.969583549394883</v>
      </c>
      <c r="X830">
        <f t="shared" si="495"/>
        <v>0</v>
      </c>
      <c r="Y830">
        <f t="shared" si="496"/>
        <v>0</v>
      </c>
      <c r="Z830">
        <f t="shared" si="497"/>
        <v>0</v>
      </c>
      <c r="AA830">
        <f t="shared" si="502"/>
        <v>0</v>
      </c>
      <c r="AB830">
        <f t="shared" si="492"/>
        <v>12.425912736790421</v>
      </c>
      <c r="AC830">
        <f t="shared" si="493"/>
        <v>9.7230787314997986</v>
      </c>
      <c r="AD830">
        <f t="shared" si="498"/>
        <v>9.9437911646262436E-2</v>
      </c>
      <c r="AE830">
        <f t="shared" si="489"/>
        <v>9.9437911646262436E-2</v>
      </c>
      <c r="AF830" s="1">
        <f t="shared" si="503"/>
        <v>1032.3455434747109</v>
      </c>
      <c r="AG830" s="2">
        <v>825</v>
      </c>
      <c r="AH830" s="1">
        <f t="shared" si="504"/>
        <v>626.33704715421391</v>
      </c>
      <c r="AI830">
        <v>28.5</v>
      </c>
      <c r="AJ830">
        <f t="shared" si="505"/>
        <v>1006.335</v>
      </c>
      <c r="AK830">
        <f t="shared" si="506"/>
        <v>-14.725519506765908</v>
      </c>
      <c r="AL830" s="1">
        <f t="shared" si="507"/>
        <v>1032.3455434747109</v>
      </c>
      <c r="AM830">
        <f t="shared" si="508"/>
        <v>-145.96238536867935</v>
      </c>
      <c r="AN830">
        <f t="shared" si="509"/>
        <v>-0.41703538676765523</v>
      </c>
      <c r="AO830">
        <v>38</v>
      </c>
      <c r="AP830">
        <v>25.333333329999999</v>
      </c>
      <c r="AQ830">
        <f t="shared" si="510"/>
        <v>31.666666665000001</v>
      </c>
      <c r="AR830" s="3">
        <f t="shared" si="511"/>
        <v>-0.18518518611111054</v>
      </c>
      <c r="AS830">
        <f t="shared" si="512"/>
        <v>-11.246666666666668</v>
      </c>
      <c r="AT830">
        <f t="shared" si="513"/>
        <v>-18.28370370555556</v>
      </c>
      <c r="AU830">
        <f t="shared" si="514"/>
        <v>-14.765185186111115</v>
      </c>
      <c r="AV830">
        <v>6</v>
      </c>
      <c r="AW830">
        <f t="shared" si="515"/>
        <v>0</v>
      </c>
    </row>
    <row r="831" spans="1:49" x14ac:dyDescent="0.2">
      <c r="A831">
        <v>2015</v>
      </c>
      <c r="B831">
        <v>1</v>
      </c>
      <c r="C831">
        <v>4</v>
      </c>
      <c r="D831">
        <v>3.1496080000000003E-2</v>
      </c>
      <c r="E831">
        <f t="shared" si="520"/>
        <v>21.584</v>
      </c>
      <c r="F831">
        <f t="shared" si="520"/>
        <v>6.5839999999999961</v>
      </c>
      <c r="G831">
        <f t="shared" si="499"/>
        <v>14.083999999999998</v>
      </c>
      <c r="H831" s="3">
        <f t="shared" si="500"/>
        <v>-9.9533333333333349</v>
      </c>
      <c r="I831">
        <v>9</v>
      </c>
      <c r="J831">
        <f t="shared" si="482"/>
        <v>2.8677033261562679</v>
      </c>
      <c r="K831">
        <f t="shared" si="483"/>
        <v>0</v>
      </c>
      <c r="L831">
        <f t="shared" si="490"/>
        <v>0</v>
      </c>
      <c r="M831">
        <v>92</v>
      </c>
      <c r="N831">
        <f t="shared" si="501"/>
        <v>8.0000043200000009E-2</v>
      </c>
      <c r="O831">
        <f t="shared" si="484"/>
        <v>0</v>
      </c>
      <c r="P831">
        <f t="shared" si="485"/>
        <v>0</v>
      </c>
      <c r="Q831">
        <f t="shared" si="486"/>
        <v>8.0000043200000009E-2</v>
      </c>
      <c r="R831">
        <f t="shared" si="491"/>
        <v>21.324011592549997</v>
      </c>
      <c r="S831">
        <f t="shared" si="487"/>
        <v>0</v>
      </c>
      <c r="T831">
        <f t="shared" si="516"/>
        <v>0</v>
      </c>
      <c r="U831">
        <f t="shared" si="494"/>
        <v>18.780326102704979</v>
      </c>
      <c r="V831">
        <f t="shared" si="519"/>
        <v>109.84791774697442</v>
      </c>
      <c r="W831">
        <f t="shared" si="488"/>
        <v>21.969583549394883</v>
      </c>
      <c r="X831">
        <f t="shared" si="495"/>
        <v>0</v>
      </c>
      <c r="Y831">
        <f t="shared" si="496"/>
        <v>0</v>
      </c>
      <c r="Z831">
        <f t="shared" si="497"/>
        <v>0</v>
      </c>
      <c r="AA831">
        <f t="shared" si="502"/>
        <v>0</v>
      </c>
      <c r="AB831">
        <f t="shared" si="492"/>
        <v>12.425912736790421</v>
      </c>
      <c r="AC831">
        <f t="shared" si="493"/>
        <v>9.6246474761547471</v>
      </c>
      <c r="AD831">
        <f t="shared" si="498"/>
        <v>9.8431255345051746E-2</v>
      </c>
      <c r="AE831">
        <f t="shared" si="489"/>
        <v>9.8431255345051746E-2</v>
      </c>
      <c r="AF831" s="1">
        <f t="shared" si="503"/>
        <v>1021.894628635887</v>
      </c>
      <c r="AG831" s="2">
        <v>826</v>
      </c>
      <c r="AH831" s="1">
        <f t="shared" si="504"/>
        <v>619.9963454564305</v>
      </c>
      <c r="AI831">
        <v>28.5</v>
      </c>
      <c r="AJ831">
        <f t="shared" si="505"/>
        <v>1006.335</v>
      </c>
      <c r="AK831">
        <f t="shared" si="506"/>
        <v>-20.860598075707948</v>
      </c>
      <c r="AL831" s="1">
        <f t="shared" si="507"/>
        <v>1021.894628635887</v>
      </c>
      <c r="AM831">
        <f t="shared" si="508"/>
        <v>-206.77454903703713</v>
      </c>
      <c r="AN831">
        <f t="shared" si="509"/>
        <v>-0.59078442582010615</v>
      </c>
      <c r="AO831">
        <v>38</v>
      </c>
      <c r="AP831">
        <v>23</v>
      </c>
      <c r="AQ831">
        <f t="shared" si="510"/>
        <v>30.5</v>
      </c>
      <c r="AR831" s="3">
        <f t="shared" si="511"/>
        <v>-0.83333333333333337</v>
      </c>
      <c r="AS831">
        <f t="shared" si="512"/>
        <v>-11.246666666666668</v>
      </c>
      <c r="AT831">
        <f t="shared" si="513"/>
        <v>-19.580000000000002</v>
      </c>
      <c r="AU831">
        <f t="shared" si="514"/>
        <v>-15.413333333333334</v>
      </c>
      <c r="AV831">
        <v>6</v>
      </c>
      <c r="AW831">
        <f t="shared" si="515"/>
        <v>0</v>
      </c>
    </row>
    <row r="832" spans="1:49" x14ac:dyDescent="0.2">
      <c r="A832">
        <v>2015</v>
      </c>
      <c r="B832">
        <v>1</v>
      </c>
      <c r="C832">
        <v>5</v>
      </c>
      <c r="D832">
        <v>0.66535469000000003</v>
      </c>
      <c r="E832">
        <f t="shared" si="520"/>
        <v>20.583999999999996</v>
      </c>
      <c r="F832">
        <f t="shared" si="520"/>
        <v>13.583999999999996</v>
      </c>
      <c r="G832">
        <f t="shared" si="499"/>
        <v>17.083999999999996</v>
      </c>
      <c r="H832" s="3">
        <f t="shared" si="500"/>
        <v>-8.2866666666666688</v>
      </c>
      <c r="I832">
        <v>9</v>
      </c>
      <c r="J832">
        <f t="shared" si="482"/>
        <v>3.2696994571830018</v>
      </c>
      <c r="K832">
        <f t="shared" si="483"/>
        <v>0</v>
      </c>
      <c r="L832">
        <f t="shared" si="490"/>
        <v>0</v>
      </c>
      <c r="M832">
        <v>92</v>
      </c>
      <c r="N832">
        <f t="shared" si="501"/>
        <v>1.6900009126000002</v>
      </c>
      <c r="O832">
        <f t="shared" si="484"/>
        <v>0</v>
      </c>
      <c r="P832">
        <f t="shared" si="485"/>
        <v>0</v>
      </c>
      <c r="Q832">
        <f t="shared" si="486"/>
        <v>1.6900009126000002</v>
      </c>
      <c r="R832">
        <f t="shared" si="491"/>
        <v>23.014012505149996</v>
      </c>
      <c r="S832">
        <f t="shared" si="487"/>
        <v>0</v>
      </c>
      <c r="T832">
        <f t="shared" si="516"/>
        <v>0</v>
      </c>
      <c r="U832">
        <f t="shared" si="494"/>
        <v>18.780326102704979</v>
      </c>
      <c r="V832">
        <f t="shared" si="519"/>
        <v>109.84791774697442</v>
      </c>
      <c r="W832">
        <f t="shared" si="488"/>
        <v>21.969583549394883</v>
      </c>
      <c r="X832">
        <f t="shared" si="495"/>
        <v>0</v>
      </c>
      <c r="Y832">
        <f t="shared" si="496"/>
        <v>0</v>
      </c>
      <c r="Z832">
        <f t="shared" si="497"/>
        <v>0</v>
      </c>
      <c r="AA832">
        <f t="shared" si="502"/>
        <v>0</v>
      </c>
      <c r="AB832">
        <f t="shared" si="492"/>
        <v>12.425912736790421</v>
      </c>
      <c r="AC832">
        <f t="shared" si="493"/>
        <v>9.5272126862602331</v>
      </c>
      <c r="AD832">
        <f t="shared" si="498"/>
        <v>9.7434789894513499E-2</v>
      </c>
      <c r="AE832">
        <f t="shared" si="489"/>
        <v>9.7434789894513499E-2</v>
      </c>
      <c r="AF832" s="1">
        <f t="shared" si="503"/>
        <v>1011.5495132763737</v>
      </c>
      <c r="AG832" s="2">
        <v>827</v>
      </c>
      <c r="AH832" s="1">
        <f t="shared" si="504"/>
        <v>613.71983363565175</v>
      </c>
      <c r="AI832">
        <v>28.5</v>
      </c>
      <c r="AJ832">
        <f t="shared" si="505"/>
        <v>1006.335</v>
      </c>
      <c r="AK832">
        <f t="shared" si="506"/>
        <v>-7.7263467169777851</v>
      </c>
      <c r="AL832" s="1">
        <f t="shared" si="507"/>
        <v>1011.5495132763737</v>
      </c>
      <c r="AM832">
        <f t="shared" si="508"/>
        <v>-76.585141629629703</v>
      </c>
      <c r="AN832">
        <f t="shared" si="509"/>
        <v>-0.21881469037037057</v>
      </c>
      <c r="AO832">
        <v>37</v>
      </c>
      <c r="AP832">
        <v>30</v>
      </c>
      <c r="AQ832">
        <f t="shared" si="510"/>
        <v>33.5</v>
      </c>
      <c r="AR832" s="3">
        <f t="shared" si="511"/>
        <v>0.83333333333333337</v>
      </c>
      <c r="AS832">
        <f t="shared" si="512"/>
        <v>-11.802222222222223</v>
      </c>
      <c r="AT832">
        <f t="shared" si="513"/>
        <v>-15.691111111111113</v>
      </c>
      <c r="AU832">
        <f t="shared" si="514"/>
        <v>-13.746666666666668</v>
      </c>
      <c r="AV832">
        <v>6</v>
      </c>
      <c r="AW832">
        <f t="shared" si="515"/>
        <v>0</v>
      </c>
    </row>
    <row r="833" spans="1:49" x14ac:dyDescent="0.2">
      <c r="A833">
        <v>2015</v>
      </c>
      <c r="B833">
        <v>1</v>
      </c>
      <c r="C833">
        <v>6</v>
      </c>
      <c r="D833">
        <v>5.1181129999999998E-2</v>
      </c>
      <c r="E833">
        <f t="shared" si="520"/>
        <v>24.583999999999996</v>
      </c>
      <c r="F833">
        <f t="shared" si="520"/>
        <v>15.583999999999996</v>
      </c>
      <c r="G833">
        <f t="shared" si="499"/>
        <v>20.083999999999996</v>
      </c>
      <c r="H833" s="3">
        <f t="shared" si="500"/>
        <v>-6.6200000000000019</v>
      </c>
      <c r="I833">
        <v>9</v>
      </c>
      <c r="J833">
        <f t="shared" si="482"/>
        <v>3.7209872319651618</v>
      </c>
      <c r="K833">
        <f t="shared" si="483"/>
        <v>0</v>
      </c>
      <c r="L833">
        <f t="shared" si="490"/>
        <v>0</v>
      </c>
      <c r="M833">
        <v>92</v>
      </c>
      <c r="N833">
        <f t="shared" si="501"/>
        <v>0.13000007019999998</v>
      </c>
      <c r="O833">
        <f t="shared" si="484"/>
        <v>0</v>
      </c>
      <c r="P833">
        <f t="shared" si="485"/>
        <v>0</v>
      </c>
      <c r="Q833">
        <f t="shared" si="486"/>
        <v>0.13000007019999998</v>
      </c>
      <c r="R833">
        <f t="shared" si="491"/>
        <v>23.144012575349997</v>
      </c>
      <c r="S833">
        <f t="shared" si="487"/>
        <v>0</v>
      </c>
      <c r="T833">
        <f t="shared" si="516"/>
        <v>0</v>
      </c>
      <c r="U833">
        <f t="shared" si="494"/>
        <v>18.780326102704979</v>
      </c>
      <c r="V833">
        <f t="shared" si="519"/>
        <v>109.84791774697442</v>
      </c>
      <c r="W833">
        <f t="shared" si="488"/>
        <v>21.969583549394883</v>
      </c>
      <c r="X833">
        <f t="shared" si="495"/>
        <v>0</v>
      </c>
      <c r="Y833">
        <f t="shared" si="496"/>
        <v>0</v>
      </c>
      <c r="Z833">
        <f t="shared" si="497"/>
        <v>0</v>
      </c>
      <c r="AA833">
        <f t="shared" si="502"/>
        <v>0</v>
      </c>
      <c r="AB833">
        <f t="shared" si="492"/>
        <v>12.425912736790421</v>
      </c>
      <c r="AC833">
        <f t="shared" si="493"/>
        <v>9.4307642741323132</v>
      </c>
      <c r="AD833">
        <f t="shared" si="498"/>
        <v>9.6448412127919089E-2</v>
      </c>
      <c r="AE833">
        <f t="shared" si="489"/>
        <v>9.6448412127919089E-2</v>
      </c>
      <c r="AF833" s="1">
        <f t="shared" si="503"/>
        <v>1001.3091263387568</v>
      </c>
      <c r="AG833">
        <v>828</v>
      </c>
      <c r="AH833" s="1">
        <f t="shared" si="504"/>
        <v>607.50686186785083</v>
      </c>
      <c r="AI833">
        <v>28.5</v>
      </c>
      <c r="AJ833">
        <f t="shared" si="505"/>
        <v>1006.335</v>
      </c>
      <c r="AK833">
        <f t="shared" si="506"/>
        <v>-1.7325620249142895</v>
      </c>
      <c r="AL833" s="1">
        <f t="shared" si="507"/>
        <v>1001.3091263387568</v>
      </c>
      <c r="AM833">
        <f t="shared" si="508"/>
        <v>-17.173512000000038</v>
      </c>
      <c r="AN833">
        <f t="shared" si="509"/>
        <v>-4.9067177142857243E-2</v>
      </c>
      <c r="AO833">
        <v>41</v>
      </c>
      <c r="AP833">
        <v>32</v>
      </c>
      <c r="AQ833">
        <f t="shared" si="510"/>
        <v>36.5</v>
      </c>
      <c r="AR833" s="3">
        <f t="shared" si="511"/>
        <v>2.5</v>
      </c>
      <c r="AS833">
        <f t="shared" si="512"/>
        <v>-9.5800000000000018</v>
      </c>
      <c r="AT833">
        <f t="shared" si="513"/>
        <v>-14.580000000000002</v>
      </c>
      <c r="AU833">
        <f t="shared" si="514"/>
        <v>-12.080000000000002</v>
      </c>
      <c r="AV833">
        <v>6</v>
      </c>
      <c r="AW833">
        <f t="shared" si="515"/>
        <v>0</v>
      </c>
    </row>
    <row r="834" spans="1:49" x14ac:dyDescent="0.2">
      <c r="A834">
        <v>2015</v>
      </c>
      <c r="B834">
        <v>1</v>
      </c>
      <c r="C834">
        <v>7</v>
      </c>
      <c r="D834">
        <v>0</v>
      </c>
      <c r="E834">
        <f t="shared" si="520"/>
        <v>27.584</v>
      </c>
      <c r="F834">
        <f t="shared" si="520"/>
        <v>12.584</v>
      </c>
      <c r="G834">
        <f t="shared" si="499"/>
        <v>20.084</v>
      </c>
      <c r="H834" s="3">
        <f t="shared" si="500"/>
        <v>-6.62</v>
      </c>
      <c r="I834">
        <v>9</v>
      </c>
      <c r="J834">
        <f t="shared" si="482"/>
        <v>3.7209872319651622</v>
      </c>
      <c r="K834">
        <f t="shared" si="483"/>
        <v>0</v>
      </c>
      <c r="L834">
        <f t="shared" si="490"/>
        <v>0</v>
      </c>
      <c r="M834">
        <v>92</v>
      </c>
      <c r="N834">
        <f t="shared" si="501"/>
        <v>0</v>
      </c>
      <c r="O834">
        <f t="shared" si="484"/>
        <v>0</v>
      </c>
      <c r="P834">
        <f t="shared" si="485"/>
        <v>0</v>
      </c>
      <c r="Q834">
        <f t="shared" si="486"/>
        <v>0</v>
      </c>
      <c r="R834">
        <f t="shared" si="491"/>
        <v>23.144012575349997</v>
      </c>
      <c r="S834">
        <f t="shared" si="487"/>
        <v>0</v>
      </c>
      <c r="T834">
        <f t="shared" si="516"/>
        <v>0</v>
      </c>
      <c r="U834">
        <f t="shared" si="494"/>
        <v>18.780326102704979</v>
      </c>
      <c r="V834">
        <f t="shared" si="519"/>
        <v>109.84791774697442</v>
      </c>
      <c r="W834">
        <f t="shared" si="488"/>
        <v>21.969583549394883</v>
      </c>
      <c r="X834">
        <f t="shared" si="495"/>
        <v>0</v>
      </c>
      <c r="Y834">
        <f t="shared" si="496"/>
        <v>0</v>
      </c>
      <c r="Z834">
        <f t="shared" si="497"/>
        <v>0</v>
      </c>
      <c r="AA834">
        <f t="shared" si="502"/>
        <v>0</v>
      </c>
      <c r="AB834">
        <f t="shared" si="492"/>
        <v>12.425912736790421</v>
      </c>
      <c r="AC834">
        <f t="shared" si="493"/>
        <v>9.335292254209369</v>
      </c>
      <c r="AD834">
        <f t="shared" si="498"/>
        <v>9.5472019922944767E-2</v>
      </c>
      <c r="AE834">
        <f t="shared" si="489"/>
        <v>9.5472019922944767E-2</v>
      </c>
      <c r="AF834" s="1">
        <f t="shared" si="503"/>
        <v>991.17240760843561</v>
      </c>
      <c r="AG834">
        <v>829</v>
      </c>
      <c r="AH834" s="1">
        <f t="shared" si="504"/>
        <v>601.35678690747238</v>
      </c>
      <c r="AI834">
        <v>28.5</v>
      </c>
      <c r="AJ834">
        <f t="shared" si="505"/>
        <v>1006.335</v>
      </c>
      <c r="AK834">
        <f t="shared" si="506"/>
        <v>-1.7325620249142895</v>
      </c>
      <c r="AL834" s="1">
        <f t="shared" si="507"/>
        <v>991.17240760843561</v>
      </c>
      <c r="AM834">
        <f t="shared" si="508"/>
        <v>-17.173512000000038</v>
      </c>
      <c r="AN834">
        <f t="shared" si="509"/>
        <v>-4.9067177142857243E-2</v>
      </c>
      <c r="AO834">
        <v>44</v>
      </c>
      <c r="AP834">
        <v>29</v>
      </c>
      <c r="AQ834">
        <f t="shared" si="510"/>
        <v>36.5</v>
      </c>
      <c r="AR834" s="3">
        <f t="shared" si="511"/>
        <v>2.5</v>
      </c>
      <c r="AS834">
        <f t="shared" si="512"/>
        <v>-7.9133333333333349</v>
      </c>
      <c r="AT834">
        <f t="shared" si="513"/>
        <v>-16.24666666666667</v>
      </c>
      <c r="AU834">
        <f t="shared" si="514"/>
        <v>-12.080000000000002</v>
      </c>
      <c r="AV834">
        <v>6</v>
      </c>
      <c r="AW834">
        <f t="shared" si="515"/>
        <v>0</v>
      </c>
    </row>
    <row r="835" spans="1:49" x14ac:dyDescent="0.2">
      <c r="A835">
        <v>2015</v>
      </c>
      <c r="B835">
        <v>1</v>
      </c>
      <c r="C835">
        <v>8</v>
      </c>
      <c r="D835">
        <v>0</v>
      </c>
      <c r="E835">
        <f t="shared" si="520"/>
        <v>29.584</v>
      </c>
      <c r="F835">
        <f t="shared" si="520"/>
        <v>12.584</v>
      </c>
      <c r="G835">
        <f t="shared" si="499"/>
        <v>21.084</v>
      </c>
      <c r="H835" s="3">
        <f t="shared" si="500"/>
        <v>-6.0644444444444439</v>
      </c>
      <c r="I835">
        <v>9</v>
      </c>
      <c r="J835">
        <f t="shared" ref="J835:J898" si="521">6.108*EXP(17.27*H835/(237.3+H835))</f>
        <v>3.8832476593043337</v>
      </c>
      <c r="K835">
        <f t="shared" ref="K835:K898" si="522">IF(H835&gt;0,0.61*0.021*I835*I835*J835/(H835+273),0)</f>
        <v>0</v>
      </c>
      <c r="L835">
        <f t="shared" si="490"/>
        <v>0</v>
      </c>
      <c r="M835">
        <v>92</v>
      </c>
      <c r="N835">
        <f t="shared" si="501"/>
        <v>0</v>
      </c>
      <c r="O835">
        <f t="shared" ref="O835:O898" si="523">IF(H835&lt;=0,0,N835)</f>
        <v>0</v>
      </c>
      <c r="P835">
        <f t="shared" ref="P835:P898" si="524">IF(H835&lt;=0,0,MIN(0.45*H835,R834))</f>
        <v>0</v>
      </c>
      <c r="Q835">
        <f t="shared" ref="Q835:Q898" si="525">IF(H835&lt;=0,N835,0)</f>
        <v>0</v>
      </c>
      <c r="R835">
        <f t="shared" si="491"/>
        <v>23.144012575349997</v>
      </c>
      <c r="S835">
        <f t="shared" ref="S835:S898" si="526">O835+P835</f>
        <v>0</v>
      </c>
      <c r="T835">
        <f t="shared" si="516"/>
        <v>0</v>
      </c>
      <c r="U835">
        <f t="shared" si="494"/>
        <v>18.780326102704979</v>
      </c>
      <c r="V835">
        <f t="shared" si="519"/>
        <v>109.84791774697442</v>
      </c>
      <c r="W835">
        <f t="shared" ref="W835:W898" si="527">V835*0.2</f>
        <v>21.969583549394883</v>
      </c>
      <c r="X835">
        <f t="shared" si="495"/>
        <v>0</v>
      </c>
      <c r="Y835">
        <f t="shared" si="496"/>
        <v>0</v>
      </c>
      <c r="Z835">
        <f t="shared" si="497"/>
        <v>0</v>
      </c>
      <c r="AA835">
        <f t="shared" si="502"/>
        <v>0</v>
      </c>
      <c r="AB835">
        <f t="shared" si="492"/>
        <v>12.425912736790421</v>
      </c>
      <c r="AC835">
        <f t="shared" si="493"/>
        <v>9.2407867420182708</v>
      </c>
      <c r="AD835">
        <f t="shared" si="498"/>
        <v>9.4505512191098637E-2</v>
      </c>
      <c r="AE835">
        <f t="shared" ref="AE835:AE898" si="528">AD835+X835</f>
        <v>9.4505512191098637E-2</v>
      </c>
      <c r="AF835" s="1">
        <f t="shared" si="503"/>
        <v>981.13830760385542</v>
      </c>
      <c r="AG835">
        <v>830</v>
      </c>
      <c r="AH835" s="1">
        <f t="shared" si="504"/>
        <v>595.26897202083524</v>
      </c>
      <c r="AI835">
        <v>28.5</v>
      </c>
      <c r="AJ835">
        <f t="shared" si="505"/>
        <v>1006.335</v>
      </c>
      <c r="AK835">
        <f t="shared" si="506"/>
        <v>-0.83704202467913258</v>
      </c>
      <c r="AL835" s="1">
        <f t="shared" si="507"/>
        <v>981.13830760385542</v>
      </c>
      <c r="AM835">
        <f t="shared" si="508"/>
        <v>-8.2969331248285574</v>
      </c>
      <c r="AN835">
        <f t="shared" si="509"/>
        <v>-2.3705523213795879E-2</v>
      </c>
      <c r="AO835">
        <v>46</v>
      </c>
      <c r="AP835">
        <v>29</v>
      </c>
      <c r="AQ835">
        <f t="shared" si="510"/>
        <v>37.5</v>
      </c>
      <c r="AR835" s="3">
        <f t="shared" si="511"/>
        <v>3.0555555555555554</v>
      </c>
      <c r="AS835">
        <f t="shared" si="512"/>
        <v>-6.8022222222222242</v>
      </c>
      <c r="AT835">
        <f t="shared" si="513"/>
        <v>-16.24666666666667</v>
      </c>
      <c r="AU835">
        <f t="shared" si="514"/>
        <v>-11.524444444444446</v>
      </c>
      <c r="AV835">
        <v>6</v>
      </c>
      <c r="AW835">
        <f t="shared" si="515"/>
        <v>0</v>
      </c>
    </row>
    <row r="836" spans="1:49" x14ac:dyDescent="0.2">
      <c r="A836">
        <v>2015</v>
      </c>
      <c r="B836">
        <v>1</v>
      </c>
      <c r="C836">
        <v>9</v>
      </c>
      <c r="D836">
        <v>0.40551203000000002</v>
      </c>
      <c r="E836">
        <f t="shared" si="520"/>
        <v>26.083999999999996</v>
      </c>
      <c r="F836">
        <f t="shared" si="520"/>
        <v>8.0839999999999961</v>
      </c>
      <c r="G836">
        <f t="shared" si="499"/>
        <v>17.083999999999996</v>
      </c>
      <c r="H836" s="3">
        <f t="shared" si="500"/>
        <v>-8.2866666666666688</v>
      </c>
      <c r="I836">
        <v>9</v>
      </c>
      <c r="J836">
        <f t="shared" si="521"/>
        <v>3.2696994571830018</v>
      </c>
      <c r="K836">
        <f t="shared" si="522"/>
        <v>0</v>
      </c>
      <c r="L836">
        <f t="shared" ref="L836:L899" si="529">K836/0.61</f>
        <v>0</v>
      </c>
      <c r="M836">
        <v>92</v>
      </c>
      <c r="N836">
        <f t="shared" si="501"/>
        <v>1.0300005562000001</v>
      </c>
      <c r="O836">
        <f t="shared" si="523"/>
        <v>0</v>
      </c>
      <c r="P836">
        <f t="shared" si="524"/>
        <v>0</v>
      </c>
      <c r="Q836">
        <f t="shared" si="525"/>
        <v>1.0300005562000001</v>
      </c>
      <c r="R836">
        <f t="shared" ref="R836:R899" si="530">R835+Q836-P836</f>
        <v>24.174013131549998</v>
      </c>
      <c r="S836">
        <f t="shared" si="526"/>
        <v>0</v>
      </c>
      <c r="T836">
        <f t="shared" si="516"/>
        <v>0</v>
      </c>
      <c r="U836">
        <f t="shared" si="494"/>
        <v>18.780326102704979</v>
      </c>
      <c r="V836">
        <f t="shared" si="519"/>
        <v>109.84791774697442</v>
      </c>
      <c r="W836">
        <f t="shared" si="527"/>
        <v>21.969583549394883</v>
      </c>
      <c r="X836">
        <f t="shared" si="495"/>
        <v>0</v>
      </c>
      <c r="Y836">
        <f t="shared" si="496"/>
        <v>0</v>
      </c>
      <c r="Z836">
        <f t="shared" si="497"/>
        <v>0</v>
      </c>
      <c r="AA836">
        <f t="shared" si="502"/>
        <v>0</v>
      </c>
      <c r="AB836">
        <f t="shared" ref="AB836:AB899" si="531">AB835+Y836-Z836-AA836</f>
        <v>12.425912736790421</v>
      </c>
      <c r="AC836">
        <f t="shared" ref="AC836:AC899" si="532">AC835-AD836+AA836</f>
        <v>9.1472379531510164</v>
      </c>
      <c r="AD836">
        <f t="shared" si="498"/>
        <v>9.3548788867254692E-2</v>
      </c>
      <c r="AE836">
        <f t="shared" si="528"/>
        <v>9.3548788867254692E-2</v>
      </c>
      <c r="AF836" s="1">
        <f t="shared" si="503"/>
        <v>971.20578746785225</v>
      </c>
      <c r="AG836">
        <v>831</v>
      </c>
      <c r="AH836" s="1">
        <f t="shared" si="504"/>
        <v>589.24278692021005</v>
      </c>
      <c r="AI836">
        <v>28.5</v>
      </c>
      <c r="AJ836">
        <f t="shared" si="505"/>
        <v>1006.335</v>
      </c>
      <c r="AK836">
        <f t="shared" si="506"/>
        <v>-7.7263467169777931</v>
      </c>
      <c r="AL836" s="1">
        <f t="shared" si="507"/>
        <v>971.20578746785225</v>
      </c>
      <c r="AM836">
        <f t="shared" si="508"/>
        <v>-76.585141629629788</v>
      </c>
      <c r="AN836">
        <f t="shared" si="509"/>
        <v>-0.2188146903703708</v>
      </c>
      <c r="AO836">
        <v>42.5</v>
      </c>
      <c r="AP836">
        <v>24.5</v>
      </c>
      <c r="AQ836">
        <f t="shared" si="510"/>
        <v>33.5</v>
      </c>
      <c r="AR836" s="3">
        <f t="shared" si="511"/>
        <v>0.83333333333333337</v>
      </c>
      <c r="AS836">
        <f t="shared" si="512"/>
        <v>-8.7466666666666697</v>
      </c>
      <c r="AT836">
        <f t="shared" si="513"/>
        <v>-18.74666666666667</v>
      </c>
      <c r="AU836">
        <f t="shared" si="514"/>
        <v>-13.74666666666667</v>
      </c>
      <c r="AV836">
        <v>6</v>
      </c>
      <c r="AW836">
        <f t="shared" si="515"/>
        <v>0</v>
      </c>
    </row>
    <row r="837" spans="1:49" x14ac:dyDescent="0.2">
      <c r="A837">
        <v>2015</v>
      </c>
      <c r="B837">
        <v>1</v>
      </c>
      <c r="C837">
        <v>10</v>
      </c>
      <c r="D837">
        <v>3.1496080000000003E-2</v>
      </c>
      <c r="E837">
        <f t="shared" si="520"/>
        <v>22.584</v>
      </c>
      <c r="F837">
        <f t="shared" si="520"/>
        <v>3.5839999999999961</v>
      </c>
      <c r="G837">
        <f t="shared" si="499"/>
        <v>13.083999999999998</v>
      </c>
      <c r="H837" s="3">
        <f t="shared" si="500"/>
        <v>-10.50888888888889</v>
      </c>
      <c r="I837">
        <v>9</v>
      </c>
      <c r="J837">
        <f t="shared" si="521"/>
        <v>2.7438282858174974</v>
      </c>
      <c r="K837">
        <f t="shared" si="522"/>
        <v>0</v>
      </c>
      <c r="L837">
        <f t="shared" si="529"/>
        <v>0</v>
      </c>
      <c r="M837">
        <v>92</v>
      </c>
      <c r="N837">
        <f t="shared" si="501"/>
        <v>8.0000043200000009E-2</v>
      </c>
      <c r="O837">
        <f t="shared" si="523"/>
        <v>0</v>
      </c>
      <c r="P837">
        <f t="shared" si="524"/>
        <v>0</v>
      </c>
      <c r="Q837">
        <f t="shared" si="525"/>
        <v>8.0000043200000009E-2</v>
      </c>
      <c r="R837">
        <f t="shared" si="530"/>
        <v>24.254013174749996</v>
      </c>
      <c r="S837">
        <f t="shared" si="526"/>
        <v>0</v>
      </c>
      <c r="T837">
        <f t="shared" si="516"/>
        <v>0</v>
      </c>
      <c r="U837">
        <f t="shared" ref="U837:U900" si="533">IF(P837&gt;0,F$3,IF(T837&lt;J$1,F$2+(T837*(F$1-F$2)/(J$1)),IF(T837&lt;J$2,F$1+(T837-J$1)*(F$3-F$1)/(J$2-J$1),F$3)))</f>
        <v>18.780326102704979</v>
      </c>
      <c r="V837">
        <f t="shared" si="519"/>
        <v>109.84791774697442</v>
      </c>
      <c r="W837">
        <f t="shared" si="527"/>
        <v>21.969583549394883</v>
      </c>
      <c r="X837">
        <f t="shared" si="495"/>
        <v>0</v>
      </c>
      <c r="Y837">
        <f t="shared" si="496"/>
        <v>0</v>
      </c>
      <c r="Z837">
        <f t="shared" si="497"/>
        <v>0</v>
      </c>
      <c r="AA837">
        <f t="shared" si="502"/>
        <v>0</v>
      </c>
      <c r="AB837">
        <f t="shared" si="531"/>
        <v>12.425912736790421</v>
      </c>
      <c r="AC837">
        <f t="shared" si="532"/>
        <v>9.0546362022517233</v>
      </c>
      <c r="AD837">
        <f t="shared" si="498"/>
        <v>9.260175089929279E-2</v>
      </c>
      <c r="AE837">
        <f t="shared" si="528"/>
        <v>9.260175089929279E-2</v>
      </c>
      <c r="AF837" s="1">
        <f t="shared" si="503"/>
        <v>961.37381886009678</v>
      </c>
      <c r="AG837" s="2">
        <v>832</v>
      </c>
      <c r="AH837" s="1">
        <f t="shared" si="504"/>
        <v>583.27760769856388</v>
      </c>
      <c r="AI837">
        <v>28.5</v>
      </c>
      <c r="AJ837">
        <f t="shared" si="505"/>
        <v>1006.335</v>
      </c>
      <c r="AK837">
        <f t="shared" si="506"/>
        <v>-27.309814372239416</v>
      </c>
      <c r="AL837" s="1">
        <f t="shared" si="507"/>
        <v>961.37381886009678</v>
      </c>
      <c r="AM837">
        <f t="shared" si="508"/>
        <v>-270.70051062825814</v>
      </c>
      <c r="AN837">
        <f t="shared" si="509"/>
        <v>-0.77343003036645186</v>
      </c>
      <c r="AO837">
        <v>39</v>
      </c>
      <c r="AP837">
        <v>20</v>
      </c>
      <c r="AQ837">
        <f t="shared" si="510"/>
        <v>29.5</v>
      </c>
      <c r="AR837" s="3">
        <f t="shared" si="511"/>
        <v>-1.3888888888888888</v>
      </c>
      <c r="AS837">
        <f t="shared" si="512"/>
        <v>-10.691111111111113</v>
      </c>
      <c r="AT837">
        <f t="shared" si="513"/>
        <v>-21.24666666666667</v>
      </c>
      <c r="AU837">
        <f t="shared" si="514"/>
        <v>-15.968888888888891</v>
      </c>
      <c r="AV837">
        <v>6</v>
      </c>
      <c r="AW837">
        <f t="shared" si="515"/>
        <v>0</v>
      </c>
    </row>
    <row r="838" spans="1:49" x14ac:dyDescent="0.2">
      <c r="A838">
        <v>2015</v>
      </c>
      <c r="B838">
        <v>1</v>
      </c>
      <c r="C838">
        <v>11</v>
      </c>
      <c r="D838">
        <v>0.44881914000000001</v>
      </c>
      <c r="E838">
        <f t="shared" si="520"/>
        <v>19.083999999999996</v>
      </c>
      <c r="F838">
        <f t="shared" si="520"/>
        <v>4.5839999999999961</v>
      </c>
      <c r="G838">
        <f t="shared" si="499"/>
        <v>11.833999999999996</v>
      </c>
      <c r="H838" s="3">
        <f t="shared" si="500"/>
        <v>-11.203333333333335</v>
      </c>
      <c r="I838">
        <v>9</v>
      </c>
      <c r="J838">
        <f t="shared" si="521"/>
        <v>2.5956897684788487</v>
      </c>
      <c r="K838">
        <f t="shared" si="522"/>
        <v>0</v>
      </c>
      <c r="L838">
        <f t="shared" si="529"/>
        <v>0</v>
      </c>
      <c r="M838">
        <v>92</v>
      </c>
      <c r="N838">
        <f t="shared" si="501"/>
        <v>1.1400006156</v>
      </c>
      <c r="O838">
        <f t="shared" si="523"/>
        <v>0</v>
      </c>
      <c r="P838">
        <f t="shared" si="524"/>
        <v>0</v>
      </c>
      <c r="Q838">
        <f t="shared" si="525"/>
        <v>1.1400006156</v>
      </c>
      <c r="R838">
        <f t="shared" si="530"/>
        <v>25.394013790349995</v>
      </c>
      <c r="S838">
        <f t="shared" si="526"/>
        <v>0</v>
      </c>
      <c r="T838">
        <f t="shared" si="516"/>
        <v>0</v>
      </c>
      <c r="U838">
        <f t="shared" si="533"/>
        <v>18.780326102704979</v>
      </c>
      <c r="V838">
        <f t="shared" si="519"/>
        <v>109.84791774697442</v>
      </c>
      <c r="W838">
        <f t="shared" si="527"/>
        <v>21.969583549394883</v>
      </c>
      <c r="X838">
        <f t="shared" ref="X838:X901" si="534">IF(S838&gt;W838,((S838-0.2*V838)^2)/(S838+0.8*V838),0)</f>
        <v>0</v>
      </c>
      <c r="Y838">
        <f t="shared" ref="Y838:Y901" si="535">S838-X838</f>
        <v>0</v>
      </c>
      <c r="Z838">
        <f t="shared" ref="Z838:Z901" si="536">IF(K838&gt;AB837,AB837,K838)</f>
        <v>0</v>
      </c>
      <c r="AA838">
        <f t="shared" si="502"/>
        <v>0</v>
      </c>
      <c r="AB838">
        <f t="shared" si="531"/>
        <v>12.425912736790421</v>
      </c>
      <c r="AC838">
        <f t="shared" si="532"/>
        <v>8.9629719020138801</v>
      </c>
      <c r="AD838">
        <f t="shared" ref="AD838:AD901" si="537">AC837*(1-AA$1)</f>
        <v>9.1664300237843596E-2</v>
      </c>
      <c r="AE838">
        <f t="shared" si="528"/>
        <v>9.1664300237843596E-2</v>
      </c>
      <c r="AF838" s="1">
        <f t="shared" si="503"/>
        <v>951.64138385062847</v>
      </c>
      <c r="AG838" s="2">
        <v>833</v>
      </c>
      <c r="AH838" s="1">
        <f t="shared" si="504"/>
        <v>577.37281676496502</v>
      </c>
      <c r="AI838">
        <v>28.5</v>
      </c>
      <c r="AJ838">
        <f t="shared" si="505"/>
        <v>1006.335</v>
      </c>
      <c r="AK838">
        <f t="shared" si="506"/>
        <v>-37.083025136422229</v>
      </c>
      <c r="AL838" s="1">
        <f t="shared" si="507"/>
        <v>951.64138385062847</v>
      </c>
      <c r="AM838">
        <f t="shared" si="508"/>
        <v>-367.57459070370379</v>
      </c>
      <c r="AN838">
        <f t="shared" si="509"/>
        <v>-1.0502131162962964</v>
      </c>
      <c r="AO838">
        <v>35.5</v>
      </c>
      <c r="AP838">
        <v>21</v>
      </c>
      <c r="AQ838">
        <f t="shared" si="510"/>
        <v>28.25</v>
      </c>
      <c r="AR838" s="3">
        <f t="shared" si="511"/>
        <v>-2.0833333333333335</v>
      </c>
      <c r="AS838">
        <f t="shared" si="512"/>
        <v>-12.635555555555557</v>
      </c>
      <c r="AT838">
        <f t="shared" si="513"/>
        <v>-20.691111111111113</v>
      </c>
      <c r="AU838">
        <f t="shared" si="514"/>
        <v>-16.663333333333334</v>
      </c>
      <c r="AV838">
        <v>6</v>
      </c>
      <c r="AW838">
        <f t="shared" si="515"/>
        <v>0</v>
      </c>
    </row>
    <row r="839" spans="1:49" x14ac:dyDescent="0.2">
      <c r="A839">
        <v>2015</v>
      </c>
      <c r="B839">
        <v>1</v>
      </c>
      <c r="C839">
        <v>12</v>
      </c>
      <c r="D839">
        <v>0</v>
      </c>
      <c r="E839">
        <f t="shared" si="520"/>
        <v>15.583999999999996</v>
      </c>
      <c r="F839">
        <f t="shared" si="520"/>
        <v>5.5839999999999961</v>
      </c>
      <c r="G839">
        <f t="shared" ref="G839:G902" si="538">(E839+F839)/2</f>
        <v>10.583999999999996</v>
      </c>
      <c r="H839" s="3">
        <f t="shared" ref="H839:H902" si="539">(G839-32)*5/9</f>
        <v>-11.89777777777778</v>
      </c>
      <c r="I839">
        <v>9</v>
      </c>
      <c r="J839">
        <f t="shared" si="521"/>
        <v>2.4547095719527787</v>
      </c>
      <c r="K839">
        <f t="shared" si="522"/>
        <v>0</v>
      </c>
      <c r="L839">
        <f t="shared" si="529"/>
        <v>0</v>
      </c>
      <c r="M839">
        <v>92</v>
      </c>
      <c r="N839">
        <f t="shared" ref="N839:N902" si="540">D839*2.54</f>
        <v>0</v>
      </c>
      <c r="O839">
        <f t="shared" si="523"/>
        <v>0</v>
      </c>
      <c r="P839">
        <f t="shared" si="524"/>
        <v>0</v>
      </c>
      <c r="Q839">
        <f t="shared" si="525"/>
        <v>0</v>
      </c>
      <c r="R839">
        <f t="shared" si="530"/>
        <v>25.394013790349995</v>
      </c>
      <c r="S839">
        <f t="shared" si="526"/>
        <v>0</v>
      </c>
      <c r="T839">
        <f t="shared" si="516"/>
        <v>0</v>
      </c>
      <c r="U839">
        <f t="shared" si="533"/>
        <v>18.780326102704979</v>
      </c>
      <c r="V839">
        <f t="shared" si="519"/>
        <v>109.84791774697442</v>
      </c>
      <c r="W839">
        <f t="shared" si="527"/>
        <v>21.969583549394883</v>
      </c>
      <c r="X839">
        <f t="shared" si="534"/>
        <v>0</v>
      </c>
      <c r="Y839">
        <f t="shared" si="535"/>
        <v>0</v>
      </c>
      <c r="Z839">
        <f t="shared" si="536"/>
        <v>0</v>
      </c>
      <c r="AA839">
        <f t="shared" ref="AA839:AA902" si="541">MAX(0,AB838+Y839-Z839-$AA$2)</f>
        <v>0</v>
      </c>
      <c r="AB839">
        <f t="shared" si="531"/>
        <v>12.425912736790421</v>
      </c>
      <c r="AC839">
        <f t="shared" si="532"/>
        <v>8.8722355621877433</v>
      </c>
      <c r="AD839">
        <f t="shared" si="537"/>
        <v>9.0736339826137158E-2</v>
      </c>
      <c r="AE839">
        <f t="shared" si="528"/>
        <v>9.0736339826137158E-2</v>
      </c>
      <c r="AF839" s="1">
        <f t="shared" ref="AF839:AF902" si="542">AE839*$AF$1*5280*5280/(2.54*12*24*60*60)</f>
        <v>942.00747481446547</v>
      </c>
      <c r="AG839" s="2">
        <v>834</v>
      </c>
      <c r="AH839" s="1">
        <f t="shared" ref="AH839:AH902" si="543">AE839*595*5280*5280/(2.54*12*24*60*60)</f>
        <v>571.52780278064256</v>
      </c>
      <c r="AI839">
        <v>27.9</v>
      </c>
      <c r="AJ839">
        <f t="shared" ref="AJ839:AJ902" si="544">AI839*35.31</f>
        <v>985.149</v>
      </c>
      <c r="AK839">
        <f t="shared" ref="AK839:AK902" si="545">AN839*35.31</f>
        <v>-48.947318076530962</v>
      </c>
      <c r="AL839" s="1">
        <f t="shared" ref="AL839:AL902" si="546">AF839+AW839</f>
        <v>942.00747481446547</v>
      </c>
      <c r="AM839">
        <f t="shared" ref="AM839:AM902" si="547">(9.5+AU839)^3</f>
        <v>-485.17590843347034</v>
      </c>
      <c r="AN839">
        <f t="shared" ref="AN839:AN902" si="548">1/(31.5*10^3)*AM839*$AH$1</f>
        <v>-1.3862168812384865</v>
      </c>
      <c r="AO839">
        <v>32</v>
      </c>
      <c r="AP839">
        <v>22</v>
      </c>
      <c r="AQ839">
        <f t="shared" ref="AQ839:AQ902" si="549">(AO839+AP839)/2</f>
        <v>27</v>
      </c>
      <c r="AR839" s="3">
        <f t="shared" ref="AR839:AR902" si="550">(AQ839-32)*5/9</f>
        <v>-2.7777777777777777</v>
      </c>
      <c r="AS839">
        <f t="shared" ref="AS839:AS902" si="551">(AO839-32)*5/9-($AP$3-1250)/1000*AV839</f>
        <v>-14.580000000000002</v>
      </c>
      <c r="AT839">
        <f t="shared" ref="AT839:AT902" si="552">(AP839-32)*5/9-($AP$3-1250)/1000*$AV$6</f>
        <v>-20.135555555555555</v>
      </c>
      <c r="AU839">
        <f t="shared" ref="AU839:AU902" si="553">(AS839+AT839)/2</f>
        <v>-17.357777777777777</v>
      </c>
      <c r="AV839">
        <v>6</v>
      </c>
      <c r="AW839">
        <f t="shared" ref="AW839:AW902" si="554">IF(AK839&lt;0,0,AK839)</f>
        <v>0</v>
      </c>
    </row>
    <row r="840" spans="1:49" x14ac:dyDescent="0.2">
      <c r="A840">
        <v>2015</v>
      </c>
      <c r="B840">
        <v>1</v>
      </c>
      <c r="C840">
        <v>13</v>
      </c>
      <c r="D840">
        <v>0</v>
      </c>
      <c r="E840">
        <f t="shared" si="520"/>
        <v>23.584</v>
      </c>
      <c r="F840">
        <f t="shared" si="520"/>
        <v>6.5839999999999961</v>
      </c>
      <c r="G840">
        <f t="shared" si="538"/>
        <v>15.083999999999998</v>
      </c>
      <c r="H840" s="3">
        <f t="shared" si="539"/>
        <v>-9.3977777777777796</v>
      </c>
      <c r="I840">
        <v>9</v>
      </c>
      <c r="J840">
        <f t="shared" si="521"/>
        <v>2.9965257532841241</v>
      </c>
      <c r="K840">
        <f t="shared" si="522"/>
        <v>0</v>
      </c>
      <c r="L840">
        <f t="shared" si="529"/>
        <v>0</v>
      </c>
      <c r="M840">
        <v>92</v>
      </c>
      <c r="N840">
        <f t="shared" si="540"/>
        <v>0</v>
      </c>
      <c r="O840">
        <f t="shared" si="523"/>
        <v>0</v>
      </c>
      <c r="P840">
        <f t="shared" si="524"/>
        <v>0</v>
      </c>
      <c r="Q840">
        <f t="shared" si="525"/>
        <v>0</v>
      </c>
      <c r="R840">
        <f t="shared" si="530"/>
        <v>25.394013790349995</v>
      </c>
      <c r="S840">
        <f t="shared" si="526"/>
        <v>0</v>
      </c>
      <c r="T840">
        <f t="shared" ref="T840:T903" si="555">SUM(S835:S839)</f>
        <v>0</v>
      </c>
      <c r="U840">
        <f t="shared" si="533"/>
        <v>18.780326102704979</v>
      </c>
      <c r="V840">
        <f t="shared" si="519"/>
        <v>109.84791774697442</v>
      </c>
      <c r="W840">
        <f t="shared" si="527"/>
        <v>21.969583549394883</v>
      </c>
      <c r="X840">
        <f t="shared" si="534"/>
        <v>0</v>
      </c>
      <c r="Y840">
        <f t="shared" si="535"/>
        <v>0</v>
      </c>
      <c r="Z840">
        <f t="shared" si="536"/>
        <v>0</v>
      </c>
      <c r="AA840">
        <f t="shared" si="541"/>
        <v>0</v>
      </c>
      <c r="AB840">
        <f t="shared" si="531"/>
        <v>12.425912736790421</v>
      </c>
      <c r="AC840">
        <f t="shared" si="532"/>
        <v>8.7824177885977885</v>
      </c>
      <c r="AD840">
        <f t="shared" si="537"/>
        <v>8.981777358995445E-2</v>
      </c>
      <c r="AE840">
        <f t="shared" si="528"/>
        <v>8.981777358995445E-2</v>
      </c>
      <c r="AF840" s="1">
        <f t="shared" si="542"/>
        <v>932.47109432728337</v>
      </c>
      <c r="AG840" s="2">
        <v>835</v>
      </c>
      <c r="AH840" s="1">
        <f t="shared" si="543"/>
        <v>565.74196059569294</v>
      </c>
      <c r="AI840">
        <v>27.9</v>
      </c>
      <c r="AJ840">
        <f t="shared" si="544"/>
        <v>985.149</v>
      </c>
      <c r="AK840">
        <f t="shared" si="545"/>
        <v>-15.516142625737352</v>
      </c>
      <c r="AL840" s="1">
        <f t="shared" si="546"/>
        <v>932.47109432728337</v>
      </c>
      <c r="AM840">
        <f t="shared" si="547"/>
        <v>-153.79920472976701</v>
      </c>
      <c r="AN840">
        <f t="shared" si="548"/>
        <v>-0.43942629922790571</v>
      </c>
      <c r="AO840">
        <v>40</v>
      </c>
      <c r="AP840">
        <v>23</v>
      </c>
      <c r="AQ840">
        <f t="shared" si="549"/>
        <v>31.5</v>
      </c>
      <c r="AR840" s="3">
        <f t="shared" si="550"/>
        <v>-0.27777777777777779</v>
      </c>
      <c r="AS840">
        <f t="shared" si="551"/>
        <v>-10.135555555555557</v>
      </c>
      <c r="AT840">
        <f t="shared" si="552"/>
        <v>-19.580000000000002</v>
      </c>
      <c r="AU840">
        <f t="shared" si="553"/>
        <v>-14.85777777777778</v>
      </c>
      <c r="AV840">
        <v>6</v>
      </c>
      <c r="AW840">
        <f t="shared" si="554"/>
        <v>0</v>
      </c>
    </row>
    <row r="841" spans="1:49" x14ac:dyDescent="0.2">
      <c r="A841">
        <v>2015</v>
      </c>
      <c r="B841">
        <v>1</v>
      </c>
      <c r="C841">
        <v>14</v>
      </c>
      <c r="D841">
        <v>0</v>
      </c>
      <c r="E841">
        <f t="shared" si="520"/>
        <v>20.583999999999996</v>
      </c>
      <c r="F841">
        <f t="shared" si="520"/>
        <v>7.5839999999999961</v>
      </c>
      <c r="G841">
        <f t="shared" si="538"/>
        <v>14.083999999999996</v>
      </c>
      <c r="H841" s="3">
        <f t="shared" si="539"/>
        <v>-9.9533333333333349</v>
      </c>
      <c r="I841">
        <v>9</v>
      </c>
      <c r="J841">
        <f t="shared" si="521"/>
        <v>2.8677033261562679</v>
      </c>
      <c r="K841">
        <f t="shared" si="522"/>
        <v>0</v>
      </c>
      <c r="L841">
        <f t="shared" si="529"/>
        <v>0</v>
      </c>
      <c r="M841">
        <v>92</v>
      </c>
      <c r="N841">
        <f t="shared" si="540"/>
        <v>0</v>
      </c>
      <c r="O841">
        <f t="shared" si="523"/>
        <v>0</v>
      </c>
      <c r="P841">
        <f t="shared" si="524"/>
        <v>0</v>
      </c>
      <c r="Q841">
        <f t="shared" si="525"/>
        <v>0</v>
      </c>
      <c r="R841">
        <f t="shared" si="530"/>
        <v>25.394013790349995</v>
      </c>
      <c r="S841">
        <f t="shared" si="526"/>
        <v>0</v>
      </c>
      <c r="T841">
        <f t="shared" si="555"/>
        <v>0</v>
      </c>
      <c r="U841">
        <f t="shared" si="533"/>
        <v>18.780326102704979</v>
      </c>
      <c r="V841">
        <f t="shared" si="519"/>
        <v>109.84791774697442</v>
      </c>
      <c r="W841">
        <f t="shared" si="527"/>
        <v>21.969583549394883</v>
      </c>
      <c r="X841">
        <f t="shared" si="534"/>
        <v>0</v>
      </c>
      <c r="Y841">
        <f t="shared" si="535"/>
        <v>0</v>
      </c>
      <c r="Z841">
        <f t="shared" si="536"/>
        <v>0</v>
      </c>
      <c r="AA841">
        <f t="shared" si="541"/>
        <v>0</v>
      </c>
      <c r="AB841">
        <f t="shared" si="531"/>
        <v>12.425912736790421</v>
      </c>
      <c r="AC841">
        <f t="shared" si="532"/>
        <v>8.6935092821701083</v>
      </c>
      <c r="AD841">
        <f t="shared" si="537"/>
        <v>8.8908506427680514E-2</v>
      </c>
      <c r="AE841">
        <f t="shared" si="528"/>
        <v>8.8908506427680514E-2</v>
      </c>
      <c r="AF841" s="1">
        <f t="shared" si="542"/>
        <v>923.0312550621486</v>
      </c>
      <c r="AG841" s="2">
        <v>836</v>
      </c>
      <c r="AH841" s="1">
        <f t="shared" si="543"/>
        <v>560.01469118642672</v>
      </c>
      <c r="AI841">
        <v>27.9</v>
      </c>
      <c r="AJ841">
        <f t="shared" si="544"/>
        <v>985.149</v>
      </c>
      <c r="AK841">
        <f t="shared" si="545"/>
        <v>-20.860598075707966</v>
      </c>
      <c r="AL841" s="1">
        <f t="shared" si="546"/>
        <v>923.0312550621486</v>
      </c>
      <c r="AM841">
        <f t="shared" si="547"/>
        <v>-206.7745490370373</v>
      </c>
      <c r="AN841">
        <f t="shared" si="548"/>
        <v>-0.5907844258201066</v>
      </c>
      <c r="AO841">
        <v>37</v>
      </c>
      <c r="AP841">
        <v>24</v>
      </c>
      <c r="AQ841">
        <f t="shared" si="549"/>
        <v>30.5</v>
      </c>
      <c r="AR841" s="3">
        <f t="shared" si="550"/>
        <v>-0.83333333333333337</v>
      </c>
      <c r="AS841">
        <f t="shared" si="551"/>
        <v>-11.802222222222223</v>
      </c>
      <c r="AT841">
        <f t="shared" si="552"/>
        <v>-19.024444444444448</v>
      </c>
      <c r="AU841">
        <f t="shared" si="553"/>
        <v>-15.413333333333336</v>
      </c>
      <c r="AV841">
        <v>6</v>
      </c>
      <c r="AW841">
        <f t="shared" si="554"/>
        <v>0</v>
      </c>
    </row>
    <row r="842" spans="1:49" x14ac:dyDescent="0.2">
      <c r="A842">
        <v>2015</v>
      </c>
      <c r="B842">
        <v>1</v>
      </c>
      <c r="C842">
        <v>15</v>
      </c>
      <c r="D842">
        <v>0.12204731000000001</v>
      </c>
      <c r="E842">
        <f t="shared" si="520"/>
        <v>16.583999999999996</v>
      </c>
      <c r="F842">
        <f t="shared" si="520"/>
        <v>4.5839999999999961</v>
      </c>
      <c r="G842">
        <f t="shared" si="538"/>
        <v>10.583999999999996</v>
      </c>
      <c r="H842" s="3">
        <f t="shared" si="539"/>
        <v>-11.89777777777778</v>
      </c>
      <c r="I842">
        <v>9</v>
      </c>
      <c r="J842">
        <f t="shared" si="521"/>
        <v>2.4547095719527787</v>
      </c>
      <c r="K842">
        <f t="shared" si="522"/>
        <v>0</v>
      </c>
      <c r="L842">
        <f t="shared" si="529"/>
        <v>0</v>
      </c>
      <c r="M842">
        <v>92</v>
      </c>
      <c r="N842">
        <f t="shared" si="540"/>
        <v>0.31000016740000003</v>
      </c>
      <c r="O842">
        <f t="shared" si="523"/>
        <v>0</v>
      </c>
      <c r="P842">
        <f t="shared" si="524"/>
        <v>0</v>
      </c>
      <c r="Q842">
        <f t="shared" si="525"/>
        <v>0.31000016740000003</v>
      </c>
      <c r="R842">
        <f t="shared" si="530"/>
        <v>25.704013957749993</v>
      </c>
      <c r="S842">
        <f t="shared" si="526"/>
        <v>0</v>
      </c>
      <c r="T842">
        <f t="shared" si="555"/>
        <v>0</v>
      </c>
      <c r="U842">
        <f t="shared" si="533"/>
        <v>18.780326102704979</v>
      </c>
      <c r="V842">
        <f t="shared" si="519"/>
        <v>109.84791774697442</v>
      </c>
      <c r="W842">
        <f t="shared" si="527"/>
        <v>21.969583549394883</v>
      </c>
      <c r="X842">
        <f t="shared" si="534"/>
        <v>0</v>
      </c>
      <c r="Y842">
        <f t="shared" si="535"/>
        <v>0</v>
      </c>
      <c r="Z842">
        <f t="shared" si="536"/>
        <v>0</v>
      </c>
      <c r="AA842">
        <f t="shared" si="541"/>
        <v>0</v>
      </c>
      <c r="AB842">
        <f t="shared" si="531"/>
        <v>12.425912736790421</v>
      </c>
      <c r="AC842">
        <f t="shared" si="532"/>
        <v>8.6055008379696503</v>
      </c>
      <c r="AD842">
        <f t="shared" si="537"/>
        <v>8.8008444200458349E-2</v>
      </c>
      <c r="AE842">
        <f t="shared" si="528"/>
        <v>8.8008444200458349E-2</v>
      </c>
      <c r="AF842" s="1">
        <f t="shared" si="542"/>
        <v>913.68697968729816</v>
      </c>
      <c r="AG842" s="2">
        <v>837</v>
      </c>
      <c r="AH842" s="1">
        <f t="shared" si="543"/>
        <v>554.34540159335074</v>
      </c>
      <c r="AI842">
        <v>27.9</v>
      </c>
      <c r="AJ842">
        <f t="shared" si="544"/>
        <v>985.149</v>
      </c>
      <c r="AK842">
        <f t="shared" si="545"/>
        <v>-48.947318076531033</v>
      </c>
      <c r="AL842" s="1">
        <f t="shared" si="546"/>
        <v>913.68697968729816</v>
      </c>
      <c r="AM842">
        <f t="shared" si="547"/>
        <v>-485.17590843347097</v>
      </c>
      <c r="AN842">
        <f t="shared" si="548"/>
        <v>-1.3862168812384885</v>
      </c>
      <c r="AO842">
        <v>33</v>
      </c>
      <c r="AP842">
        <v>21</v>
      </c>
      <c r="AQ842">
        <f t="shared" si="549"/>
        <v>27</v>
      </c>
      <c r="AR842" s="3">
        <f t="shared" si="550"/>
        <v>-2.7777777777777777</v>
      </c>
      <c r="AS842">
        <f t="shared" si="551"/>
        <v>-14.024444444444446</v>
      </c>
      <c r="AT842">
        <f t="shared" si="552"/>
        <v>-20.691111111111113</v>
      </c>
      <c r="AU842">
        <f t="shared" si="553"/>
        <v>-17.35777777777778</v>
      </c>
      <c r="AV842">
        <v>6</v>
      </c>
      <c r="AW842">
        <f t="shared" si="554"/>
        <v>0</v>
      </c>
    </row>
    <row r="843" spans="1:49" x14ac:dyDescent="0.2">
      <c r="A843">
        <v>2015</v>
      </c>
      <c r="B843">
        <v>1</v>
      </c>
      <c r="C843">
        <v>16</v>
      </c>
      <c r="D843">
        <v>0</v>
      </c>
      <c r="E843">
        <f t="shared" si="520"/>
        <v>23.584</v>
      </c>
      <c r="F843">
        <f t="shared" si="520"/>
        <v>1.5839999999999961</v>
      </c>
      <c r="G843">
        <f t="shared" si="538"/>
        <v>12.583999999999998</v>
      </c>
      <c r="H843" s="3">
        <f t="shared" si="539"/>
        <v>-10.786666666666669</v>
      </c>
      <c r="I843">
        <v>9</v>
      </c>
      <c r="J843">
        <f t="shared" si="521"/>
        <v>2.6836940731547956</v>
      </c>
      <c r="K843">
        <f t="shared" si="522"/>
        <v>0</v>
      </c>
      <c r="L843">
        <f t="shared" si="529"/>
        <v>0</v>
      </c>
      <c r="M843">
        <v>92</v>
      </c>
      <c r="N843">
        <f t="shared" si="540"/>
        <v>0</v>
      </c>
      <c r="O843">
        <f t="shared" si="523"/>
        <v>0</v>
      </c>
      <c r="P843">
        <f t="shared" si="524"/>
        <v>0</v>
      </c>
      <c r="Q843">
        <f t="shared" si="525"/>
        <v>0</v>
      </c>
      <c r="R843">
        <f t="shared" si="530"/>
        <v>25.704013957749993</v>
      </c>
      <c r="S843">
        <f t="shared" si="526"/>
        <v>0</v>
      </c>
      <c r="T843">
        <f t="shared" si="555"/>
        <v>0</v>
      </c>
      <c r="U843">
        <f t="shared" si="533"/>
        <v>18.780326102704979</v>
      </c>
      <c r="V843">
        <f t="shared" si="519"/>
        <v>109.84791774697442</v>
      </c>
      <c r="W843">
        <f t="shared" si="527"/>
        <v>21.969583549394883</v>
      </c>
      <c r="X843">
        <f t="shared" si="534"/>
        <v>0</v>
      </c>
      <c r="Y843">
        <f t="shared" si="535"/>
        <v>0</v>
      </c>
      <c r="Z843">
        <f t="shared" si="536"/>
        <v>0</v>
      </c>
      <c r="AA843">
        <f t="shared" si="541"/>
        <v>0</v>
      </c>
      <c r="AB843">
        <f t="shared" si="531"/>
        <v>12.425912736790421</v>
      </c>
      <c r="AC843">
        <f t="shared" si="532"/>
        <v>8.5183833442472086</v>
      </c>
      <c r="AD843">
        <f t="shared" si="537"/>
        <v>8.7117493722442443E-2</v>
      </c>
      <c r="AE843">
        <f t="shared" si="528"/>
        <v>8.7117493722442443E-2</v>
      </c>
      <c r="AF843" s="1">
        <f t="shared" si="542"/>
        <v>904.43730076495365</v>
      </c>
      <c r="AG843">
        <v>838</v>
      </c>
      <c r="AH843" s="1">
        <f t="shared" si="543"/>
        <v>548.73350485977642</v>
      </c>
      <c r="AI843">
        <v>27.9</v>
      </c>
      <c r="AJ843">
        <f t="shared" si="544"/>
        <v>985.149</v>
      </c>
      <c r="AK843">
        <f t="shared" si="545"/>
        <v>-30.981142802692105</v>
      </c>
      <c r="AL843" s="1">
        <f t="shared" si="546"/>
        <v>904.43730076495365</v>
      </c>
      <c r="AM843">
        <f t="shared" si="547"/>
        <v>-307.09147496296339</v>
      </c>
      <c r="AN843">
        <f t="shared" si="548"/>
        <v>-0.87740421417989534</v>
      </c>
      <c r="AO843">
        <v>40</v>
      </c>
      <c r="AP843">
        <v>18</v>
      </c>
      <c r="AQ843">
        <f t="shared" si="549"/>
        <v>29</v>
      </c>
      <c r="AR843" s="3">
        <f t="shared" si="550"/>
        <v>-1.6666666666666667</v>
      </c>
      <c r="AS843">
        <f t="shared" si="551"/>
        <v>-10.135555555555557</v>
      </c>
      <c r="AT843">
        <f t="shared" si="552"/>
        <v>-22.35777777777778</v>
      </c>
      <c r="AU843">
        <f t="shared" si="553"/>
        <v>-16.24666666666667</v>
      </c>
      <c r="AV843">
        <v>6</v>
      </c>
      <c r="AW843">
        <f t="shared" si="554"/>
        <v>0</v>
      </c>
    </row>
    <row r="844" spans="1:49" x14ac:dyDescent="0.2">
      <c r="A844">
        <v>2015</v>
      </c>
      <c r="B844">
        <v>1</v>
      </c>
      <c r="C844">
        <v>17</v>
      </c>
      <c r="D844">
        <v>0</v>
      </c>
      <c r="E844">
        <f t="shared" si="520"/>
        <v>27.584</v>
      </c>
      <c r="F844">
        <f t="shared" si="520"/>
        <v>8.5839999999999961</v>
      </c>
      <c r="G844">
        <f t="shared" si="538"/>
        <v>18.083999999999996</v>
      </c>
      <c r="H844" s="3">
        <f t="shared" si="539"/>
        <v>-7.7311111111111126</v>
      </c>
      <c r="I844">
        <v>9</v>
      </c>
      <c r="J844">
        <f t="shared" si="521"/>
        <v>3.414406352668641</v>
      </c>
      <c r="K844">
        <f t="shared" si="522"/>
        <v>0</v>
      </c>
      <c r="L844">
        <f t="shared" si="529"/>
        <v>0</v>
      </c>
      <c r="M844">
        <v>92</v>
      </c>
      <c r="N844">
        <f t="shared" si="540"/>
        <v>0</v>
      </c>
      <c r="O844">
        <f t="shared" si="523"/>
        <v>0</v>
      </c>
      <c r="P844">
        <f t="shared" si="524"/>
        <v>0</v>
      </c>
      <c r="Q844">
        <f t="shared" si="525"/>
        <v>0</v>
      </c>
      <c r="R844">
        <f t="shared" si="530"/>
        <v>25.704013957749993</v>
      </c>
      <c r="S844">
        <f t="shared" si="526"/>
        <v>0</v>
      </c>
      <c r="T844">
        <f t="shared" si="555"/>
        <v>0</v>
      </c>
      <c r="U844">
        <f t="shared" si="533"/>
        <v>18.780326102704979</v>
      </c>
      <c r="V844">
        <f t="shared" si="519"/>
        <v>109.84791774697442</v>
      </c>
      <c r="W844">
        <f t="shared" si="527"/>
        <v>21.969583549394883</v>
      </c>
      <c r="X844">
        <f t="shared" si="534"/>
        <v>0</v>
      </c>
      <c r="Y844">
        <f t="shared" si="535"/>
        <v>0</v>
      </c>
      <c r="Z844">
        <f t="shared" si="536"/>
        <v>0</v>
      </c>
      <c r="AA844">
        <f t="shared" si="541"/>
        <v>0</v>
      </c>
      <c r="AB844">
        <f t="shared" si="531"/>
        <v>12.425912736790421</v>
      </c>
      <c r="AC844">
        <f t="shared" si="532"/>
        <v>8.4321477814960577</v>
      </c>
      <c r="AD844">
        <f t="shared" si="537"/>
        <v>8.6235562751151018E-2</v>
      </c>
      <c r="AE844">
        <f t="shared" si="528"/>
        <v>8.6235562751151018E-2</v>
      </c>
      <c r="AF844" s="1">
        <f t="shared" si="542"/>
        <v>895.28126065116032</v>
      </c>
      <c r="AG844">
        <v>839</v>
      </c>
      <c r="AH844" s="1">
        <f t="shared" si="543"/>
        <v>543.17841997105143</v>
      </c>
      <c r="AI844">
        <v>27.9</v>
      </c>
      <c r="AJ844">
        <f t="shared" si="544"/>
        <v>985.149</v>
      </c>
      <c r="AK844">
        <f t="shared" si="545"/>
        <v>-5.073422483938395</v>
      </c>
      <c r="AL844" s="1">
        <f t="shared" si="546"/>
        <v>895.28126065116032</v>
      </c>
      <c r="AM844">
        <f t="shared" si="547"/>
        <v>-50.288809668038468</v>
      </c>
      <c r="AN844">
        <f t="shared" si="548"/>
        <v>-0.14368231333725276</v>
      </c>
      <c r="AO844">
        <v>44</v>
      </c>
      <c r="AP844">
        <v>25</v>
      </c>
      <c r="AQ844">
        <f t="shared" si="549"/>
        <v>34.5</v>
      </c>
      <c r="AR844" s="3">
        <f t="shared" si="550"/>
        <v>1.3888888888888888</v>
      </c>
      <c r="AS844">
        <f t="shared" si="551"/>
        <v>-7.9133333333333349</v>
      </c>
      <c r="AT844">
        <f t="shared" si="552"/>
        <v>-18.468888888888891</v>
      </c>
      <c r="AU844">
        <f t="shared" si="553"/>
        <v>-13.191111111111113</v>
      </c>
      <c r="AV844">
        <v>6</v>
      </c>
      <c r="AW844">
        <f t="shared" si="554"/>
        <v>0</v>
      </c>
    </row>
    <row r="845" spans="1:49" x14ac:dyDescent="0.2">
      <c r="A845">
        <v>2015</v>
      </c>
      <c r="B845">
        <v>1</v>
      </c>
      <c r="C845">
        <v>18</v>
      </c>
      <c r="D845">
        <v>0</v>
      </c>
      <c r="E845">
        <f t="shared" si="520"/>
        <v>29.584</v>
      </c>
      <c r="F845">
        <f t="shared" si="520"/>
        <v>13.583999999999996</v>
      </c>
      <c r="G845">
        <f t="shared" si="538"/>
        <v>21.583999999999996</v>
      </c>
      <c r="H845" s="3">
        <f t="shared" si="539"/>
        <v>-5.7866666666666688</v>
      </c>
      <c r="I845">
        <v>9</v>
      </c>
      <c r="J845">
        <f t="shared" si="521"/>
        <v>3.9667075423135931</v>
      </c>
      <c r="K845">
        <f t="shared" si="522"/>
        <v>0</v>
      </c>
      <c r="L845">
        <f t="shared" si="529"/>
        <v>0</v>
      </c>
      <c r="M845">
        <v>92</v>
      </c>
      <c r="N845">
        <f t="shared" si="540"/>
        <v>0</v>
      </c>
      <c r="O845">
        <f t="shared" si="523"/>
        <v>0</v>
      </c>
      <c r="P845">
        <f t="shared" si="524"/>
        <v>0</v>
      </c>
      <c r="Q845">
        <f t="shared" si="525"/>
        <v>0</v>
      </c>
      <c r="R845">
        <f t="shared" si="530"/>
        <v>25.704013957749993</v>
      </c>
      <c r="S845">
        <f t="shared" si="526"/>
        <v>0</v>
      </c>
      <c r="T845">
        <f t="shared" si="555"/>
        <v>0</v>
      </c>
      <c r="U845">
        <f t="shared" si="533"/>
        <v>18.780326102704979</v>
      </c>
      <c r="V845">
        <f t="shared" si="519"/>
        <v>109.84791774697442</v>
      </c>
      <c r="W845">
        <f t="shared" si="527"/>
        <v>21.969583549394883</v>
      </c>
      <c r="X845">
        <f t="shared" si="534"/>
        <v>0</v>
      </c>
      <c r="Y845">
        <f t="shared" si="535"/>
        <v>0</v>
      </c>
      <c r="Z845">
        <f t="shared" si="536"/>
        <v>0</v>
      </c>
      <c r="AA845">
        <f t="shared" si="541"/>
        <v>0</v>
      </c>
      <c r="AB845">
        <f t="shared" si="531"/>
        <v>12.425912736790421</v>
      </c>
      <c r="AC845">
        <f t="shared" si="532"/>
        <v>8.3467852215181413</v>
      </c>
      <c r="AD845">
        <f t="shared" si="537"/>
        <v>8.5362559977915906E-2</v>
      </c>
      <c r="AE845">
        <f t="shared" si="528"/>
        <v>8.5362559977915906E-2</v>
      </c>
      <c r="AF845" s="1">
        <f t="shared" si="542"/>
        <v>886.21791139663878</v>
      </c>
      <c r="AG845">
        <v>840</v>
      </c>
      <c r="AH845" s="1">
        <f t="shared" si="543"/>
        <v>537.67957179440566</v>
      </c>
      <c r="AI845">
        <v>27.9</v>
      </c>
      <c r="AJ845">
        <f t="shared" si="544"/>
        <v>985.149</v>
      </c>
      <c r="AK845">
        <f t="shared" si="545"/>
        <v>-0.53760063126349322</v>
      </c>
      <c r="AL845" s="1">
        <f t="shared" si="546"/>
        <v>886.21791139663878</v>
      </c>
      <c r="AM845">
        <f t="shared" si="547"/>
        <v>-5.3288082962963079</v>
      </c>
      <c r="AN845">
        <f t="shared" si="548"/>
        <v>-1.5225166560846591E-2</v>
      </c>
      <c r="AO845">
        <v>46</v>
      </c>
      <c r="AP845">
        <v>30</v>
      </c>
      <c r="AQ845">
        <f t="shared" si="549"/>
        <v>38</v>
      </c>
      <c r="AR845" s="3">
        <f t="shared" si="550"/>
        <v>3.3333333333333335</v>
      </c>
      <c r="AS845">
        <f t="shared" si="551"/>
        <v>-6.8022222222222242</v>
      </c>
      <c r="AT845">
        <f t="shared" si="552"/>
        <v>-15.691111111111113</v>
      </c>
      <c r="AU845">
        <f t="shared" si="553"/>
        <v>-11.246666666666668</v>
      </c>
      <c r="AV845">
        <v>6</v>
      </c>
      <c r="AW845">
        <f t="shared" si="554"/>
        <v>0</v>
      </c>
    </row>
    <row r="846" spans="1:49" x14ac:dyDescent="0.2">
      <c r="A846">
        <v>2015</v>
      </c>
      <c r="B846">
        <v>1</v>
      </c>
      <c r="C846">
        <v>19</v>
      </c>
      <c r="D846">
        <v>0.11023628000000001</v>
      </c>
      <c r="E846">
        <f t="shared" ref="E846:F865" si="556">E1948*9/5+32</f>
        <v>22.083999999999996</v>
      </c>
      <c r="F846">
        <f t="shared" si="556"/>
        <v>14.583999999999996</v>
      </c>
      <c r="G846">
        <f t="shared" si="538"/>
        <v>18.333999999999996</v>
      </c>
      <c r="H846" s="3">
        <f t="shared" si="539"/>
        <v>-7.5922222222222233</v>
      </c>
      <c r="I846">
        <v>9</v>
      </c>
      <c r="J846">
        <f t="shared" si="521"/>
        <v>3.4514599156260997</v>
      </c>
      <c r="K846">
        <f t="shared" si="522"/>
        <v>0</v>
      </c>
      <c r="L846">
        <f t="shared" si="529"/>
        <v>0</v>
      </c>
      <c r="M846">
        <v>92</v>
      </c>
      <c r="N846">
        <f t="shared" si="540"/>
        <v>0.28000015119999999</v>
      </c>
      <c r="O846">
        <f t="shared" si="523"/>
        <v>0</v>
      </c>
      <c r="P846">
        <f t="shared" si="524"/>
        <v>0</v>
      </c>
      <c r="Q846">
        <f t="shared" si="525"/>
        <v>0.28000015119999999</v>
      </c>
      <c r="R846">
        <f t="shared" si="530"/>
        <v>25.984014108949992</v>
      </c>
      <c r="S846">
        <f t="shared" si="526"/>
        <v>0</v>
      </c>
      <c r="T846">
        <f t="shared" si="555"/>
        <v>0</v>
      </c>
      <c r="U846">
        <f t="shared" si="533"/>
        <v>18.780326102704979</v>
      </c>
      <c r="V846">
        <f t="shared" si="519"/>
        <v>109.84791774697442</v>
      </c>
      <c r="W846">
        <f t="shared" si="527"/>
        <v>21.969583549394883</v>
      </c>
      <c r="X846">
        <f t="shared" si="534"/>
        <v>0</v>
      </c>
      <c r="Y846">
        <f t="shared" si="535"/>
        <v>0</v>
      </c>
      <c r="Z846">
        <f t="shared" si="536"/>
        <v>0</v>
      </c>
      <c r="AA846">
        <f t="shared" si="541"/>
        <v>0</v>
      </c>
      <c r="AB846">
        <f t="shared" si="531"/>
        <v>12.425912736790421</v>
      </c>
      <c r="AC846">
        <f t="shared" si="532"/>
        <v>8.2622868264997127</v>
      </c>
      <c r="AD846">
        <f t="shared" si="537"/>
        <v>8.4498395018429096E-2</v>
      </c>
      <c r="AE846">
        <f t="shared" si="528"/>
        <v>8.4498395018429096E-2</v>
      </c>
      <c r="AF846" s="1">
        <f t="shared" si="542"/>
        <v>877.24631464864183</v>
      </c>
      <c r="AG846">
        <v>841</v>
      </c>
      <c r="AH846" s="1">
        <f t="shared" si="543"/>
        <v>532.23639101940535</v>
      </c>
      <c r="AI846">
        <v>27.3</v>
      </c>
      <c r="AJ846">
        <f t="shared" si="544"/>
        <v>963.96300000000008</v>
      </c>
      <c r="AK846">
        <f t="shared" si="545"/>
        <v>-4.5219947490912444</v>
      </c>
      <c r="AL846" s="1">
        <f t="shared" si="546"/>
        <v>877.24631464864183</v>
      </c>
      <c r="AM846">
        <f t="shared" si="547"/>
        <v>-44.822944270233236</v>
      </c>
      <c r="AN846">
        <f t="shared" si="548"/>
        <v>-0.12806555505780923</v>
      </c>
      <c r="AO846">
        <v>38.5</v>
      </c>
      <c r="AP846">
        <v>31</v>
      </c>
      <c r="AQ846">
        <f t="shared" si="549"/>
        <v>34.75</v>
      </c>
      <c r="AR846" s="3">
        <f t="shared" si="550"/>
        <v>1.5277777777777777</v>
      </c>
      <c r="AS846">
        <f t="shared" si="551"/>
        <v>-10.968888888888891</v>
      </c>
      <c r="AT846">
        <f t="shared" si="552"/>
        <v>-15.135555555555557</v>
      </c>
      <c r="AU846">
        <f t="shared" si="553"/>
        <v>-13.052222222222223</v>
      </c>
      <c r="AV846">
        <v>6</v>
      </c>
      <c r="AW846">
        <f t="shared" si="554"/>
        <v>0</v>
      </c>
    </row>
    <row r="847" spans="1:49" x14ac:dyDescent="0.2">
      <c r="A847">
        <v>2015</v>
      </c>
      <c r="B847">
        <v>1</v>
      </c>
      <c r="C847">
        <v>20</v>
      </c>
      <c r="D847">
        <v>0.11417329</v>
      </c>
      <c r="E847">
        <f t="shared" si="556"/>
        <v>14.583999999999996</v>
      </c>
      <c r="F847">
        <f t="shared" si="556"/>
        <v>6.5839999999999961</v>
      </c>
      <c r="G847">
        <f t="shared" si="538"/>
        <v>10.583999999999996</v>
      </c>
      <c r="H847" s="3">
        <f t="shared" si="539"/>
        <v>-11.89777777777778</v>
      </c>
      <c r="I847">
        <v>9</v>
      </c>
      <c r="J847">
        <f t="shared" si="521"/>
        <v>2.4547095719527787</v>
      </c>
      <c r="K847">
        <f t="shared" si="522"/>
        <v>0</v>
      </c>
      <c r="L847">
        <f t="shared" si="529"/>
        <v>0</v>
      </c>
      <c r="M847">
        <v>92</v>
      </c>
      <c r="N847">
        <f t="shared" si="540"/>
        <v>0.2900001566</v>
      </c>
      <c r="O847">
        <f t="shared" si="523"/>
        <v>0</v>
      </c>
      <c r="P847">
        <f t="shared" si="524"/>
        <v>0</v>
      </c>
      <c r="Q847">
        <f t="shared" si="525"/>
        <v>0.2900001566</v>
      </c>
      <c r="R847">
        <f t="shared" si="530"/>
        <v>26.274014265549994</v>
      </c>
      <c r="S847">
        <f t="shared" si="526"/>
        <v>0</v>
      </c>
      <c r="T847">
        <f t="shared" si="555"/>
        <v>0</v>
      </c>
      <c r="U847">
        <f t="shared" si="533"/>
        <v>18.780326102704979</v>
      </c>
      <c r="V847">
        <f t="shared" si="519"/>
        <v>109.84791774697442</v>
      </c>
      <c r="W847">
        <f t="shared" si="527"/>
        <v>21.969583549394883</v>
      </c>
      <c r="X847">
        <f t="shared" si="534"/>
        <v>0</v>
      </c>
      <c r="Y847">
        <f t="shared" si="535"/>
        <v>0</v>
      </c>
      <c r="Z847">
        <f t="shared" si="536"/>
        <v>0</v>
      </c>
      <c r="AA847">
        <f t="shared" si="541"/>
        <v>0</v>
      </c>
      <c r="AB847">
        <f t="shared" si="531"/>
        <v>12.425912736790421</v>
      </c>
      <c r="AC847">
        <f t="shared" si="532"/>
        <v>8.1786438480963284</v>
      </c>
      <c r="AD847">
        <f t="shared" si="537"/>
        <v>8.3642978403385082E-2</v>
      </c>
      <c r="AE847">
        <f t="shared" si="528"/>
        <v>8.3642978403385082E-2</v>
      </c>
      <c r="AF847" s="1">
        <f t="shared" si="542"/>
        <v>868.36554155380486</v>
      </c>
      <c r="AG847" s="2">
        <v>842</v>
      </c>
      <c r="AH847" s="1">
        <f t="shared" si="543"/>
        <v>526.84831409901221</v>
      </c>
      <c r="AI847">
        <v>27.3</v>
      </c>
      <c r="AJ847">
        <f t="shared" si="544"/>
        <v>963.96300000000008</v>
      </c>
      <c r="AK847">
        <f t="shared" si="545"/>
        <v>-48.947318076531033</v>
      </c>
      <c r="AL847" s="1">
        <f t="shared" si="546"/>
        <v>868.36554155380486</v>
      </c>
      <c r="AM847">
        <f t="shared" si="547"/>
        <v>-485.17590843347097</v>
      </c>
      <c r="AN847">
        <f t="shared" si="548"/>
        <v>-1.3862168812384885</v>
      </c>
      <c r="AO847">
        <v>31</v>
      </c>
      <c r="AP847">
        <v>23</v>
      </c>
      <c r="AQ847">
        <f t="shared" si="549"/>
        <v>27</v>
      </c>
      <c r="AR847" s="3">
        <f t="shared" si="550"/>
        <v>-2.7777777777777777</v>
      </c>
      <c r="AS847">
        <f t="shared" si="551"/>
        <v>-15.135555555555557</v>
      </c>
      <c r="AT847">
        <f t="shared" si="552"/>
        <v>-19.580000000000002</v>
      </c>
      <c r="AU847">
        <f t="shared" si="553"/>
        <v>-17.35777777777778</v>
      </c>
      <c r="AV847">
        <v>6</v>
      </c>
      <c r="AW847">
        <f t="shared" si="554"/>
        <v>0</v>
      </c>
    </row>
    <row r="848" spans="1:49" x14ac:dyDescent="0.2">
      <c r="A848">
        <v>2015</v>
      </c>
      <c r="B848">
        <v>1</v>
      </c>
      <c r="C848">
        <v>21</v>
      </c>
      <c r="D848">
        <v>0</v>
      </c>
      <c r="E848">
        <f t="shared" si="556"/>
        <v>14.583999999999996</v>
      </c>
      <c r="F848">
        <f t="shared" si="556"/>
        <v>-1.416000000000011</v>
      </c>
      <c r="G848">
        <f t="shared" si="538"/>
        <v>6.5839999999999925</v>
      </c>
      <c r="H848" s="3">
        <f t="shared" si="539"/>
        <v>-14.120000000000005</v>
      </c>
      <c r="I848">
        <v>9</v>
      </c>
      <c r="J848">
        <f t="shared" si="521"/>
        <v>2.0482234504974821</v>
      </c>
      <c r="K848">
        <f t="shared" si="522"/>
        <v>0</v>
      </c>
      <c r="L848">
        <f t="shared" si="529"/>
        <v>0</v>
      </c>
      <c r="M848">
        <v>92</v>
      </c>
      <c r="N848">
        <f t="shared" si="540"/>
        <v>0</v>
      </c>
      <c r="O848">
        <f t="shared" si="523"/>
        <v>0</v>
      </c>
      <c r="P848">
        <f t="shared" si="524"/>
        <v>0</v>
      </c>
      <c r="Q848">
        <f t="shared" si="525"/>
        <v>0</v>
      </c>
      <c r="R848">
        <f t="shared" si="530"/>
        <v>26.274014265549994</v>
      </c>
      <c r="S848">
        <f t="shared" si="526"/>
        <v>0</v>
      </c>
      <c r="T848">
        <f t="shared" si="555"/>
        <v>0</v>
      </c>
      <c r="U848">
        <f t="shared" si="533"/>
        <v>18.780326102704979</v>
      </c>
      <c r="V848">
        <f t="shared" si="519"/>
        <v>109.84791774697442</v>
      </c>
      <c r="W848">
        <f t="shared" si="527"/>
        <v>21.969583549394883</v>
      </c>
      <c r="X848">
        <f t="shared" si="534"/>
        <v>0</v>
      </c>
      <c r="Y848">
        <f t="shared" si="535"/>
        <v>0</v>
      </c>
      <c r="Z848">
        <f t="shared" si="536"/>
        <v>0</v>
      </c>
      <c r="AA848">
        <f t="shared" si="541"/>
        <v>0</v>
      </c>
      <c r="AB848">
        <f t="shared" si="531"/>
        <v>12.425912736790421</v>
      </c>
      <c r="AC848">
        <f t="shared" si="532"/>
        <v>8.0958476265271102</v>
      </c>
      <c r="AD848">
        <f t="shared" si="537"/>
        <v>8.2796221569217773E-2</v>
      </c>
      <c r="AE848">
        <f t="shared" si="528"/>
        <v>8.2796221569217773E-2</v>
      </c>
      <c r="AF848" s="1">
        <f t="shared" si="542"/>
        <v>859.57467266197773</v>
      </c>
      <c r="AG848" s="2">
        <v>843</v>
      </c>
      <c r="AH848" s="1">
        <f t="shared" si="543"/>
        <v>521.51478319123657</v>
      </c>
      <c r="AI848">
        <v>27.3</v>
      </c>
      <c r="AJ848">
        <f t="shared" si="544"/>
        <v>963.96300000000008</v>
      </c>
      <c r="AK848">
        <f t="shared" si="545"/>
        <v>-103.32639313920005</v>
      </c>
      <c r="AL848" s="1">
        <f t="shared" si="546"/>
        <v>859.57467266197773</v>
      </c>
      <c r="AM848">
        <f t="shared" si="547"/>
        <v>-1024.1925120000005</v>
      </c>
      <c r="AN848">
        <f t="shared" si="548"/>
        <v>-2.9262643200000014</v>
      </c>
      <c r="AO848">
        <v>31</v>
      </c>
      <c r="AP848">
        <v>15</v>
      </c>
      <c r="AQ848">
        <f t="shared" si="549"/>
        <v>23</v>
      </c>
      <c r="AR848" s="3">
        <f t="shared" si="550"/>
        <v>-5</v>
      </c>
      <c r="AS848">
        <f t="shared" si="551"/>
        <v>-15.135555555555557</v>
      </c>
      <c r="AT848">
        <f t="shared" si="552"/>
        <v>-24.024444444444448</v>
      </c>
      <c r="AU848">
        <f t="shared" si="553"/>
        <v>-19.580000000000002</v>
      </c>
      <c r="AV848">
        <v>6</v>
      </c>
      <c r="AW848">
        <f t="shared" si="554"/>
        <v>0</v>
      </c>
    </row>
    <row r="849" spans="1:49" x14ac:dyDescent="0.2">
      <c r="A849">
        <v>2015</v>
      </c>
      <c r="B849">
        <v>1</v>
      </c>
      <c r="C849">
        <v>22</v>
      </c>
      <c r="D849">
        <v>0</v>
      </c>
      <c r="E849">
        <f t="shared" si="556"/>
        <v>12.584</v>
      </c>
      <c r="F849">
        <f t="shared" si="556"/>
        <v>3.5839999999999961</v>
      </c>
      <c r="G849">
        <f t="shared" si="538"/>
        <v>8.0839999999999979</v>
      </c>
      <c r="H849" s="3">
        <f t="shared" si="539"/>
        <v>-13.286666666666669</v>
      </c>
      <c r="I849">
        <v>9</v>
      </c>
      <c r="J849">
        <f t="shared" si="521"/>
        <v>2.1930254726743459</v>
      </c>
      <c r="K849">
        <f t="shared" si="522"/>
        <v>0</v>
      </c>
      <c r="L849">
        <f t="shared" si="529"/>
        <v>0</v>
      </c>
      <c r="M849">
        <v>92</v>
      </c>
      <c r="N849">
        <f t="shared" si="540"/>
        <v>0</v>
      </c>
      <c r="O849">
        <f t="shared" si="523"/>
        <v>0</v>
      </c>
      <c r="P849">
        <f t="shared" si="524"/>
        <v>0</v>
      </c>
      <c r="Q849">
        <f t="shared" si="525"/>
        <v>0</v>
      </c>
      <c r="R849">
        <f t="shared" si="530"/>
        <v>26.274014265549994</v>
      </c>
      <c r="S849">
        <f t="shared" si="526"/>
        <v>0</v>
      </c>
      <c r="T849">
        <f t="shared" si="555"/>
        <v>0</v>
      </c>
      <c r="U849">
        <f t="shared" si="533"/>
        <v>18.780326102704979</v>
      </c>
      <c r="V849">
        <f t="shared" si="519"/>
        <v>109.84791774697442</v>
      </c>
      <c r="W849">
        <f t="shared" si="527"/>
        <v>21.969583549394883</v>
      </c>
      <c r="X849">
        <f t="shared" si="534"/>
        <v>0</v>
      </c>
      <c r="Y849">
        <f t="shared" si="535"/>
        <v>0</v>
      </c>
      <c r="Z849">
        <f t="shared" si="536"/>
        <v>0</v>
      </c>
      <c r="AA849">
        <f t="shared" si="541"/>
        <v>0</v>
      </c>
      <c r="AB849">
        <f t="shared" si="531"/>
        <v>12.425912736790421</v>
      </c>
      <c r="AC849">
        <f t="shared" si="532"/>
        <v>8.013889589678179</v>
      </c>
      <c r="AD849">
        <f t="shared" si="537"/>
        <v>8.195803684893134E-2</v>
      </c>
      <c r="AE849">
        <f t="shared" si="528"/>
        <v>8.195803684893134E-2</v>
      </c>
      <c r="AF849" s="1">
        <f t="shared" si="542"/>
        <v>850.87279783103327</v>
      </c>
      <c r="AG849" s="2">
        <v>844</v>
      </c>
      <c r="AH849" s="1">
        <f t="shared" si="543"/>
        <v>516.23524610138338</v>
      </c>
      <c r="AI849">
        <v>27.3</v>
      </c>
      <c r="AJ849">
        <f t="shared" si="544"/>
        <v>963.96300000000008</v>
      </c>
      <c r="AK849">
        <f t="shared" si="545"/>
        <v>-79.760024602692127</v>
      </c>
      <c r="AL849" s="1">
        <f t="shared" si="546"/>
        <v>850.87279783103327</v>
      </c>
      <c r="AM849">
        <f t="shared" si="547"/>
        <v>-790.59780829629699</v>
      </c>
      <c r="AN849">
        <f t="shared" si="548"/>
        <v>-2.2588508808465626</v>
      </c>
      <c r="AO849">
        <v>29</v>
      </c>
      <c r="AP849">
        <v>20</v>
      </c>
      <c r="AQ849">
        <f t="shared" si="549"/>
        <v>24.5</v>
      </c>
      <c r="AR849" s="3">
        <f t="shared" si="550"/>
        <v>-4.166666666666667</v>
      </c>
      <c r="AS849">
        <f t="shared" si="551"/>
        <v>-16.24666666666667</v>
      </c>
      <c r="AT849">
        <f t="shared" si="552"/>
        <v>-21.24666666666667</v>
      </c>
      <c r="AU849">
        <f t="shared" si="553"/>
        <v>-18.74666666666667</v>
      </c>
      <c r="AV849">
        <v>6</v>
      </c>
      <c r="AW849">
        <f t="shared" si="554"/>
        <v>0</v>
      </c>
    </row>
    <row r="850" spans="1:49" x14ac:dyDescent="0.2">
      <c r="A850">
        <v>2015</v>
      </c>
      <c r="B850">
        <v>1</v>
      </c>
      <c r="C850">
        <v>23</v>
      </c>
      <c r="D850">
        <v>0.27165369</v>
      </c>
      <c r="E850">
        <f t="shared" si="556"/>
        <v>12.584</v>
      </c>
      <c r="F850">
        <f t="shared" si="556"/>
        <v>4.5839999999999961</v>
      </c>
      <c r="G850">
        <f t="shared" si="538"/>
        <v>8.5839999999999979</v>
      </c>
      <c r="H850" s="3">
        <f t="shared" si="539"/>
        <v>-13.00888888888889</v>
      </c>
      <c r="I850">
        <v>9</v>
      </c>
      <c r="J850">
        <f t="shared" si="521"/>
        <v>2.243279920547729</v>
      </c>
      <c r="K850">
        <f t="shared" si="522"/>
        <v>0</v>
      </c>
      <c r="L850">
        <f t="shared" si="529"/>
        <v>0</v>
      </c>
      <c r="M850">
        <v>92</v>
      </c>
      <c r="N850">
        <f t="shared" si="540"/>
        <v>0.69000037260000002</v>
      </c>
      <c r="O850">
        <f t="shared" si="523"/>
        <v>0</v>
      </c>
      <c r="P850">
        <f t="shared" si="524"/>
        <v>0</v>
      </c>
      <c r="Q850">
        <f t="shared" si="525"/>
        <v>0.69000037260000002</v>
      </c>
      <c r="R850">
        <f t="shared" si="530"/>
        <v>26.964014638149994</v>
      </c>
      <c r="S850">
        <f t="shared" si="526"/>
        <v>0</v>
      </c>
      <c r="T850">
        <f t="shared" si="555"/>
        <v>0</v>
      </c>
      <c r="U850">
        <f t="shared" si="533"/>
        <v>18.780326102704979</v>
      </c>
      <c r="V850">
        <f t="shared" si="519"/>
        <v>109.84791774697442</v>
      </c>
      <c r="W850">
        <f t="shared" si="527"/>
        <v>21.969583549394883</v>
      </c>
      <c r="X850">
        <f t="shared" si="534"/>
        <v>0</v>
      </c>
      <c r="Y850">
        <f t="shared" si="535"/>
        <v>0</v>
      </c>
      <c r="Z850">
        <f t="shared" si="536"/>
        <v>0</v>
      </c>
      <c r="AA850">
        <f t="shared" si="541"/>
        <v>0</v>
      </c>
      <c r="AB850">
        <f t="shared" si="531"/>
        <v>12.425912736790421</v>
      </c>
      <c r="AC850">
        <f t="shared" si="532"/>
        <v>7.9327612522151556</v>
      </c>
      <c r="AD850">
        <f t="shared" si="537"/>
        <v>8.1128337463023767E-2</v>
      </c>
      <c r="AE850">
        <f t="shared" si="528"/>
        <v>8.1128337463023767E-2</v>
      </c>
      <c r="AF850" s="1">
        <f t="shared" si="542"/>
        <v>842.25901613263636</v>
      </c>
      <c r="AG850" s="2">
        <v>845</v>
      </c>
      <c r="AH850" s="1">
        <f t="shared" si="543"/>
        <v>511.00915622488162</v>
      </c>
      <c r="AI850">
        <v>27.3</v>
      </c>
      <c r="AJ850">
        <f t="shared" si="544"/>
        <v>963.96300000000008</v>
      </c>
      <c r="AK850">
        <f t="shared" si="545"/>
        <v>-72.785623156366441</v>
      </c>
      <c r="AL850" s="1">
        <f t="shared" si="546"/>
        <v>842.25901613263636</v>
      </c>
      <c r="AM850">
        <f t="shared" si="547"/>
        <v>-721.4661032208511</v>
      </c>
      <c r="AN850">
        <f t="shared" si="548"/>
        <v>-2.0613317234881459</v>
      </c>
      <c r="AO850">
        <v>29</v>
      </c>
      <c r="AP850">
        <v>21</v>
      </c>
      <c r="AQ850">
        <f t="shared" si="549"/>
        <v>25</v>
      </c>
      <c r="AR850" s="3">
        <f t="shared" si="550"/>
        <v>-3.8888888888888888</v>
      </c>
      <c r="AS850">
        <f t="shared" si="551"/>
        <v>-16.24666666666667</v>
      </c>
      <c r="AT850">
        <f t="shared" si="552"/>
        <v>-20.691111111111113</v>
      </c>
      <c r="AU850">
        <f t="shared" si="553"/>
        <v>-18.468888888888891</v>
      </c>
      <c r="AV850">
        <v>6</v>
      </c>
      <c r="AW850">
        <f t="shared" si="554"/>
        <v>0</v>
      </c>
    </row>
    <row r="851" spans="1:49" x14ac:dyDescent="0.2">
      <c r="A851">
        <v>2015</v>
      </c>
      <c r="B851">
        <v>1</v>
      </c>
      <c r="C851">
        <v>24</v>
      </c>
      <c r="D851">
        <v>0.3543309</v>
      </c>
      <c r="E851">
        <f t="shared" si="556"/>
        <v>11.584</v>
      </c>
      <c r="F851">
        <f t="shared" si="556"/>
        <v>-1.9160000000000039</v>
      </c>
      <c r="G851">
        <f t="shared" si="538"/>
        <v>4.8339999999999979</v>
      </c>
      <c r="H851" s="3">
        <f t="shared" si="539"/>
        <v>-15.092222222222224</v>
      </c>
      <c r="I851">
        <v>9</v>
      </c>
      <c r="J851">
        <f t="shared" si="521"/>
        <v>1.890102564286368</v>
      </c>
      <c r="K851">
        <f t="shared" si="522"/>
        <v>0</v>
      </c>
      <c r="L851">
        <f t="shared" si="529"/>
        <v>0</v>
      </c>
      <c r="M851">
        <v>92</v>
      </c>
      <c r="N851">
        <f t="shared" si="540"/>
        <v>0.90000048600000004</v>
      </c>
      <c r="O851">
        <f t="shared" si="523"/>
        <v>0</v>
      </c>
      <c r="P851">
        <f t="shared" si="524"/>
        <v>0</v>
      </c>
      <c r="Q851">
        <f t="shared" si="525"/>
        <v>0.90000048600000004</v>
      </c>
      <c r="R851">
        <f t="shared" si="530"/>
        <v>27.864015124149994</v>
      </c>
      <c r="S851">
        <f t="shared" si="526"/>
        <v>0</v>
      </c>
      <c r="T851">
        <f t="shared" si="555"/>
        <v>0</v>
      </c>
      <c r="U851">
        <f t="shared" si="533"/>
        <v>18.780326102704979</v>
      </c>
      <c r="V851">
        <f t="shared" si="519"/>
        <v>109.84791774697442</v>
      </c>
      <c r="W851">
        <f t="shared" si="527"/>
        <v>21.969583549394883</v>
      </c>
      <c r="X851">
        <f t="shared" si="534"/>
        <v>0</v>
      </c>
      <c r="Y851">
        <f t="shared" si="535"/>
        <v>0</v>
      </c>
      <c r="Z851">
        <f t="shared" si="536"/>
        <v>0</v>
      </c>
      <c r="AA851">
        <f t="shared" si="541"/>
        <v>0</v>
      </c>
      <c r="AB851">
        <f t="shared" si="531"/>
        <v>12.425912736790421</v>
      </c>
      <c r="AC851">
        <f t="shared" si="532"/>
        <v>7.852454214704653</v>
      </c>
      <c r="AD851">
        <f t="shared" si="537"/>
        <v>8.0307037510502402E-2</v>
      </c>
      <c r="AE851">
        <f t="shared" si="528"/>
        <v>8.0307037510502402E-2</v>
      </c>
      <c r="AF851" s="1">
        <f t="shared" si="542"/>
        <v>833.73243575896959</v>
      </c>
      <c r="AG851" s="2">
        <v>846</v>
      </c>
      <c r="AH851" s="1">
        <f t="shared" si="543"/>
        <v>505.83597249069294</v>
      </c>
      <c r="AI851">
        <v>27.3</v>
      </c>
      <c r="AJ851">
        <f t="shared" si="544"/>
        <v>963.96300000000008</v>
      </c>
      <c r="AK851">
        <f t="shared" si="545"/>
        <v>-136.20043628004368</v>
      </c>
      <c r="AL851" s="1">
        <f t="shared" si="546"/>
        <v>833.73243575896959</v>
      </c>
      <c r="AM851">
        <f t="shared" si="547"/>
        <v>-1350.0468053813447</v>
      </c>
      <c r="AN851">
        <f t="shared" si="548"/>
        <v>-3.8572765868038421</v>
      </c>
      <c r="AO851">
        <v>28</v>
      </c>
      <c r="AP851">
        <v>14.5</v>
      </c>
      <c r="AQ851">
        <f t="shared" si="549"/>
        <v>21.25</v>
      </c>
      <c r="AR851" s="3">
        <f t="shared" si="550"/>
        <v>-5.9722222222222223</v>
      </c>
      <c r="AS851">
        <f t="shared" si="551"/>
        <v>-16.802222222222223</v>
      </c>
      <c r="AT851">
        <f t="shared" si="552"/>
        <v>-24.302222222222223</v>
      </c>
      <c r="AU851">
        <f t="shared" si="553"/>
        <v>-20.552222222222223</v>
      </c>
      <c r="AV851">
        <v>6</v>
      </c>
      <c r="AW851">
        <f t="shared" si="554"/>
        <v>0</v>
      </c>
    </row>
    <row r="852" spans="1:49" x14ac:dyDescent="0.2">
      <c r="A852">
        <v>2015</v>
      </c>
      <c r="B852">
        <v>1</v>
      </c>
      <c r="C852">
        <v>25</v>
      </c>
      <c r="D852">
        <v>0.16141741000000001</v>
      </c>
      <c r="E852">
        <f t="shared" si="556"/>
        <v>9.5839999999999961</v>
      </c>
      <c r="F852">
        <f t="shared" si="556"/>
        <v>-8.4159999939999963</v>
      </c>
      <c r="G852">
        <f t="shared" si="538"/>
        <v>0.58400000299999988</v>
      </c>
      <c r="H852" s="3">
        <f t="shared" si="539"/>
        <v>-17.453333331666666</v>
      </c>
      <c r="I852">
        <v>9</v>
      </c>
      <c r="J852">
        <f t="shared" si="521"/>
        <v>1.5504685040474953</v>
      </c>
      <c r="K852">
        <f t="shared" si="522"/>
        <v>0</v>
      </c>
      <c r="L852">
        <f t="shared" si="529"/>
        <v>0</v>
      </c>
      <c r="M852">
        <v>92</v>
      </c>
      <c r="N852">
        <f t="shared" si="540"/>
        <v>0.41000022140000003</v>
      </c>
      <c r="O852">
        <f t="shared" si="523"/>
        <v>0</v>
      </c>
      <c r="P852">
        <f t="shared" si="524"/>
        <v>0</v>
      </c>
      <c r="Q852">
        <f t="shared" si="525"/>
        <v>0.41000022140000003</v>
      </c>
      <c r="R852">
        <f t="shared" si="530"/>
        <v>28.274015345549994</v>
      </c>
      <c r="S852">
        <f t="shared" si="526"/>
        <v>0</v>
      </c>
      <c r="T852">
        <f t="shared" si="555"/>
        <v>0</v>
      </c>
      <c r="U852">
        <f t="shared" si="533"/>
        <v>18.780326102704979</v>
      </c>
      <c r="V852">
        <f t="shared" si="519"/>
        <v>109.84791774697442</v>
      </c>
      <c r="W852">
        <f t="shared" si="527"/>
        <v>21.969583549394883</v>
      </c>
      <c r="X852">
        <f t="shared" si="534"/>
        <v>0</v>
      </c>
      <c r="Y852">
        <f t="shared" si="535"/>
        <v>0</v>
      </c>
      <c r="Z852">
        <f t="shared" si="536"/>
        <v>0</v>
      </c>
      <c r="AA852">
        <f t="shared" si="541"/>
        <v>0</v>
      </c>
      <c r="AB852">
        <f t="shared" si="531"/>
        <v>12.425912736790421</v>
      </c>
      <c r="AC852">
        <f t="shared" si="532"/>
        <v>7.7729601627446625</v>
      </c>
      <c r="AD852">
        <f t="shared" si="537"/>
        <v>7.9494051959990292E-2</v>
      </c>
      <c r="AE852">
        <f t="shared" si="528"/>
        <v>7.9494051959990292E-2</v>
      </c>
      <c r="AF852" s="1">
        <f t="shared" si="542"/>
        <v>825.29217393040119</v>
      </c>
      <c r="AG852" s="2">
        <v>847</v>
      </c>
      <c r="AH852" s="1">
        <f t="shared" si="543"/>
        <v>500.71515930529324</v>
      </c>
      <c r="AI852">
        <v>27.3</v>
      </c>
      <c r="AJ852">
        <f t="shared" si="544"/>
        <v>963.96300000000008</v>
      </c>
      <c r="AK852">
        <f t="shared" si="545"/>
        <v>-243.46684338495245</v>
      </c>
      <c r="AL852" s="1">
        <f t="shared" si="546"/>
        <v>825.29217393040119</v>
      </c>
      <c r="AM852">
        <f t="shared" si="547"/>
        <v>-2413.2935481374498</v>
      </c>
      <c r="AN852">
        <f t="shared" si="548"/>
        <v>-6.8951244232498565</v>
      </c>
      <c r="AO852">
        <v>26</v>
      </c>
      <c r="AP852">
        <v>8.0000000060000005</v>
      </c>
      <c r="AQ852">
        <f t="shared" si="549"/>
        <v>17.000000003</v>
      </c>
      <c r="AR852" s="3">
        <f t="shared" si="550"/>
        <v>-8.3333333316666671</v>
      </c>
      <c r="AS852">
        <f t="shared" si="551"/>
        <v>-17.913333333333334</v>
      </c>
      <c r="AT852">
        <f t="shared" si="552"/>
        <v>-27.91333333</v>
      </c>
      <c r="AU852">
        <f t="shared" si="553"/>
        <v>-22.913333331666667</v>
      </c>
      <c r="AV852">
        <v>6</v>
      </c>
      <c r="AW852">
        <f t="shared" si="554"/>
        <v>0</v>
      </c>
    </row>
    <row r="853" spans="1:49" x14ac:dyDescent="0.2">
      <c r="A853">
        <v>2015</v>
      </c>
      <c r="B853">
        <v>1</v>
      </c>
      <c r="C853">
        <v>26</v>
      </c>
      <c r="D853">
        <v>1.181103E-2</v>
      </c>
      <c r="E853">
        <f t="shared" si="556"/>
        <v>10.583999999999996</v>
      </c>
      <c r="F853">
        <f t="shared" si="556"/>
        <v>-7.9160000079999975</v>
      </c>
      <c r="G853">
        <f t="shared" si="538"/>
        <v>1.3339999959999993</v>
      </c>
      <c r="H853" s="3">
        <f t="shared" si="539"/>
        <v>-17.036666668888888</v>
      </c>
      <c r="I853">
        <v>9</v>
      </c>
      <c r="J853">
        <f t="shared" si="521"/>
        <v>1.6061177655993457</v>
      </c>
      <c r="K853">
        <f t="shared" si="522"/>
        <v>0</v>
      </c>
      <c r="L853">
        <f t="shared" si="529"/>
        <v>0</v>
      </c>
      <c r="M853">
        <v>92</v>
      </c>
      <c r="N853">
        <f t="shared" si="540"/>
        <v>3.00000162E-2</v>
      </c>
      <c r="O853">
        <f t="shared" si="523"/>
        <v>0</v>
      </c>
      <c r="P853">
        <f t="shared" si="524"/>
        <v>0</v>
      </c>
      <c r="Q853">
        <f t="shared" si="525"/>
        <v>3.00000162E-2</v>
      </c>
      <c r="R853">
        <f t="shared" si="530"/>
        <v>28.304015361749993</v>
      </c>
      <c r="S853">
        <f t="shared" si="526"/>
        <v>0</v>
      </c>
      <c r="T853">
        <f t="shared" si="555"/>
        <v>0</v>
      </c>
      <c r="U853">
        <f t="shared" si="533"/>
        <v>18.780326102704979</v>
      </c>
      <c r="V853">
        <f t="shared" si="519"/>
        <v>109.84791774697442</v>
      </c>
      <c r="W853">
        <f t="shared" si="527"/>
        <v>21.969583549394883</v>
      </c>
      <c r="X853">
        <f t="shared" si="534"/>
        <v>0</v>
      </c>
      <c r="Y853">
        <f t="shared" si="535"/>
        <v>0</v>
      </c>
      <c r="Z853">
        <f t="shared" si="536"/>
        <v>0</v>
      </c>
      <c r="AA853">
        <f t="shared" si="541"/>
        <v>0</v>
      </c>
      <c r="AB853">
        <f t="shared" si="531"/>
        <v>12.425912736790421</v>
      </c>
      <c r="AC853">
        <f t="shared" si="532"/>
        <v>7.6942708661037393</v>
      </c>
      <c r="AD853">
        <f t="shared" si="537"/>
        <v>7.8689296640922779E-2</v>
      </c>
      <c r="AE853">
        <f t="shared" si="528"/>
        <v>7.8689296640922779E-2</v>
      </c>
      <c r="AF853" s="1">
        <f t="shared" si="542"/>
        <v>816.93735680408895</v>
      </c>
      <c r="AG853">
        <v>848</v>
      </c>
      <c r="AH853" s="1">
        <f t="shared" si="543"/>
        <v>495.64618649722098</v>
      </c>
      <c r="AI853">
        <v>27.3</v>
      </c>
      <c r="AJ853">
        <f t="shared" si="544"/>
        <v>963.96300000000008</v>
      </c>
      <c r="AK853">
        <f t="shared" si="545"/>
        <v>-221.47546125558421</v>
      </c>
      <c r="AL853" s="1">
        <f t="shared" si="546"/>
        <v>816.93735680408895</v>
      </c>
      <c r="AM853">
        <f t="shared" si="547"/>
        <v>-2195.3104344223866</v>
      </c>
      <c r="AN853">
        <f t="shared" si="548"/>
        <v>-6.2723155269211039</v>
      </c>
      <c r="AO853">
        <v>27</v>
      </c>
      <c r="AP853">
        <v>8.4999999919999993</v>
      </c>
      <c r="AQ853">
        <f t="shared" si="549"/>
        <v>17.749999996</v>
      </c>
      <c r="AR853" s="3">
        <f t="shared" si="550"/>
        <v>-7.9166666688888894</v>
      </c>
      <c r="AS853">
        <f t="shared" si="551"/>
        <v>-17.35777777777778</v>
      </c>
      <c r="AT853">
        <f t="shared" si="552"/>
        <v>-27.63555556</v>
      </c>
      <c r="AU853">
        <f t="shared" si="553"/>
        <v>-22.496666668888892</v>
      </c>
      <c r="AV853">
        <v>6</v>
      </c>
      <c r="AW853">
        <f t="shared" si="554"/>
        <v>0</v>
      </c>
    </row>
    <row r="854" spans="1:49" x14ac:dyDescent="0.2">
      <c r="A854">
        <v>2015</v>
      </c>
      <c r="B854">
        <v>1</v>
      </c>
      <c r="C854">
        <v>27</v>
      </c>
      <c r="D854">
        <v>0</v>
      </c>
      <c r="E854">
        <f t="shared" si="556"/>
        <v>8.5839999999999961</v>
      </c>
      <c r="F854">
        <f t="shared" si="556"/>
        <v>-7.4160000040000043</v>
      </c>
      <c r="G854">
        <f t="shared" si="538"/>
        <v>0.58399999799999591</v>
      </c>
      <c r="H854" s="3">
        <f t="shared" si="539"/>
        <v>-17.453333334444448</v>
      </c>
      <c r="I854">
        <v>9</v>
      </c>
      <c r="J854">
        <f t="shared" si="521"/>
        <v>1.5504685036823118</v>
      </c>
      <c r="K854">
        <f t="shared" si="522"/>
        <v>0</v>
      </c>
      <c r="L854">
        <f t="shared" si="529"/>
        <v>0</v>
      </c>
      <c r="M854">
        <v>92</v>
      </c>
      <c r="N854">
        <f t="shared" si="540"/>
        <v>0</v>
      </c>
      <c r="O854">
        <f t="shared" si="523"/>
        <v>0</v>
      </c>
      <c r="P854">
        <f t="shared" si="524"/>
        <v>0</v>
      </c>
      <c r="Q854">
        <f t="shared" si="525"/>
        <v>0</v>
      </c>
      <c r="R854">
        <f t="shared" si="530"/>
        <v>28.304015361749993</v>
      </c>
      <c r="S854">
        <f t="shared" si="526"/>
        <v>0</v>
      </c>
      <c r="T854">
        <f t="shared" si="555"/>
        <v>0</v>
      </c>
      <c r="U854">
        <f t="shared" si="533"/>
        <v>18.780326102704979</v>
      </c>
      <c r="V854">
        <f t="shared" si="519"/>
        <v>109.84791774697442</v>
      </c>
      <c r="W854">
        <f t="shared" si="527"/>
        <v>21.969583549394883</v>
      </c>
      <c r="X854">
        <f t="shared" si="534"/>
        <v>0</v>
      </c>
      <c r="Y854">
        <f t="shared" si="535"/>
        <v>0</v>
      </c>
      <c r="Z854">
        <f t="shared" si="536"/>
        <v>0</v>
      </c>
      <c r="AA854">
        <f t="shared" si="541"/>
        <v>0</v>
      </c>
      <c r="AB854">
        <f t="shared" si="531"/>
        <v>12.425912736790421</v>
      </c>
      <c r="AC854">
        <f t="shared" si="532"/>
        <v>7.6163781778689064</v>
      </c>
      <c r="AD854">
        <f t="shared" si="537"/>
        <v>7.789268823483303E-2</v>
      </c>
      <c r="AE854">
        <f t="shared" si="528"/>
        <v>7.789268823483303E-2</v>
      </c>
      <c r="AF854" s="1">
        <f t="shared" si="542"/>
        <v>808.66711938350898</v>
      </c>
      <c r="AG854">
        <v>849</v>
      </c>
      <c r="AH854" s="1">
        <f t="shared" si="543"/>
        <v>490.62852926218761</v>
      </c>
      <c r="AI854">
        <v>27.3</v>
      </c>
      <c r="AJ854">
        <f t="shared" si="544"/>
        <v>963.96300000000008</v>
      </c>
      <c r="AK854">
        <f t="shared" si="545"/>
        <v>-243.46684353621168</v>
      </c>
      <c r="AL854" s="1">
        <f t="shared" si="546"/>
        <v>808.66711938350898</v>
      </c>
      <c r="AM854">
        <f t="shared" si="547"/>
        <v>-2413.2935496367627</v>
      </c>
      <c r="AN854">
        <f t="shared" si="548"/>
        <v>-6.8951244275336068</v>
      </c>
      <c r="AO854">
        <v>25</v>
      </c>
      <c r="AP854">
        <v>8.9999999959999961</v>
      </c>
      <c r="AQ854">
        <f t="shared" si="549"/>
        <v>16.999999998</v>
      </c>
      <c r="AR854" s="3">
        <f t="shared" si="550"/>
        <v>-8.3333333344444451</v>
      </c>
      <c r="AS854">
        <f t="shared" si="551"/>
        <v>-18.468888888888891</v>
      </c>
      <c r="AT854">
        <f t="shared" si="552"/>
        <v>-27.357777780000003</v>
      </c>
      <c r="AU854">
        <f t="shared" si="553"/>
        <v>-22.913333334444445</v>
      </c>
      <c r="AV854">
        <v>6</v>
      </c>
      <c r="AW854">
        <f t="shared" si="554"/>
        <v>0</v>
      </c>
    </row>
    <row r="855" spans="1:49" x14ac:dyDescent="0.2">
      <c r="A855">
        <v>2015</v>
      </c>
      <c r="B855">
        <v>1</v>
      </c>
      <c r="C855">
        <v>28</v>
      </c>
      <c r="D855">
        <v>0</v>
      </c>
      <c r="E855">
        <f t="shared" si="556"/>
        <v>10.583999999999996</v>
      </c>
      <c r="F855">
        <f t="shared" si="556"/>
        <v>-8.4159999939999963</v>
      </c>
      <c r="G855">
        <f t="shared" si="538"/>
        <v>1.0840000029999999</v>
      </c>
      <c r="H855" s="3">
        <f t="shared" si="539"/>
        <v>-17.175555553888888</v>
      </c>
      <c r="I855">
        <v>9</v>
      </c>
      <c r="J855">
        <f t="shared" si="521"/>
        <v>1.5873730963575188</v>
      </c>
      <c r="K855">
        <f t="shared" si="522"/>
        <v>0</v>
      </c>
      <c r="L855">
        <f t="shared" si="529"/>
        <v>0</v>
      </c>
      <c r="M855">
        <v>92</v>
      </c>
      <c r="N855">
        <f t="shared" si="540"/>
        <v>0</v>
      </c>
      <c r="O855">
        <f t="shared" si="523"/>
        <v>0</v>
      </c>
      <c r="P855">
        <f t="shared" si="524"/>
        <v>0</v>
      </c>
      <c r="Q855">
        <f t="shared" si="525"/>
        <v>0</v>
      </c>
      <c r="R855">
        <f t="shared" si="530"/>
        <v>28.304015361749993</v>
      </c>
      <c r="S855">
        <f t="shared" si="526"/>
        <v>0</v>
      </c>
      <c r="T855">
        <f t="shared" si="555"/>
        <v>0</v>
      </c>
      <c r="U855">
        <f t="shared" si="533"/>
        <v>18.780326102704979</v>
      </c>
      <c r="V855">
        <f t="shared" si="519"/>
        <v>109.84791774697442</v>
      </c>
      <c r="W855">
        <f t="shared" si="527"/>
        <v>21.969583549394883</v>
      </c>
      <c r="X855">
        <f t="shared" si="534"/>
        <v>0</v>
      </c>
      <c r="Y855">
        <f t="shared" si="535"/>
        <v>0</v>
      </c>
      <c r="Z855">
        <f t="shared" si="536"/>
        <v>0</v>
      </c>
      <c r="AA855">
        <f t="shared" si="541"/>
        <v>0</v>
      </c>
      <c r="AB855">
        <f t="shared" si="531"/>
        <v>12.425912736790421</v>
      </c>
      <c r="AC855">
        <f t="shared" si="532"/>
        <v>7.5392740336021804</v>
      </c>
      <c r="AD855">
        <f t="shared" si="537"/>
        <v>7.7104144266725849E-2</v>
      </c>
      <c r="AE855">
        <f t="shared" si="528"/>
        <v>7.7104144266725849E-2</v>
      </c>
      <c r="AF855" s="1">
        <f t="shared" si="542"/>
        <v>800.48060542889982</v>
      </c>
      <c r="AG855">
        <v>850</v>
      </c>
      <c r="AH855" s="1">
        <f t="shared" si="543"/>
        <v>485.66166810874256</v>
      </c>
      <c r="AI855">
        <v>27.3</v>
      </c>
      <c r="AJ855">
        <f t="shared" si="544"/>
        <v>963.96300000000008</v>
      </c>
      <c r="AK855">
        <f t="shared" si="545"/>
        <v>-228.65200278890777</v>
      </c>
      <c r="AL855" s="1">
        <f t="shared" si="546"/>
        <v>800.48060542889982</v>
      </c>
      <c r="AM855">
        <f t="shared" si="547"/>
        <v>-2266.4457937161628</v>
      </c>
      <c r="AN855">
        <f t="shared" si="548"/>
        <v>-6.475559410617608</v>
      </c>
      <c r="AO855">
        <v>27</v>
      </c>
      <c r="AP855">
        <v>8.0000000060000005</v>
      </c>
      <c r="AQ855">
        <f t="shared" si="549"/>
        <v>17.500000003</v>
      </c>
      <c r="AR855" s="3">
        <f t="shared" si="550"/>
        <v>-8.0555555538888886</v>
      </c>
      <c r="AS855">
        <f t="shared" si="551"/>
        <v>-17.35777777777778</v>
      </c>
      <c r="AT855">
        <f t="shared" si="552"/>
        <v>-27.91333333</v>
      </c>
      <c r="AU855">
        <f t="shared" si="553"/>
        <v>-22.635555553888892</v>
      </c>
      <c r="AV855">
        <v>6</v>
      </c>
      <c r="AW855">
        <f t="shared" si="554"/>
        <v>0</v>
      </c>
    </row>
    <row r="856" spans="1:49" x14ac:dyDescent="0.2">
      <c r="A856">
        <v>2015</v>
      </c>
      <c r="B856">
        <v>1</v>
      </c>
      <c r="C856">
        <v>29</v>
      </c>
      <c r="D856">
        <v>0</v>
      </c>
      <c r="E856">
        <f t="shared" si="556"/>
        <v>19.584</v>
      </c>
      <c r="F856">
        <f t="shared" si="556"/>
        <v>-0.41600000000000392</v>
      </c>
      <c r="G856">
        <f t="shared" si="538"/>
        <v>9.5839999999999979</v>
      </c>
      <c r="H856" s="3">
        <f t="shared" si="539"/>
        <v>-12.453333333333335</v>
      </c>
      <c r="I856">
        <v>9</v>
      </c>
      <c r="J856">
        <f t="shared" si="521"/>
        <v>2.3468758590520444</v>
      </c>
      <c r="K856">
        <f t="shared" si="522"/>
        <v>0</v>
      </c>
      <c r="L856">
        <f t="shared" si="529"/>
        <v>0</v>
      </c>
      <c r="M856">
        <v>92</v>
      </c>
      <c r="N856">
        <f t="shared" si="540"/>
        <v>0</v>
      </c>
      <c r="O856">
        <f t="shared" si="523"/>
        <v>0</v>
      </c>
      <c r="P856">
        <f t="shared" si="524"/>
        <v>0</v>
      </c>
      <c r="Q856">
        <f t="shared" si="525"/>
        <v>0</v>
      </c>
      <c r="R856">
        <f t="shared" si="530"/>
        <v>28.304015361749993</v>
      </c>
      <c r="S856">
        <f t="shared" si="526"/>
        <v>0</v>
      </c>
      <c r="T856">
        <f t="shared" si="555"/>
        <v>0</v>
      </c>
      <c r="U856">
        <f t="shared" si="533"/>
        <v>18.780326102704979</v>
      </c>
      <c r="V856">
        <f t="shared" si="519"/>
        <v>109.84791774697442</v>
      </c>
      <c r="W856">
        <f t="shared" si="527"/>
        <v>21.969583549394883</v>
      </c>
      <c r="X856">
        <f t="shared" si="534"/>
        <v>0</v>
      </c>
      <c r="Y856">
        <f t="shared" si="535"/>
        <v>0</v>
      </c>
      <c r="Z856">
        <f t="shared" si="536"/>
        <v>0</v>
      </c>
      <c r="AA856">
        <f t="shared" si="541"/>
        <v>0</v>
      </c>
      <c r="AB856">
        <f t="shared" si="531"/>
        <v>12.425912736790421</v>
      </c>
      <c r="AC856">
        <f t="shared" si="532"/>
        <v>7.4629504505056419</v>
      </c>
      <c r="AD856">
        <f t="shared" si="537"/>
        <v>7.6323583096538847E-2</v>
      </c>
      <c r="AE856">
        <f t="shared" si="528"/>
        <v>7.6323583096538847E-2</v>
      </c>
      <c r="AF856" s="1">
        <f t="shared" si="542"/>
        <v>792.37696736861437</v>
      </c>
      <c r="AG856">
        <v>851</v>
      </c>
      <c r="AH856" s="1">
        <f t="shared" si="543"/>
        <v>480.74508880448951</v>
      </c>
      <c r="AI856">
        <v>26.7</v>
      </c>
      <c r="AJ856">
        <f t="shared" si="544"/>
        <v>942.77700000000004</v>
      </c>
      <c r="AK856">
        <f t="shared" si="545"/>
        <v>-60.080558447136525</v>
      </c>
      <c r="AL856" s="1">
        <f t="shared" si="546"/>
        <v>792.37696736861437</v>
      </c>
      <c r="AM856">
        <f t="shared" si="547"/>
        <v>-595.53088237037048</v>
      </c>
      <c r="AN856">
        <f t="shared" si="548"/>
        <v>-1.7015168067724871</v>
      </c>
      <c r="AO856">
        <v>36</v>
      </c>
      <c r="AP856">
        <v>16</v>
      </c>
      <c r="AQ856">
        <f t="shared" si="549"/>
        <v>26</v>
      </c>
      <c r="AR856" s="3">
        <f t="shared" si="550"/>
        <v>-3.3333333333333335</v>
      </c>
      <c r="AS856">
        <f t="shared" si="551"/>
        <v>-12.35777777777778</v>
      </c>
      <c r="AT856">
        <f t="shared" si="552"/>
        <v>-23.468888888888891</v>
      </c>
      <c r="AU856">
        <f t="shared" si="553"/>
        <v>-17.913333333333334</v>
      </c>
      <c r="AV856">
        <v>6</v>
      </c>
      <c r="AW856">
        <f t="shared" si="554"/>
        <v>0</v>
      </c>
    </row>
    <row r="857" spans="1:49" x14ac:dyDescent="0.2">
      <c r="A857">
        <v>2015</v>
      </c>
      <c r="B857">
        <v>1</v>
      </c>
      <c r="C857">
        <v>30</v>
      </c>
      <c r="D857">
        <v>0.31889781</v>
      </c>
      <c r="E857">
        <f t="shared" si="556"/>
        <v>12.584</v>
      </c>
      <c r="F857">
        <f t="shared" si="556"/>
        <v>-0.41600000000000392</v>
      </c>
      <c r="G857">
        <f t="shared" si="538"/>
        <v>6.0839999999999979</v>
      </c>
      <c r="H857" s="3">
        <f t="shared" si="539"/>
        <v>-14.39777777777778</v>
      </c>
      <c r="I857">
        <v>9</v>
      </c>
      <c r="J857">
        <f t="shared" si="521"/>
        <v>2.0018856221474182</v>
      </c>
      <c r="K857">
        <f t="shared" si="522"/>
        <v>0</v>
      </c>
      <c r="L857">
        <f t="shared" si="529"/>
        <v>0</v>
      </c>
      <c r="M857">
        <v>92</v>
      </c>
      <c r="N857">
        <f t="shared" si="540"/>
        <v>0.81000043740000005</v>
      </c>
      <c r="O857">
        <f t="shared" si="523"/>
        <v>0</v>
      </c>
      <c r="P857">
        <f t="shared" si="524"/>
        <v>0</v>
      </c>
      <c r="Q857">
        <f t="shared" si="525"/>
        <v>0.81000043740000005</v>
      </c>
      <c r="R857">
        <f t="shared" si="530"/>
        <v>29.114015799149993</v>
      </c>
      <c r="S857">
        <f t="shared" si="526"/>
        <v>0</v>
      </c>
      <c r="T857">
        <f t="shared" si="555"/>
        <v>0</v>
      </c>
      <c r="U857">
        <f t="shared" si="533"/>
        <v>18.780326102704979</v>
      </c>
      <c r="V857">
        <f t="shared" si="519"/>
        <v>109.84791774697442</v>
      </c>
      <c r="W857">
        <f t="shared" si="527"/>
        <v>21.969583549394883</v>
      </c>
      <c r="X857">
        <f t="shared" si="534"/>
        <v>0</v>
      </c>
      <c r="Y857">
        <f t="shared" si="535"/>
        <v>0</v>
      </c>
      <c r="Z857">
        <f t="shared" si="536"/>
        <v>0</v>
      </c>
      <c r="AA857">
        <f t="shared" si="541"/>
        <v>0</v>
      </c>
      <c r="AB857">
        <f t="shared" si="531"/>
        <v>12.425912736790421</v>
      </c>
      <c r="AC857">
        <f t="shared" si="532"/>
        <v>7.3873995265949519</v>
      </c>
      <c r="AD857">
        <f t="shared" si="537"/>
        <v>7.5550923910690029E-2</v>
      </c>
      <c r="AE857">
        <f t="shared" si="528"/>
        <v>7.5550923910690029E-2</v>
      </c>
      <c r="AF857" s="1">
        <f t="shared" si="542"/>
        <v>784.35536621136805</v>
      </c>
      <c r="AG857" s="2">
        <v>852</v>
      </c>
      <c r="AH857" s="1">
        <f t="shared" si="543"/>
        <v>475.87828232284591</v>
      </c>
      <c r="AI857">
        <v>26.7</v>
      </c>
      <c r="AJ857">
        <f t="shared" si="544"/>
        <v>942.77700000000004</v>
      </c>
      <c r="AK857">
        <f t="shared" si="545"/>
        <v>-112.10615067018186</v>
      </c>
      <c r="AL857" s="1">
        <f t="shared" si="546"/>
        <v>784.35536621136805</v>
      </c>
      <c r="AM857">
        <f t="shared" si="547"/>
        <v>-1111.2192788038417</v>
      </c>
      <c r="AN857">
        <f t="shared" si="548"/>
        <v>-3.1749122251538333</v>
      </c>
      <c r="AO857">
        <v>29</v>
      </c>
      <c r="AP857">
        <v>16</v>
      </c>
      <c r="AQ857">
        <f t="shared" si="549"/>
        <v>22.5</v>
      </c>
      <c r="AR857" s="3">
        <f t="shared" si="550"/>
        <v>-5.2777777777777777</v>
      </c>
      <c r="AS857">
        <f t="shared" si="551"/>
        <v>-16.24666666666667</v>
      </c>
      <c r="AT857">
        <f t="shared" si="552"/>
        <v>-23.468888888888891</v>
      </c>
      <c r="AU857">
        <f t="shared" si="553"/>
        <v>-19.85777777777778</v>
      </c>
      <c r="AV857">
        <v>6</v>
      </c>
      <c r="AW857">
        <f t="shared" si="554"/>
        <v>0</v>
      </c>
    </row>
    <row r="858" spans="1:49" x14ac:dyDescent="0.2">
      <c r="A858">
        <v>2015</v>
      </c>
      <c r="B858">
        <v>1</v>
      </c>
      <c r="C858">
        <v>31</v>
      </c>
      <c r="D858">
        <v>0.53543335999999997</v>
      </c>
      <c r="E858">
        <f t="shared" si="556"/>
        <v>22.584</v>
      </c>
      <c r="F858">
        <f t="shared" si="556"/>
        <v>9.5839999999999961</v>
      </c>
      <c r="G858">
        <f t="shared" si="538"/>
        <v>16.083999999999996</v>
      </c>
      <c r="H858" s="3">
        <f t="shared" si="539"/>
        <v>-8.8422222222222242</v>
      </c>
      <c r="I858">
        <v>9</v>
      </c>
      <c r="J858">
        <f t="shared" si="521"/>
        <v>3.1304660227963237</v>
      </c>
      <c r="K858">
        <f t="shared" si="522"/>
        <v>0</v>
      </c>
      <c r="L858">
        <f t="shared" si="529"/>
        <v>0</v>
      </c>
      <c r="M858">
        <v>92</v>
      </c>
      <c r="N858">
        <f t="shared" si="540"/>
        <v>1.3600007344</v>
      </c>
      <c r="O858">
        <f t="shared" si="523"/>
        <v>0</v>
      </c>
      <c r="P858">
        <f t="shared" si="524"/>
        <v>0</v>
      </c>
      <c r="Q858">
        <f t="shared" si="525"/>
        <v>1.3600007344</v>
      </c>
      <c r="R858">
        <f t="shared" si="530"/>
        <v>30.474016533549992</v>
      </c>
      <c r="S858">
        <f t="shared" si="526"/>
        <v>0</v>
      </c>
      <c r="T858">
        <f t="shared" si="555"/>
        <v>0</v>
      </c>
      <c r="U858">
        <f t="shared" si="533"/>
        <v>18.780326102704979</v>
      </c>
      <c r="V858">
        <f t="shared" si="519"/>
        <v>109.84791774697442</v>
      </c>
      <c r="W858">
        <f t="shared" si="527"/>
        <v>21.969583549394883</v>
      </c>
      <c r="X858">
        <f t="shared" si="534"/>
        <v>0</v>
      </c>
      <c r="Y858">
        <f t="shared" si="535"/>
        <v>0</v>
      </c>
      <c r="Z858">
        <f t="shared" si="536"/>
        <v>0</v>
      </c>
      <c r="AA858">
        <f t="shared" si="541"/>
        <v>0</v>
      </c>
      <c r="AB858">
        <f t="shared" si="531"/>
        <v>12.425912736790421</v>
      </c>
      <c r="AC858">
        <f t="shared" si="532"/>
        <v>7.3126134398812415</v>
      </c>
      <c r="AD858">
        <f t="shared" si="537"/>
        <v>7.4786086713710898E-2</v>
      </c>
      <c r="AE858">
        <f t="shared" si="528"/>
        <v>7.4786086713710898E-2</v>
      </c>
      <c r="AF858" s="1">
        <f t="shared" si="542"/>
        <v>776.41497145937524</v>
      </c>
      <c r="AG858" s="2">
        <v>853</v>
      </c>
      <c r="AH858" s="1">
        <f t="shared" si="543"/>
        <v>471.0607447903426</v>
      </c>
      <c r="AI858">
        <v>26.1</v>
      </c>
      <c r="AJ858">
        <f t="shared" si="544"/>
        <v>921.59100000000012</v>
      </c>
      <c r="AK858">
        <f t="shared" si="545"/>
        <v>-11.172656135202359</v>
      </c>
      <c r="AL858" s="1">
        <f t="shared" si="546"/>
        <v>776.41497145937524</v>
      </c>
      <c r="AM858">
        <f t="shared" si="547"/>
        <v>-110.74567112208513</v>
      </c>
      <c r="AN858">
        <f t="shared" si="548"/>
        <v>-0.31641620320595748</v>
      </c>
      <c r="AO858">
        <v>39</v>
      </c>
      <c r="AP858">
        <v>26</v>
      </c>
      <c r="AQ858">
        <f t="shared" si="549"/>
        <v>32.5</v>
      </c>
      <c r="AR858" s="3">
        <f t="shared" si="550"/>
        <v>0.27777777777777779</v>
      </c>
      <c r="AS858">
        <f t="shared" si="551"/>
        <v>-10.691111111111113</v>
      </c>
      <c r="AT858">
        <f t="shared" si="552"/>
        <v>-17.913333333333334</v>
      </c>
      <c r="AU858">
        <f t="shared" si="553"/>
        <v>-14.302222222222223</v>
      </c>
      <c r="AV858">
        <v>6</v>
      </c>
      <c r="AW858">
        <f t="shared" si="554"/>
        <v>0</v>
      </c>
    </row>
    <row r="859" spans="1:49" x14ac:dyDescent="0.2">
      <c r="A859">
        <v>2015</v>
      </c>
      <c r="B859">
        <v>2</v>
      </c>
      <c r="C859">
        <v>1</v>
      </c>
      <c r="D859">
        <v>9.0551229999999996E-2</v>
      </c>
      <c r="E859">
        <f t="shared" si="556"/>
        <v>17.583999999999996</v>
      </c>
      <c r="F859">
        <f t="shared" si="556"/>
        <v>5.0840000000000032</v>
      </c>
      <c r="G859">
        <f t="shared" si="538"/>
        <v>11.334</v>
      </c>
      <c r="H859" s="3">
        <f t="shared" si="539"/>
        <v>-11.481111111111112</v>
      </c>
      <c r="I859">
        <v>9</v>
      </c>
      <c r="J859">
        <f t="shared" si="521"/>
        <v>2.5384558676978637</v>
      </c>
      <c r="K859">
        <f t="shared" si="522"/>
        <v>0</v>
      </c>
      <c r="L859">
        <f t="shared" si="529"/>
        <v>0</v>
      </c>
      <c r="M859">
        <v>92</v>
      </c>
      <c r="N859">
        <f t="shared" si="540"/>
        <v>0.23000012419999999</v>
      </c>
      <c r="O859">
        <f t="shared" si="523"/>
        <v>0</v>
      </c>
      <c r="P859">
        <f t="shared" si="524"/>
        <v>0</v>
      </c>
      <c r="Q859">
        <f t="shared" si="525"/>
        <v>0.23000012419999999</v>
      </c>
      <c r="R859">
        <f t="shared" si="530"/>
        <v>30.704016657749992</v>
      </c>
      <c r="S859">
        <f t="shared" si="526"/>
        <v>0</v>
      </c>
      <c r="T859">
        <f t="shared" si="555"/>
        <v>0</v>
      </c>
      <c r="U859">
        <f t="shared" si="533"/>
        <v>18.780326102704979</v>
      </c>
      <c r="V859">
        <f t="shared" si="519"/>
        <v>109.84791774697442</v>
      </c>
      <c r="W859">
        <f t="shared" si="527"/>
        <v>21.969583549394883</v>
      </c>
      <c r="X859">
        <f t="shared" si="534"/>
        <v>0</v>
      </c>
      <c r="Y859">
        <f t="shared" si="535"/>
        <v>0</v>
      </c>
      <c r="Z859">
        <f t="shared" si="536"/>
        <v>0</v>
      </c>
      <c r="AA859">
        <f t="shared" si="541"/>
        <v>0</v>
      </c>
      <c r="AB859">
        <f t="shared" si="531"/>
        <v>12.425912736790421</v>
      </c>
      <c r="AC859">
        <f t="shared" si="532"/>
        <v>7.2385844475612773</v>
      </c>
      <c r="AD859">
        <f t="shared" si="537"/>
        <v>7.402899231996439E-2</v>
      </c>
      <c r="AE859">
        <f t="shared" si="528"/>
        <v>7.402899231996439E-2</v>
      </c>
      <c r="AF859" s="1">
        <f t="shared" si="542"/>
        <v>768.55496102236725</v>
      </c>
      <c r="AG859" s="2">
        <v>854</v>
      </c>
      <c r="AH859" s="1">
        <f t="shared" si="543"/>
        <v>466.29197743445633</v>
      </c>
      <c r="AI859">
        <v>26.1</v>
      </c>
      <c r="AJ859">
        <f t="shared" si="544"/>
        <v>921.59100000000012</v>
      </c>
      <c r="AK859">
        <f t="shared" si="545"/>
        <v>-41.566460213700317</v>
      </c>
      <c r="AL859" s="1">
        <f t="shared" si="546"/>
        <v>768.55496102236725</v>
      </c>
      <c r="AM859">
        <f t="shared" si="547"/>
        <v>-412.01532355692751</v>
      </c>
      <c r="AN859">
        <f t="shared" si="548"/>
        <v>-1.1771866387340786</v>
      </c>
      <c r="AO859">
        <v>34</v>
      </c>
      <c r="AP859">
        <v>21.5</v>
      </c>
      <c r="AQ859">
        <f t="shared" si="549"/>
        <v>27.75</v>
      </c>
      <c r="AR859" s="3">
        <f t="shared" si="550"/>
        <v>-2.3611111111111112</v>
      </c>
      <c r="AS859">
        <f t="shared" si="551"/>
        <v>-13.468888888888891</v>
      </c>
      <c r="AT859">
        <f t="shared" si="552"/>
        <v>-20.413333333333334</v>
      </c>
      <c r="AU859">
        <f t="shared" si="553"/>
        <v>-16.941111111111113</v>
      </c>
      <c r="AV859">
        <v>6</v>
      </c>
      <c r="AW859">
        <f t="shared" si="554"/>
        <v>0</v>
      </c>
    </row>
    <row r="860" spans="1:49" x14ac:dyDescent="0.2">
      <c r="A860">
        <v>2015</v>
      </c>
      <c r="B860">
        <v>2</v>
      </c>
      <c r="C860">
        <v>2</v>
      </c>
      <c r="D860">
        <v>0</v>
      </c>
      <c r="E860">
        <f t="shared" si="556"/>
        <v>13.583999999999996</v>
      </c>
      <c r="F860">
        <f t="shared" si="556"/>
        <v>0.58400000000000318</v>
      </c>
      <c r="G860">
        <f t="shared" si="538"/>
        <v>7.0839999999999996</v>
      </c>
      <c r="H860" s="3">
        <f t="shared" si="539"/>
        <v>-13.842222222222222</v>
      </c>
      <c r="I860">
        <v>9</v>
      </c>
      <c r="J860">
        <f t="shared" si="521"/>
        <v>2.0955146437102696</v>
      </c>
      <c r="K860">
        <f t="shared" si="522"/>
        <v>0</v>
      </c>
      <c r="L860">
        <f t="shared" si="529"/>
        <v>0</v>
      </c>
      <c r="M860">
        <v>92</v>
      </c>
      <c r="N860">
        <f t="shared" si="540"/>
        <v>0</v>
      </c>
      <c r="O860">
        <f t="shared" si="523"/>
        <v>0</v>
      </c>
      <c r="P860">
        <f t="shared" si="524"/>
        <v>0</v>
      </c>
      <c r="Q860">
        <f t="shared" si="525"/>
        <v>0</v>
      </c>
      <c r="R860">
        <f t="shared" si="530"/>
        <v>30.704016657749992</v>
      </c>
      <c r="S860">
        <f t="shared" si="526"/>
        <v>0</v>
      </c>
      <c r="T860">
        <f t="shared" si="555"/>
        <v>0</v>
      </c>
      <c r="U860">
        <f t="shared" si="533"/>
        <v>18.780326102704979</v>
      </c>
      <c r="V860">
        <f t="shared" si="519"/>
        <v>109.84791774697442</v>
      </c>
      <c r="W860">
        <f t="shared" si="527"/>
        <v>21.969583549394883</v>
      </c>
      <c r="X860">
        <f t="shared" si="534"/>
        <v>0</v>
      </c>
      <c r="Y860">
        <f t="shared" si="535"/>
        <v>0</v>
      </c>
      <c r="Z860">
        <f t="shared" si="536"/>
        <v>0</v>
      </c>
      <c r="AA860">
        <f t="shared" si="541"/>
        <v>0</v>
      </c>
      <c r="AB860">
        <f t="shared" si="531"/>
        <v>12.425912736790421</v>
      </c>
      <c r="AC860">
        <f t="shared" si="532"/>
        <v>7.1653048852158312</v>
      </c>
      <c r="AD860">
        <f t="shared" si="537"/>
        <v>7.3279562345446497E-2</v>
      </c>
      <c r="AE860">
        <f t="shared" si="528"/>
        <v>7.3279562345446497E-2</v>
      </c>
      <c r="AF860" s="1">
        <f t="shared" si="542"/>
        <v>760.77452113247773</v>
      </c>
      <c r="AG860" s="2">
        <v>855</v>
      </c>
      <c r="AH860" s="1">
        <f t="shared" si="543"/>
        <v>461.57148653197032</v>
      </c>
      <c r="AI860">
        <v>26.1</v>
      </c>
      <c r="AJ860">
        <f t="shared" si="544"/>
        <v>921.59100000000012</v>
      </c>
      <c r="AK860">
        <f t="shared" si="545"/>
        <v>-95.017435608218264</v>
      </c>
      <c r="AL860" s="1">
        <f t="shared" si="546"/>
        <v>760.77452113247773</v>
      </c>
      <c r="AM860">
        <f t="shared" si="547"/>
        <v>-941.83241186282612</v>
      </c>
      <c r="AN860">
        <f t="shared" si="548"/>
        <v>-2.6909497481795031</v>
      </c>
      <c r="AO860">
        <v>30</v>
      </c>
      <c r="AP860">
        <v>17</v>
      </c>
      <c r="AQ860">
        <f t="shared" si="549"/>
        <v>23.5</v>
      </c>
      <c r="AR860" s="3">
        <f t="shared" si="550"/>
        <v>-4.7222222222222223</v>
      </c>
      <c r="AS860">
        <f t="shared" si="551"/>
        <v>-15.691111111111113</v>
      </c>
      <c r="AT860">
        <f t="shared" si="552"/>
        <v>-22.913333333333334</v>
      </c>
      <c r="AU860">
        <f t="shared" si="553"/>
        <v>-19.302222222222223</v>
      </c>
      <c r="AV860">
        <v>6</v>
      </c>
      <c r="AW860">
        <f t="shared" si="554"/>
        <v>0</v>
      </c>
    </row>
    <row r="861" spans="1:49" x14ac:dyDescent="0.2">
      <c r="A861">
        <v>2015</v>
      </c>
      <c r="B861">
        <v>2</v>
      </c>
      <c r="C861">
        <v>3</v>
      </c>
      <c r="D861">
        <v>0</v>
      </c>
      <c r="E861">
        <f t="shared" si="556"/>
        <v>19.584</v>
      </c>
      <c r="F861">
        <f t="shared" si="556"/>
        <v>-0.41600000000000392</v>
      </c>
      <c r="G861">
        <f t="shared" si="538"/>
        <v>9.5839999999999979</v>
      </c>
      <c r="H861" s="3">
        <f t="shared" si="539"/>
        <v>-12.453333333333335</v>
      </c>
      <c r="I861">
        <v>9</v>
      </c>
      <c r="J861">
        <f t="shared" si="521"/>
        <v>2.3468758590520444</v>
      </c>
      <c r="K861">
        <f t="shared" si="522"/>
        <v>0</v>
      </c>
      <c r="L861">
        <f t="shared" si="529"/>
        <v>0</v>
      </c>
      <c r="M861">
        <v>92</v>
      </c>
      <c r="N861">
        <f t="shared" si="540"/>
        <v>0</v>
      </c>
      <c r="O861">
        <f t="shared" si="523"/>
        <v>0</v>
      </c>
      <c r="P861">
        <f t="shared" si="524"/>
        <v>0</v>
      </c>
      <c r="Q861">
        <f t="shared" si="525"/>
        <v>0</v>
      </c>
      <c r="R861">
        <f t="shared" si="530"/>
        <v>30.704016657749992</v>
      </c>
      <c r="S861">
        <f t="shared" si="526"/>
        <v>0</v>
      </c>
      <c r="T861">
        <f t="shared" si="555"/>
        <v>0</v>
      </c>
      <c r="U861">
        <f t="shared" si="533"/>
        <v>18.780326102704979</v>
      </c>
      <c r="V861">
        <f t="shared" si="519"/>
        <v>109.84791774697442</v>
      </c>
      <c r="W861">
        <f t="shared" si="527"/>
        <v>21.969583549394883</v>
      </c>
      <c r="X861">
        <f t="shared" si="534"/>
        <v>0</v>
      </c>
      <c r="Y861">
        <f t="shared" si="535"/>
        <v>0</v>
      </c>
      <c r="Z861">
        <f t="shared" si="536"/>
        <v>0</v>
      </c>
      <c r="AA861">
        <f t="shared" si="541"/>
        <v>0</v>
      </c>
      <c r="AB861">
        <f t="shared" si="531"/>
        <v>12.425912736790421</v>
      </c>
      <c r="AC861">
        <f t="shared" si="532"/>
        <v>7.0927671660161602</v>
      </c>
      <c r="AD861">
        <f t="shared" si="537"/>
        <v>7.2537719199671044E-2</v>
      </c>
      <c r="AE861">
        <f t="shared" si="528"/>
        <v>7.2537719199671044E-2</v>
      </c>
      <c r="AF861" s="1">
        <f t="shared" si="542"/>
        <v>753.07284625999114</v>
      </c>
      <c r="AG861" s="2">
        <v>856</v>
      </c>
      <c r="AH861" s="1">
        <f t="shared" si="543"/>
        <v>456.89878335785806</v>
      </c>
      <c r="AI861">
        <v>26.1</v>
      </c>
      <c r="AJ861">
        <f t="shared" si="544"/>
        <v>921.59100000000012</v>
      </c>
      <c r="AK861">
        <f t="shared" si="545"/>
        <v>-60.080558447136525</v>
      </c>
      <c r="AL861" s="1">
        <f t="shared" si="546"/>
        <v>753.07284625999114</v>
      </c>
      <c r="AM861">
        <f t="shared" si="547"/>
        <v>-595.53088237037048</v>
      </c>
      <c r="AN861">
        <f t="shared" si="548"/>
        <v>-1.7015168067724871</v>
      </c>
      <c r="AO861">
        <v>36</v>
      </c>
      <c r="AP861">
        <v>16</v>
      </c>
      <c r="AQ861">
        <f t="shared" si="549"/>
        <v>26</v>
      </c>
      <c r="AR861" s="3">
        <f t="shared" si="550"/>
        <v>-3.3333333333333335</v>
      </c>
      <c r="AS861">
        <f t="shared" si="551"/>
        <v>-12.35777777777778</v>
      </c>
      <c r="AT861">
        <f t="shared" si="552"/>
        <v>-23.468888888888891</v>
      </c>
      <c r="AU861">
        <f t="shared" si="553"/>
        <v>-17.913333333333334</v>
      </c>
      <c r="AV861">
        <v>6</v>
      </c>
      <c r="AW861">
        <f t="shared" si="554"/>
        <v>0</v>
      </c>
    </row>
    <row r="862" spans="1:49" x14ac:dyDescent="0.2">
      <c r="A862">
        <v>2015</v>
      </c>
      <c r="B862">
        <v>2</v>
      </c>
      <c r="C862">
        <v>4</v>
      </c>
      <c r="D862">
        <v>0</v>
      </c>
      <c r="E862">
        <f t="shared" si="556"/>
        <v>16.583999999999996</v>
      </c>
      <c r="F862">
        <f t="shared" si="556"/>
        <v>3.5839999999999961</v>
      </c>
      <c r="G862">
        <f t="shared" si="538"/>
        <v>10.083999999999996</v>
      </c>
      <c r="H862" s="3">
        <f t="shared" si="539"/>
        <v>-12.175555555555556</v>
      </c>
      <c r="I862">
        <v>9</v>
      </c>
      <c r="J862">
        <f t="shared" si="521"/>
        <v>2.4002537309598915</v>
      </c>
      <c r="K862">
        <f t="shared" si="522"/>
        <v>0</v>
      </c>
      <c r="L862">
        <f t="shared" si="529"/>
        <v>0</v>
      </c>
      <c r="M862">
        <v>92</v>
      </c>
      <c r="N862">
        <f t="shared" si="540"/>
        <v>0</v>
      </c>
      <c r="O862">
        <f t="shared" si="523"/>
        <v>0</v>
      </c>
      <c r="P862">
        <f t="shared" si="524"/>
        <v>0</v>
      </c>
      <c r="Q862">
        <f t="shared" si="525"/>
        <v>0</v>
      </c>
      <c r="R862">
        <f t="shared" si="530"/>
        <v>30.704016657749992</v>
      </c>
      <c r="S862">
        <f t="shared" si="526"/>
        <v>0</v>
      </c>
      <c r="T862">
        <f t="shared" si="555"/>
        <v>0</v>
      </c>
      <c r="U862">
        <f t="shared" si="533"/>
        <v>18.780326102704979</v>
      </c>
      <c r="V862">
        <f t="shared" si="519"/>
        <v>109.84791774697442</v>
      </c>
      <c r="W862">
        <f t="shared" si="527"/>
        <v>21.969583549394883</v>
      </c>
      <c r="X862">
        <f t="shared" si="534"/>
        <v>0</v>
      </c>
      <c r="Y862">
        <f t="shared" si="535"/>
        <v>0</v>
      </c>
      <c r="Z862">
        <f t="shared" si="536"/>
        <v>0</v>
      </c>
      <c r="AA862">
        <f t="shared" si="541"/>
        <v>0</v>
      </c>
      <c r="AB862">
        <f t="shared" si="531"/>
        <v>12.425912736790421</v>
      </c>
      <c r="AC862">
        <f t="shared" si="532"/>
        <v>7.0209637799385236</v>
      </c>
      <c r="AD862">
        <f t="shared" si="537"/>
        <v>7.180338607763645E-2</v>
      </c>
      <c r="AE862">
        <f t="shared" si="528"/>
        <v>7.180338607763645E-2</v>
      </c>
      <c r="AF862" s="1">
        <f t="shared" si="542"/>
        <v>745.44913902994517</v>
      </c>
      <c r="AG862" s="2">
        <v>857</v>
      </c>
      <c r="AH862" s="1">
        <f t="shared" si="543"/>
        <v>452.27338413468385</v>
      </c>
      <c r="AI862">
        <v>26.1</v>
      </c>
      <c r="AJ862">
        <f t="shared" si="544"/>
        <v>921.59100000000012</v>
      </c>
      <c r="AK862">
        <f t="shared" si="545"/>
        <v>-54.323947212451095</v>
      </c>
      <c r="AL862" s="1">
        <f t="shared" si="546"/>
        <v>745.44913902994517</v>
      </c>
      <c r="AM862">
        <f t="shared" si="547"/>
        <v>-538.47016494924628</v>
      </c>
      <c r="AN862">
        <f t="shared" si="548"/>
        <v>-1.5384861855692749</v>
      </c>
      <c r="AO862">
        <v>33</v>
      </c>
      <c r="AP862">
        <v>20</v>
      </c>
      <c r="AQ862">
        <f t="shared" si="549"/>
        <v>26.5</v>
      </c>
      <c r="AR862" s="3">
        <f t="shared" si="550"/>
        <v>-3.0555555555555554</v>
      </c>
      <c r="AS862">
        <f t="shared" si="551"/>
        <v>-14.024444444444446</v>
      </c>
      <c r="AT862">
        <f t="shared" si="552"/>
        <v>-21.24666666666667</v>
      </c>
      <c r="AU862">
        <f t="shared" si="553"/>
        <v>-17.635555555555559</v>
      </c>
      <c r="AV862">
        <v>6</v>
      </c>
      <c r="AW862">
        <f t="shared" si="554"/>
        <v>0</v>
      </c>
    </row>
    <row r="863" spans="1:49" x14ac:dyDescent="0.2">
      <c r="A863">
        <v>2015</v>
      </c>
      <c r="B863">
        <v>2</v>
      </c>
      <c r="C863">
        <v>5</v>
      </c>
      <c r="D863">
        <v>0</v>
      </c>
      <c r="E863">
        <f t="shared" si="556"/>
        <v>25.583999999999996</v>
      </c>
      <c r="F863">
        <f t="shared" si="556"/>
        <v>5.5839999999999961</v>
      </c>
      <c r="G863">
        <f t="shared" si="538"/>
        <v>15.583999999999996</v>
      </c>
      <c r="H863" s="3">
        <f t="shared" si="539"/>
        <v>-9.120000000000001</v>
      </c>
      <c r="I863">
        <v>9</v>
      </c>
      <c r="J863">
        <f t="shared" si="521"/>
        <v>3.0628453153991586</v>
      </c>
      <c r="K863">
        <f t="shared" si="522"/>
        <v>0</v>
      </c>
      <c r="L863">
        <f t="shared" si="529"/>
        <v>0</v>
      </c>
      <c r="M863">
        <v>92</v>
      </c>
      <c r="N863">
        <f t="shared" si="540"/>
        <v>0</v>
      </c>
      <c r="O863">
        <f t="shared" si="523"/>
        <v>0</v>
      </c>
      <c r="P863">
        <f t="shared" si="524"/>
        <v>0</v>
      </c>
      <c r="Q863">
        <f t="shared" si="525"/>
        <v>0</v>
      </c>
      <c r="R863">
        <f t="shared" si="530"/>
        <v>30.704016657749992</v>
      </c>
      <c r="S863">
        <f t="shared" si="526"/>
        <v>0</v>
      </c>
      <c r="T863">
        <f t="shared" si="555"/>
        <v>0</v>
      </c>
      <c r="U863">
        <f t="shared" si="533"/>
        <v>18.780326102704979</v>
      </c>
      <c r="V863">
        <f t="shared" si="519"/>
        <v>109.84791774697442</v>
      </c>
      <c r="W863">
        <f t="shared" si="527"/>
        <v>21.969583549394883</v>
      </c>
      <c r="X863">
        <f t="shared" si="534"/>
        <v>0</v>
      </c>
      <c r="Y863">
        <f t="shared" si="535"/>
        <v>0</v>
      </c>
      <c r="Z863">
        <f t="shared" si="536"/>
        <v>0</v>
      </c>
      <c r="AA863">
        <f t="shared" si="541"/>
        <v>0</v>
      </c>
      <c r="AB863">
        <f t="shared" si="531"/>
        <v>12.425912736790421</v>
      </c>
      <c r="AC863">
        <f t="shared" si="532"/>
        <v>6.9498872929866495</v>
      </c>
      <c r="AD863">
        <f t="shared" si="537"/>
        <v>7.1076486951873949E-2</v>
      </c>
      <c r="AE863">
        <f t="shared" si="528"/>
        <v>7.1076486951873949E-2</v>
      </c>
      <c r="AF863" s="1">
        <f t="shared" si="542"/>
        <v>737.90261013957502</v>
      </c>
      <c r="AG863">
        <v>858</v>
      </c>
      <c r="AH863" s="1">
        <f t="shared" si="543"/>
        <v>447.69480998251663</v>
      </c>
      <c r="AI863">
        <v>26.1</v>
      </c>
      <c r="AJ863">
        <f t="shared" si="544"/>
        <v>921.59100000000012</v>
      </c>
      <c r="AK863">
        <f t="shared" si="545"/>
        <v>-13.225765253485728</v>
      </c>
      <c r="AL863" s="1">
        <f t="shared" si="546"/>
        <v>737.90261013957502</v>
      </c>
      <c r="AM863">
        <f t="shared" si="547"/>
        <v>-131.09651200000013</v>
      </c>
      <c r="AN863">
        <f t="shared" si="548"/>
        <v>-0.3745614628571432</v>
      </c>
      <c r="AO863">
        <v>42</v>
      </c>
      <c r="AP863">
        <v>22</v>
      </c>
      <c r="AQ863">
        <f t="shared" si="549"/>
        <v>32</v>
      </c>
      <c r="AR863" s="3">
        <f t="shared" si="550"/>
        <v>0</v>
      </c>
      <c r="AS863">
        <f t="shared" si="551"/>
        <v>-9.0244444444444465</v>
      </c>
      <c r="AT863">
        <f t="shared" si="552"/>
        <v>-20.135555555555555</v>
      </c>
      <c r="AU863">
        <f t="shared" si="553"/>
        <v>-14.580000000000002</v>
      </c>
      <c r="AV863">
        <v>6</v>
      </c>
      <c r="AW863">
        <f t="shared" si="554"/>
        <v>0</v>
      </c>
    </row>
    <row r="864" spans="1:49" x14ac:dyDescent="0.2">
      <c r="A864">
        <v>2015</v>
      </c>
      <c r="B864">
        <v>2</v>
      </c>
      <c r="C864">
        <v>6</v>
      </c>
      <c r="D864">
        <v>0</v>
      </c>
      <c r="E864">
        <f t="shared" si="556"/>
        <v>34.584000010000004</v>
      </c>
      <c r="F864">
        <f t="shared" si="556"/>
        <v>13.583999999999996</v>
      </c>
      <c r="G864">
        <f t="shared" si="538"/>
        <v>24.084000005</v>
      </c>
      <c r="H864" s="3">
        <f t="shared" si="539"/>
        <v>-4.3977777749999998</v>
      </c>
      <c r="I864">
        <v>9</v>
      </c>
      <c r="J864">
        <f t="shared" si="521"/>
        <v>4.4083413006079679</v>
      </c>
      <c r="K864">
        <f t="shared" si="522"/>
        <v>0</v>
      </c>
      <c r="L864">
        <f t="shared" si="529"/>
        <v>0</v>
      </c>
      <c r="M864">
        <v>92</v>
      </c>
      <c r="N864">
        <f t="shared" si="540"/>
        <v>0</v>
      </c>
      <c r="O864">
        <f t="shared" si="523"/>
        <v>0</v>
      </c>
      <c r="P864">
        <f t="shared" si="524"/>
        <v>0</v>
      </c>
      <c r="Q864">
        <f t="shared" si="525"/>
        <v>0</v>
      </c>
      <c r="R864">
        <f t="shared" si="530"/>
        <v>30.704016657749992</v>
      </c>
      <c r="S864">
        <f t="shared" si="526"/>
        <v>0</v>
      </c>
      <c r="T864">
        <f t="shared" si="555"/>
        <v>0</v>
      </c>
      <c r="U864">
        <f t="shared" si="533"/>
        <v>18.780326102704979</v>
      </c>
      <c r="V864">
        <f t="shared" si="519"/>
        <v>109.84791774697442</v>
      </c>
      <c r="W864">
        <f t="shared" si="527"/>
        <v>21.969583549394883</v>
      </c>
      <c r="X864">
        <f t="shared" si="534"/>
        <v>0</v>
      </c>
      <c r="Y864">
        <f t="shared" si="535"/>
        <v>0</v>
      </c>
      <c r="Z864">
        <f t="shared" si="536"/>
        <v>0</v>
      </c>
      <c r="AA864">
        <f t="shared" si="541"/>
        <v>0</v>
      </c>
      <c r="AB864">
        <f t="shared" si="531"/>
        <v>12.425912736790421</v>
      </c>
      <c r="AC864">
        <f t="shared" si="532"/>
        <v>6.8795303464220732</v>
      </c>
      <c r="AD864">
        <f t="shared" si="537"/>
        <v>7.0356946564576264E-2</v>
      </c>
      <c r="AE864">
        <f t="shared" si="528"/>
        <v>7.0356946564576264E-2</v>
      </c>
      <c r="AF864" s="1">
        <f t="shared" si="542"/>
        <v>730.43247827659616</v>
      </c>
      <c r="AG864">
        <v>859</v>
      </c>
      <c r="AH864" s="1">
        <f t="shared" si="543"/>
        <v>443.16258686934975</v>
      </c>
      <c r="AI864">
        <v>26.1</v>
      </c>
      <c r="AJ864">
        <f t="shared" si="544"/>
        <v>921.59100000000012</v>
      </c>
      <c r="AK864">
        <f t="shared" si="545"/>
        <v>-4.6202954709852672E-3</v>
      </c>
      <c r="AL864" s="1">
        <f t="shared" si="546"/>
        <v>730.43247827659616</v>
      </c>
      <c r="AM864">
        <f t="shared" si="547"/>
        <v>-4.5797321292688861E-2</v>
      </c>
      <c r="AN864">
        <f t="shared" si="548"/>
        <v>-1.3084948940768245E-4</v>
      </c>
      <c r="AO864">
        <v>51.000000010000001</v>
      </c>
      <c r="AP864">
        <v>30</v>
      </c>
      <c r="AQ864">
        <f t="shared" si="549"/>
        <v>40.500000005000004</v>
      </c>
      <c r="AR864" s="3">
        <f t="shared" si="550"/>
        <v>4.7222222250000021</v>
      </c>
      <c r="AS864">
        <f t="shared" si="551"/>
        <v>-4.0244444388888887</v>
      </c>
      <c r="AT864">
        <f t="shared" si="552"/>
        <v>-15.691111111111113</v>
      </c>
      <c r="AU864">
        <f t="shared" si="553"/>
        <v>-9.8577777750000006</v>
      </c>
      <c r="AV864">
        <v>6</v>
      </c>
      <c r="AW864">
        <f t="shared" si="554"/>
        <v>0</v>
      </c>
    </row>
    <row r="865" spans="1:49" x14ac:dyDescent="0.2">
      <c r="A865">
        <v>2015</v>
      </c>
      <c r="B865">
        <v>2</v>
      </c>
      <c r="C865">
        <v>7</v>
      </c>
      <c r="D865">
        <v>0.18897648</v>
      </c>
      <c r="E865">
        <f t="shared" si="556"/>
        <v>21.584</v>
      </c>
      <c r="F865">
        <f t="shared" si="556"/>
        <v>10.083999999999996</v>
      </c>
      <c r="G865">
        <f t="shared" si="538"/>
        <v>15.833999999999998</v>
      </c>
      <c r="H865" s="3">
        <f t="shared" si="539"/>
        <v>-8.9811111111111117</v>
      </c>
      <c r="I865">
        <v>9</v>
      </c>
      <c r="J865">
        <f t="shared" si="521"/>
        <v>3.0964916539195211</v>
      </c>
      <c r="K865">
        <f t="shared" si="522"/>
        <v>0</v>
      </c>
      <c r="L865">
        <f t="shared" si="529"/>
        <v>0</v>
      </c>
      <c r="M865">
        <v>92</v>
      </c>
      <c r="N865">
        <f t="shared" si="540"/>
        <v>0.4800002592</v>
      </c>
      <c r="O865">
        <f t="shared" si="523"/>
        <v>0</v>
      </c>
      <c r="P865">
        <f t="shared" si="524"/>
        <v>0</v>
      </c>
      <c r="Q865">
        <f t="shared" si="525"/>
        <v>0.4800002592</v>
      </c>
      <c r="R865">
        <f t="shared" si="530"/>
        <v>31.184016916949993</v>
      </c>
      <c r="S865">
        <f t="shared" si="526"/>
        <v>0</v>
      </c>
      <c r="T865">
        <f t="shared" si="555"/>
        <v>0</v>
      </c>
      <c r="U865">
        <f t="shared" si="533"/>
        <v>18.780326102704979</v>
      </c>
      <c r="V865">
        <f t="shared" si="519"/>
        <v>109.84791774697442</v>
      </c>
      <c r="W865">
        <f t="shared" si="527"/>
        <v>21.969583549394883</v>
      </c>
      <c r="X865">
        <f t="shared" si="534"/>
        <v>0</v>
      </c>
      <c r="Y865">
        <f t="shared" si="535"/>
        <v>0</v>
      </c>
      <c r="Z865">
        <f t="shared" si="536"/>
        <v>0</v>
      </c>
      <c r="AA865">
        <f t="shared" si="541"/>
        <v>0</v>
      </c>
      <c r="AB865">
        <f t="shared" si="531"/>
        <v>12.425912736790421</v>
      </c>
      <c r="AC865">
        <f t="shared" si="532"/>
        <v>6.8098856560022671</v>
      </c>
      <c r="AD865">
        <f t="shared" si="537"/>
        <v>6.9644690419805991E-2</v>
      </c>
      <c r="AE865">
        <f t="shared" si="528"/>
        <v>6.9644690419805991E-2</v>
      </c>
      <c r="AF865" s="1">
        <f t="shared" si="542"/>
        <v>723.03797003831187</v>
      </c>
      <c r="AG865">
        <v>860</v>
      </c>
      <c r="AH865" s="1">
        <f t="shared" si="543"/>
        <v>438.67624556202378</v>
      </c>
      <c r="AI865">
        <v>26.1</v>
      </c>
      <c r="AJ865">
        <f t="shared" si="544"/>
        <v>921.59100000000012</v>
      </c>
      <c r="AK865">
        <f t="shared" si="545"/>
        <v>-12.170363036716179</v>
      </c>
      <c r="AL865" s="1">
        <f t="shared" si="546"/>
        <v>723.03797003831187</v>
      </c>
      <c r="AM865">
        <f t="shared" si="547"/>
        <v>-120.63514763100149</v>
      </c>
      <c r="AN865">
        <f t="shared" si="548"/>
        <v>-0.34467185037428993</v>
      </c>
      <c r="AO865">
        <v>38</v>
      </c>
      <c r="AP865">
        <v>26.5</v>
      </c>
      <c r="AQ865">
        <f t="shared" si="549"/>
        <v>32.25</v>
      </c>
      <c r="AR865" s="3">
        <f t="shared" si="550"/>
        <v>0.1388888888888889</v>
      </c>
      <c r="AS865">
        <f t="shared" si="551"/>
        <v>-11.246666666666668</v>
      </c>
      <c r="AT865">
        <f t="shared" si="552"/>
        <v>-17.635555555555555</v>
      </c>
      <c r="AU865">
        <f t="shared" si="553"/>
        <v>-14.441111111111113</v>
      </c>
      <c r="AV865">
        <v>6</v>
      </c>
      <c r="AW865">
        <f t="shared" si="554"/>
        <v>0</v>
      </c>
    </row>
    <row r="866" spans="1:49" x14ac:dyDescent="0.2">
      <c r="A866">
        <v>2015</v>
      </c>
      <c r="B866">
        <v>2</v>
      </c>
      <c r="C866">
        <v>8</v>
      </c>
      <c r="D866">
        <v>0</v>
      </c>
      <c r="E866">
        <f t="shared" ref="E866:F885" si="557">E1968*9/5+32</f>
        <v>25.583999999999996</v>
      </c>
      <c r="F866">
        <f t="shared" si="557"/>
        <v>6.5839999999999961</v>
      </c>
      <c r="G866">
        <f t="shared" si="538"/>
        <v>16.083999999999996</v>
      </c>
      <c r="H866" s="3">
        <f t="shared" si="539"/>
        <v>-8.8422222222222242</v>
      </c>
      <c r="I866">
        <v>9</v>
      </c>
      <c r="J866">
        <f t="shared" si="521"/>
        <v>3.1304660227963237</v>
      </c>
      <c r="K866">
        <f t="shared" si="522"/>
        <v>0</v>
      </c>
      <c r="L866">
        <f t="shared" si="529"/>
        <v>0</v>
      </c>
      <c r="M866">
        <v>92</v>
      </c>
      <c r="N866">
        <f t="shared" si="540"/>
        <v>0</v>
      </c>
      <c r="O866">
        <f t="shared" si="523"/>
        <v>0</v>
      </c>
      <c r="P866">
        <f t="shared" si="524"/>
        <v>0</v>
      </c>
      <c r="Q866">
        <f t="shared" si="525"/>
        <v>0</v>
      </c>
      <c r="R866">
        <f t="shared" si="530"/>
        <v>31.184016916949993</v>
      </c>
      <c r="S866">
        <f t="shared" si="526"/>
        <v>0</v>
      </c>
      <c r="T866">
        <f t="shared" si="555"/>
        <v>0</v>
      </c>
      <c r="U866">
        <f t="shared" si="533"/>
        <v>18.780326102704979</v>
      </c>
      <c r="V866">
        <f t="shared" si="519"/>
        <v>109.84791774697442</v>
      </c>
      <c r="W866">
        <f t="shared" si="527"/>
        <v>21.969583549394883</v>
      </c>
      <c r="X866">
        <f t="shared" si="534"/>
        <v>0</v>
      </c>
      <c r="Y866">
        <f t="shared" si="535"/>
        <v>0</v>
      </c>
      <c r="Z866">
        <f t="shared" si="536"/>
        <v>0</v>
      </c>
      <c r="AA866">
        <f t="shared" si="541"/>
        <v>0</v>
      </c>
      <c r="AB866">
        <f t="shared" si="531"/>
        <v>12.425912736790421</v>
      </c>
      <c r="AC866">
        <f t="shared" si="532"/>
        <v>6.7409460112264847</v>
      </c>
      <c r="AD866">
        <f t="shared" si="537"/>
        <v>6.8939644775782738E-2</v>
      </c>
      <c r="AE866">
        <f t="shared" si="528"/>
        <v>6.8939644775782738E-2</v>
      </c>
      <c r="AF866" s="1">
        <f t="shared" si="542"/>
        <v>715.71831985154108</v>
      </c>
      <c r="AG866">
        <v>861</v>
      </c>
      <c r="AH866" s="1">
        <f t="shared" si="543"/>
        <v>434.23532157764464</v>
      </c>
      <c r="AI866">
        <v>25.4</v>
      </c>
      <c r="AJ866">
        <f t="shared" si="544"/>
        <v>896.87400000000002</v>
      </c>
      <c r="AK866">
        <f t="shared" si="545"/>
        <v>-11.172656135202359</v>
      </c>
      <c r="AL866" s="1">
        <f t="shared" si="546"/>
        <v>715.71831985154108</v>
      </c>
      <c r="AM866">
        <f t="shared" si="547"/>
        <v>-110.74567112208513</v>
      </c>
      <c r="AN866">
        <f t="shared" si="548"/>
        <v>-0.31641620320595748</v>
      </c>
      <c r="AO866">
        <v>42</v>
      </c>
      <c r="AP866">
        <v>23</v>
      </c>
      <c r="AQ866">
        <f t="shared" si="549"/>
        <v>32.5</v>
      </c>
      <c r="AR866" s="3">
        <f t="shared" si="550"/>
        <v>0.27777777777777779</v>
      </c>
      <c r="AS866">
        <f t="shared" si="551"/>
        <v>-9.0244444444444465</v>
      </c>
      <c r="AT866">
        <f t="shared" si="552"/>
        <v>-19.580000000000002</v>
      </c>
      <c r="AU866">
        <f t="shared" si="553"/>
        <v>-14.302222222222223</v>
      </c>
      <c r="AV866">
        <v>6</v>
      </c>
      <c r="AW866">
        <f t="shared" si="554"/>
        <v>0</v>
      </c>
    </row>
    <row r="867" spans="1:49" x14ac:dyDescent="0.2">
      <c r="A867">
        <v>2015</v>
      </c>
      <c r="B867">
        <v>2</v>
      </c>
      <c r="C867">
        <v>9</v>
      </c>
      <c r="D867">
        <v>0</v>
      </c>
      <c r="E867">
        <f t="shared" si="557"/>
        <v>27.584</v>
      </c>
      <c r="F867">
        <f t="shared" si="557"/>
        <v>12.584</v>
      </c>
      <c r="G867">
        <f t="shared" si="538"/>
        <v>20.084</v>
      </c>
      <c r="H867" s="3">
        <f t="shared" si="539"/>
        <v>-6.62</v>
      </c>
      <c r="I867">
        <v>9</v>
      </c>
      <c r="J867">
        <f t="shared" si="521"/>
        <v>3.7209872319651622</v>
      </c>
      <c r="K867">
        <f t="shared" si="522"/>
        <v>0</v>
      </c>
      <c r="L867">
        <f t="shared" si="529"/>
        <v>0</v>
      </c>
      <c r="M867">
        <v>92</v>
      </c>
      <c r="N867">
        <f t="shared" si="540"/>
        <v>0</v>
      </c>
      <c r="O867">
        <f t="shared" si="523"/>
        <v>0</v>
      </c>
      <c r="P867">
        <f t="shared" si="524"/>
        <v>0</v>
      </c>
      <c r="Q867">
        <f t="shared" si="525"/>
        <v>0</v>
      </c>
      <c r="R867">
        <f t="shared" si="530"/>
        <v>31.184016916949993</v>
      </c>
      <c r="S867">
        <f t="shared" si="526"/>
        <v>0</v>
      </c>
      <c r="T867">
        <f t="shared" si="555"/>
        <v>0</v>
      </c>
      <c r="U867">
        <f t="shared" si="533"/>
        <v>18.780326102704979</v>
      </c>
      <c r="V867">
        <f t="shared" si="519"/>
        <v>109.84791774697442</v>
      </c>
      <c r="W867">
        <f t="shared" si="527"/>
        <v>21.969583549394883</v>
      </c>
      <c r="X867">
        <f t="shared" si="534"/>
        <v>0</v>
      </c>
      <c r="Y867">
        <f t="shared" si="535"/>
        <v>0</v>
      </c>
      <c r="Z867">
        <f t="shared" si="536"/>
        <v>0</v>
      </c>
      <c r="AA867">
        <f t="shared" si="541"/>
        <v>0</v>
      </c>
      <c r="AB867">
        <f t="shared" si="531"/>
        <v>12.425912736790421</v>
      </c>
      <c r="AC867">
        <f t="shared" si="532"/>
        <v>6.6727042745892362</v>
      </c>
      <c r="AD867">
        <f t="shared" si="537"/>
        <v>6.8241736637248571E-2</v>
      </c>
      <c r="AE867">
        <f t="shared" si="528"/>
        <v>6.8241736637248571E-2</v>
      </c>
      <c r="AF867" s="1">
        <f t="shared" si="542"/>
        <v>708.47276989335705</v>
      </c>
      <c r="AG867" s="2">
        <v>862</v>
      </c>
      <c r="AH867" s="1">
        <f t="shared" si="543"/>
        <v>429.83935513549523</v>
      </c>
      <c r="AI867">
        <v>25.4</v>
      </c>
      <c r="AJ867">
        <f t="shared" si="544"/>
        <v>896.87400000000002</v>
      </c>
      <c r="AK867">
        <f t="shared" si="545"/>
        <v>-1.7325620249142895</v>
      </c>
      <c r="AL867" s="1">
        <f t="shared" si="546"/>
        <v>708.47276989335705</v>
      </c>
      <c r="AM867">
        <f t="shared" si="547"/>
        <v>-17.173512000000038</v>
      </c>
      <c r="AN867">
        <f t="shared" si="548"/>
        <v>-4.9067177142857243E-2</v>
      </c>
      <c r="AO867">
        <v>44</v>
      </c>
      <c r="AP867">
        <v>29</v>
      </c>
      <c r="AQ867">
        <f t="shared" si="549"/>
        <v>36.5</v>
      </c>
      <c r="AR867" s="3">
        <f t="shared" si="550"/>
        <v>2.5</v>
      </c>
      <c r="AS867">
        <f t="shared" si="551"/>
        <v>-7.9133333333333349</v>
      </c>
      <c r="AT867">
        <f t="shared" si="552"/>
        <v>-16.24666666666667</v>
      </c>
      <c r="AU867">
        <f t="shared" si="553"/>
        <v>-12.080000000000002</v>
      </c>
      <c r="AV867">
        <v>6</v>
      </c>
      <c r="AW867">
        <f t="shared" si="554"/>
        <v>0</v>
      </c>
    </row>
    <row r="868" spans="1:49" x14ac:dyDescent="0.2">
      <c r="A868">
        <v>2015</v>
      </c>
      <c r="B868">
        <v>2</v>
      </c>
      <c r="C868">
        <v>10</v>
      </c>
      <c r="D868">
        <v>5.1181129999999998E-2</v>
      </c>
      <c r="E868">
        <f t="shared" si="557"/>
        <v>30.584</v>
      </c>
      <c r="F868">
        <f t="shared" si="557"/>
        <v>20.583999999999996</v>
      </c>
      <c r="G868">
        <f t="shared" si="538"/>
        <v>25.583999999999996</v>
      </c>
      <c r="H868" s="3">
        <f t="shared" si="539"/>
        <v>-3.5644444444444465</v>
      </c>
      <c r="I868">
        <v>9</v>
      </c>
      <c r="J868">
        <f t="shared" si="521"/>
        <v>4.6937581380584685</v>
      </c>
      <c r="K868">
        <f t="shared" si="522"/>
        <v>0</v>
      </c>
      <c r="L868">
        <f t="shared" si="529"/>
        <v>0</v>
      </c>
      <c r="M868">
        <v>92</v>
      </c>
      <c r="N868">
        <f t="shared" si="540"/>
        <v>0.13000007019999998</v>
      </c>
      <c r="O868">
        <f t="shared" si="523"/>
        <v>0</v>
      </c>
      <c r="P868">
        <f t="shared" si="524"/>
        <v>0</v>
      </c>
      <c r="Q868">
        <f t="shared" si="525"/>
        <v>0.13000007019999998</v>
      </c>
      <c r="R868">
        <f t="shared" si="530"/>
        <v>31.314016987149994</v>
      </c>
      <c r="S868">
        <f t="shared" si="526"/>
        <v>0</v>
      </c>
      <c r="T868">
        <f t="shared" si="555"/>
        <v>0</v>
      </c>
      <c r="U868">
        <f t="shared" si="533"/>
        <v>18.780326102704979</v>
      </c>
      <c r="V868">
        <f t="shared" si="519"/>
        <v>109.84791774697442</v>
      </c>
      <c r="W868">
        <f t="shared" si="527"/>
        <v>21.969583549394883</v>
      </c>
      <c r="X868">
        <f t="shared" si="534"/>
        <v>0</v>
      </c>
      <c r="Y868">
        <f t="shared" si="535"/>
        <v>0</v>
      </c>
      <c r="Z868">
        <f t="shared" si="536"/>
        <v>0</v>
      </c>
      <c r="AA868">
        <f t="shared" si="541"/>
        <v>0</v>
      </c>
      <c r="AB868">
        <f t="shared" si="531"/>
        <v>12.425912736790421</v>
      </c>
      <c r="AC868">
        <f t="shared" si="532"/>
        <v>6.6051533808413261</v>
      </c>
      <c r="AD868">
        <f t="shared" si="537"/>
        <v>6.7550893747910512E-2</v>
      </c>
      <c r="AE868">
        <f t="shared" si="528"/>
        <v>6.7550893747910512E-2</v>
      </c>
      <c r="AF868" s="1">
        <f t="shared" si="542"/>
        <v>701.3005700126273</v>
      </c>
      <c r="AG868" s="2">
        <v>863</v>
      </c>
      <c r="AH868" s="1">
        <f t="shared" si="543"/>
        <v>425.48789110943284</v>
      </c>
      <c r="AI868">
        <v>24.9</v>
      </c>
      <c r="AJ868">
        <f t="shared" si="544"/>
        <v>879.21900000000005</v>
      </c>
      <c r="AK868">
        <f t="shared" si="545"/>
        <v>1.0850092781187518E-2</v>
      </c>
      <c r="AL868" s="1">
        <f t="shared" si="546"/>
        <v>701.3114201054085</v>
      </c>
      <c r="AM868">
        <f t="shared" si="547"/>
        <v>0.10754835665294905</v>
      </c>
      <c r="AN868">
        <f t="shared" si="548"/>
        <v>3.0728101900842587E-4</v>
      </c>
      <c r="AO868">
        <v>47</v>
      </c>
      <c r="AP868">
        <v>37</v>
      </c>
      <c r="AQ868">
        <f t="shared" si="549"/>
        <v>42</v>
      </c>
      <c r="AR868" s="3">
        <f t="shared" si="550"/>
        <v>5.5555555555555554</v>
      </c>
      <c r="AS868">
        <f t="shared" si="551"/>
        <v>-6.2466666666666679</v>
      </c>
      <c r="AT868">
        <f t="shared" si="552"/>
        <v>-11.802222222222223</v>
      </c>
      <c r="AU868">
        <f t="shared" si="553"/>
        <v>-9.0244444444444447</v>
      </c>
      <c r="AV868">
        <v>6</v>
      </c>
      <c r="AW868">
        <f t="shared" si="554"/>
        <v>1.0850092781187518E-2</v>
      </c>
    </row>
    <row r="869" spans="1:49" x14ac:dyDescent="0.2">
      <c r="A869">
        <v>2015</v>
      </c>
      <c r="B869">
        <v>2</v>
      </c>
      <c r="C869">
        <v>11</v>
      </c>
      <c r="D869">
        <v>0.29921276000000002</v>
      </c>
      <c r="E869">
        <f t="shared" si="557"/>
        <v>31.584</v>
      </c>
      <c r="F869">
        <f t="shared" si="557"/>
        <v>18.083999999999996</v>
      </c>
      <c r="G869">
        <f t="shared" si="538"/>
        <v>24.833999999999996</v>
      </c>
      <c r="H869" s="3">
        <f t="shared" si="539"/>
        <v>-3.9811111111111135</v>
      </c>
      <c r="I869">
        <v>9</v>
      </c>
      <c r="J869">
        <f t="shared" si="521"/>
        <v>4.5490665141447941</v>
      </c>
      <c r="K869">
        <f t="shared" si="522"/>
        <v>0</v>
      </c>
      <c r="L869">
        <f t="shared" si="529"/>
        <v>0</v>
      </c>
      <c r="M869">
        <v>92</v>
      </c>
      <c r="N869">
        <f t="shared" si="540"/>
        <v>0.7600004104000001</v>
      </c>
      <c r="O869">
        <f t="shared" si="523"/>
        <v>0</v>
      </c>
      <c r="P869">
        <f t="shared" si="524"/>
        <v>0</v>
      </c>
      <c r="Q869">
        <f t="shared" si="525"/>
        <v>0.7600004104000001</v>
      </c>
      <c r="R869">
        <f t="shared" si="530"/>
        <v>32.074017397549994</v>
      </c>
      <c r="S869">
        <f t="shared" si="526"/>
        <v>0</v>
      </c>
      <c r="T869">
        <f t="shared" si="555"/>
        <v>0</v>
      </c>
      <c r="U869">
        <f t="shared" si="533"/>
        <v>18.780326102704979</v>
      </c>
      <c r="V869">
        <f t="shared" si="519"/>
        <v>109.84791774697442</v>
      </c>
      <c r="W869">
        <f t="shared" si="527"/>
        <v>21.969583549394883</v>
      </c>
      <c r="X869">
        <f t="shared" si="534"/>
        <v>0</v>
      </c>
      <c r="Y869">
        <f t="shared" si="535"/>
        <v>0</v>
      </c>
      <c r="Z869">
        <f t="shared" si="536"/>
        <v>0</v>
      </c>
      <c r="AA869">
        <f t="shared" si="541"/>
        <v>0</v>
      </c>
      <c r="AB869">
        <f t="shared" si="531"/>
        <v>12.425912736790421</v>
      </c>
      <c r="AC869">
        <f t="shared" si="532"/>
        <v>6.5382863362583663</v>
      </c>
      <c r="AD869">
        <f t="shared" si="537"/>
        <v>6.6867044582959709E-2</v>
      </c>
      <c r="AE869">
        <f t="shared" si="528"/>
        <v>6.6867044582959709E-2</v>
      </c>
      <c r="AF869" s="1">
        <f t="shared" si="542"/>
        <v>694.2009776523488</v>
      </c>
      <c r="AG869" s="2">
        <v>864</v>
      </c>
      <c r="AH869" s="1">
        <f t="shared" si="543"/>
        <v>421.18047898076856</v>
      </c>
      <c r="AI869">
        <v>24.9</v>
      </c>
      <c r="AJ869">
        <f t="shared" si="544"/>
        <v>879.21900000000005</v>
      </c>
      <c r="AK869">
        <f t="shared" si="545"/>
        <v>2.0602966372720402E-5</v>
      </c>
      <c r="AL869" s="1">
        <f t="shared" si="546"/>
        <v>694.2009982553152</v>
      </c>
      <c r="AM869">
        <f t="shared" si="547"/>
        <v>2.0422085048009463E-4</v>
      </c>
      <c r="AN869">
        <f t="shared" si="548"/>
        <v>5.8348814422884171E-7</v>
      </c>
      <c r="AO869">
        <v>48</v>
      </c>
      <c r="AP869">
        <v>34.5</v>
      </c>
      <c r="AQ869">
        <f t="shared" si="549"/>
        <v>41.25</v>
      </c>
      <c r="AR869" s="3">
        <f t="shared" si="550"/>
        <v>5.1388888888888893</v>
      </c>
      <c r="AS869">
        <f t="shared" si="551"/>
        <v>-5.6911111111111126</v>
      </c>
      <c r="AT869">
        <f t="shared" si="552"/>
        <v>-13.191111111111113</v>
      </c>
      <c r="AU869">
        <f t="shared" si="553"/>
        <v>-9.4411111111111126</v>
      </c>
      <c r="AV869">
        <v>6</v>
      </c>
      <c r="AW869">
        <f t="shared" si="554"/>
        <v>2.0602966372720402E-5</v>
      </c>
    </row>
    <row r="870" spans="1:49" x14ac:dyDescent="0.2">
      <c r="A870">
        <v>2015</v>
      </c>
      <c r="B870">
        <v>2</v>
      </c>
      <c r="C870">
        <v>12</v>
      </c>
      <c r="D870">
        <v>2.0472451999999999</v>
      </c>
      <c r="E870">
        <f t="shared" si="557"/>
        <v>20.583999999999996</v>
      </c>
      <c r="F870">
        <f t="shared" si="557"/>
        <v>15.583999999999996</v>
      </c>
      <c r="G870">
        <f t="shared" si="538"/>
        <v>18.083999999999996</v>
      </c>
      <c r="H870" s="3">
        <f t="shared" si="539"/>
        <v>-7.7311111111111126</v>
      </c>
      <c r="I870">
        <v>9</v>
      </c>
      <c r="J870">
        <f t="shared" si="521"/>
        <v>3.414406352668641</v>
      </c>
      <c r="K870">
        <f t="shared" si="522"/>
        <v>0</v>
      </c>
      <c r="L870">
        <f t="shared" si="529"/>
        <v>0</v>
      </c>
      <c r="M870">
        <v>92</v>
      </c>
      <c r="N870">
        <f t="shared" si="540"/>
        <v>5.2000028079999998</v>
      </c>
      <c r="O870">
        <f t="shared" si="523"/>
        <v>0</v>
      </c>
      <c r="P870">
        <f t="shared" si="524"/>
        <v>0</v>
      </c>
      <c r="Q870">
        <f t="shared" si="525"/>
        <v>5.2000028079999998</v>
      </c>
      <c r="R870">
        <f t="shared" si="530"/>
        <v>37.274020205549995</v>
      </c>
      <c r="S870">
        <f t="shared" si="526"/>
        <v>0</v>
      </c>
      <c r="T870">
        <f t="shared" si="555"/>
        <v>0</v>
      </c>
      <c r="U870">
        <f t="shared" si="533"/>
        <v>18.780326102704979</v>
      </c>
      <c r="V870">
        <f t="shared" ref="V870:V933" si="558">2540/U870-25.4</f>
        <v>109.84791774697442</v>
      </c>
      <c r="W870">
        <f t="shared" si="527"/>
        <v>21.969583549394883</v>
      </c>
      <c r="X870">
        <f t="shared" si="534"/>
        <v>0</v>
      </c>
      <c r="Y870">
        <f t="shared" si="535"/>
        <v>0</v>
      </c>
      <c r="Z870">
        <f t="shared" si="536"/>
        <v>0</v>
      </c>
      <c r="AA870">
        <f t="shared" si="541"/>
        <v>0</v>
      </c>
      <c r="AB870">
        <f t="shared" si="531"/>
        <v>12.425912736790421</v>
      </c>
      <c r="AC870">
        <f t="shared" si="532"/>
        <v>6.4720962179167003</v>
      </c>
      <c r="AD870">
        <f t="shared" si="537"/>
        <v>6.6190118341666271E-2</v>
      </c>
      <c r="AE870">
        <f t="shared" si="528"/>
        <v>6.6190118341666271E-2</v>
      </c>
      <c r="AF870" s="1">
        <f t="shared" si="542"/>
        <v>687.17325777276869</v>
      </c>
      <c r="AG870" s="2">
        <v>865</v>
      </c>
      <c r="AH870" s="1">
        <f t="shared" si="543"/>
        <v>416.91667279162408</v>
      </c>
      <c r="AI870">
        <v>24.9</v>
      </c>
      <c r="AJ870">
        <f t="shared" si="544"/>
        <v>879.21900000000005</v>
      </c>
      <c r="AK870">
        <f t="shared" si="545"/>
        <v>-5.073422483938395</v>
      </c>
      <c r="AL870" s="1">
        <f t="shared" si="546"/>
        <v>687.17325777276869</v>
      </c>
      <c r="AM870">
        <f t="shared" si="547"/>
        <v>-50.288809668038468</v>
      </c>
      <c r="AN870">
        <f t="shared" si="548"/>
        <v>-0.14368231333725276</v>
      </c>
      <c r="AO870">
        <v>37</v>
      </c>
      <c r="AP870">
        <v>32</v>
      </c>
      <c r="AQ870">
        <f t="shared" si="549"/>
        <v>34.5</v>
      </c>
      <c r="AR870" s="3">
        <f t="shared" si="550"/>
        <v>1.3888888888888888</v>
      </c>
      <c r="AS870">
        <f t="shared" si="551"/>
        <v>-11.802222222222223</v>
      </c>
      <c r="AT870">
        <f t="shared" si="552"/>
        <v>-14.580000000000002</v>
      </c>
      <c r="AU870">
        <f t="shared" si="553"/>
        <v>-13.191111111111113</v>
      </c>
      <c r="AV870">
        <v>6</v>
      </c>
      <c r="AW870">
        <f t="shared" si="554"/>
        <v>0</v>
      </c>
    </row>
    <row r="871" spans="1:49" x14ac:dyDescent="0.2">
      <c r="A871">
        <v>2015</v>
      </c>
      <c r="B871">
        <v>2</v>
      </c>
      <c r="C871">
        <v>13</v>
      </c>
      <c r="D871">
        <v>0.11023628000000001</v>
      </c>
      <c r="E871">
        <f t="shared" si="557"/>
        <v>26.583999999999996</v>
      </c>
      <c r="F871">
        <f t="shared" si="557"/>
        <v>6.5839999999999961</v>
      </c>
      <c r="G871">
        <f t="shared" si="538"/>
        <v>16.583999999999996</v>
      </c>
      <c r="H871" s="3">
        <f t="shared" si="539"/>
        <v>-8.5644444444444456</v>
      </c>
      <c r="I871">
        <v>9</v>
      </c>
      <c r="J871">
        <f t="shared" si="521"/>
        <v>3.1994099437004162</v>
      </c>
      <c r="K871">
        <f t="shared" si="522"/>
        <v>0</v>
      </c>
      <c r="L871">
        <f t="shared" si="529"/>
        <v>0</v>
      </c>
      <c r="M871">
        <v>92</v>
      </c>
      <c r="N871">
        <f t="shared" si="540"/>
        <v>0.28000015119999999</v>
      </c>
      <c r="O871">
        <f t="shared" si="523"/>
        <v>0</v>
      </c>
      <c r="P871">
        <f t="shared" si="524"/>
        <v>0</v>
      </c>
      <c r="Q871">
        <f t="shared" si="525"/>
        <v>0.28000015119999999</v>
      </c>
      <c r="R871">
        <f t="shared" si="530"/>
        <v>37.554020356749994</v>
      </c>
      <c r="S871">
        <f t="shared" si="526"/>
        <v>0</v>
      </c>
      <c r="T871">
        <f t="shared" si="555"/>
        <v>0</v>
      </c>
      <c r="U871">
        <f t="shared" si="533"/>
        <v>18.780326102704979</v>
      </c>
      <c r="V871">
        <f t="shared" si="558"/>
        <v>109.84791774697442</v>
      </c>
      <c r="W871">
        <f t="shared" si="527"/>
        <v>21.969583549394883</v>
      </c>
      <c r="X871">
        <f t="shared" si="534"/>
        <v>0</v>
      </c>
      <c r="Y871">
        <f t="shared" si="535"/>
        <v>0</v>
      </c>
      <c r="Z871">
        <f t="shared" si="536"/>
        <v>0</v>
      </c>
      <c r="AA871">
        <f t="shared" si="541"/>
        <v>0</v>
      </c>
      <c r="AB871">
        <f t="shared" si="531"/>
        <v>12.425912736790421</v>
      </c>
      <c r="AC871">
        <f t="shared" si="532"/>
        <v>6.4065761729766511</v>
      </c>
      <c r="AD871">
        <f t="shared" si="537"/>
        <v>6.5520044940049094E-2</v>
      </c>
      <c r="AE871">
        <f t="shared" si="528"/>
        <v>6.5520044940049094E-2</v>
      </c>
      <c r="AF871" s="1">
        <f t="shared" si="542"/>
        <v>680.21668277528454</v>
      </c>
      <c r="AG871" s="2">
        <v>866</v>
      </c>
      <c r="AH871" s="1">
        <f t="shared" si="543"/>
        <v>412.69603109876067</v>
      </c>
      <c r="AI871">
        <v>25.4</v>
      </c>
      <c r="AJ871">
        <f t="shared" si="544"/>
        <v>896.87400000000002</v>
      </c>
      <c r="AK871">
        <f t="shared" si="545"/>
        <v>-9.3438412849966017</v>
      </c>
      <c r="AL871" s="1">
        <f t="shared" si="546"/>
        <v>680.21668277528454</v>
      </c>
      <c r="AM871">
        <f t="shared" si="547"/>
        <v>-92.618081272976795</v>
      </c>
      <c r="AN871">
        <f t="shared" si="548"/>
        <v>-0.26462308935136225</v>
      </c>
      <c r="AO871">
        <v>43</v>
      </c>
      <c r="AP871">
        <v>23</v>
      </c>
      <c r="AQ871">
        <f t="shared" si="549"/>
        <v>33</v>
      </c>
      <c r="AR871" s="3">
        <f t="shared" si="550"/>
        <v>0.55555555555555558</v>
      </c>
      <c r="AS871">
        <f t="shared" si="551"/>
        <v>-8.4688888888888911</v>
      </c>
      <c r="AT871">
        <f t="shared" si="552"/>
        <v>-19.580000000000002</v>
      </c>
      <c r="AU871">
        <f t="shared" si="553"/>
        <v>-14.024444444444446</v>
      </c>
      <c r="AV871">
        <v>6</v>
      </c>
      <c r="AW871">
        <f t="shared" si="554"/>
        <v>0</v>
      </c>
    </row>
    <row r="872" spans="1:49" x14ac:dyDescent="0.2">
      <c r="A872">
        <v>2015</v>
      </c>
      <c r="B872">
        <v>2</v>
      </c>
      <c r="C872">
        <v>14</v>
      </c>
      <c r="D872">
        <v>1.181103E-2</v>
      </c>
      <c r="E872">
        <f t="shared" si="557"/>
        <v>24.583999999999996</v>
      </c>
      <c r="F872">
        <f t="shared" si="557"/>
        <v>10.583999999999996</v>
      </c>
      <c r="G872">
        <f t="shared" si="538"/>
        <v>17.583999999999996</v>
      </c>
      <c r="H872" s="3">
        <f t="shared" si="539"/>
        <v>-8.0088888888888903</v>
      </c>
      <c r="I872">
        <v>9</v>
      </c>
      <c r="J872">
        <f t="shared" si="521"/>
        <v>3.3413572565360159</v>
      </c>
      <c r="K872">
        <f t="shared" si="522"/>
        <v>0</v>
      </c>
      <c r="L872">
        <f t="shared" si="529"/>
        <v>0</v>
      </c>
      <c r="M872">
        <v>92</v>
      </c>
      <c r="N872">
        <f t="shared" si="540"/>
        <v>3.00000162E-2</v>
      </c>
      <c r="O872">
        <f t="shared" si="523"/>
        <v>0</v>
      </c>
      <c r="P872">
        <f t="shared" si="524"/>
        <v>0</v>
      </c>
      <c r="Q872">
        <f t="shared" si="525"/>
        <v>3.00000162E-2</v>
      </c>
      <c r="R872">
        <f t="shared" si="530"/>
        <v>37.584020372949993</v>
      </c>
      <c r="S872">
        <f t="shared" si="526"/>
        <v>0</v>
      </c>
      <c r="T872">
        <f t="shared" si="555"/>
        <v>0</v>
      </c>
      <c r="U872">
        <f t="shared" si="533"/>
        <v>18.780326102704979</v>
      </c>
      <c r="V872">
        <f t="shared" si="558"/>
        <v>109.84791774697442</v>
      </c>
      <c r="W872">
        <f t="shared" si="527"/>
        <v>21.969583549394883</v>
      </c>
      <c r="X872">
        <f t="shared" si="534"/>
        <v>0</v>
      </c>
      <c r="Y872">
        <f t="shared" si="535"/>
        <v>0</v>
      </c>
      <c r="Z872">
        <f t="shared" si="536"/>
        <v>0</v>
      </c>
      <c r="AA872">
        <f t="shared" si="541"/>
        <v>0</v>
      </c>
      <c r="AB872">
        <f t="shared" si="531"/>
        <v>12.425912736790421</v>
      </c>
      <c r="AC872">
        <f t="shared" si="532"/>
        <v>6.3417194179730316</v>
      </c>
      <c r="AD872">
        <f t="shared" si="537"/>
        <v>6.4856755003619829E-2</v>
      </c>
      <c r="AE872">
        <f t="shared" si="528"/>
        <v>6.4856755003619829E-2</v>
      </c>
      <c r="AF872" s="1">
        <f t="shared" si="542"/>
        <v>673.33053242711276</v>
      </c>
      <c r="AG872" s="2">
        <v>867</v>
      </c>
      <c r="AH872" s="1">
        <f t="shared" si="543"/>
        <v>408.51811692787481</v>
      </c>
      <c r="AI872">
        <v>26.7</v>
      </c>
      <c r="AJ872">
        <f t="shared" si="544"/>
        <v>942.77700000000004</v>
      </c>
      <c r="AK872">
        <f t="shared" si="545"/>
        <v>-6.3071984452552723</v>
      </c>
      <c r="AL872" s="1">
        <f t="shared" si="546"/>
        <v>673.33053242711276</v>
      </c>
      <c r="AM872">
        <f t="shared" si="547"/>
        <v>-62.518251368998733</v>
      </c>
      <c r="AN872">
        <f t="shared" si="548"/>
        <v>-0.17862357533999637</v>
      </c>
      <c r="AO872">
        <v>41</v>
      </c>
      <c r="AP872">
        <v>27</v>
      </c>
      <c r="AQ872">
        <f t="shared" si="549"/>
        <v>34</v>
      </c>
      <c r="AR872" s="3">
        <f t="shared" si="550"/>
        <v>1.1111111111111112</v>
      </c>
      <c r="AS872">
        <f t="shared" si="551"/>
        <v>-9.5800000000000018</v>
      </c>
      <c r="AT872">
        <f t="shared" si="552"/>
        <v>-17.35777777777778</v>
      </c>
      <c r="AU872">
        <f t="shared" si="553"/>
        <v>-13.468888888888891</v>
      </c>
      <c r="AV872">
        <v>6</v>
      </c>
      <c r="AW872">
        <f t="shared" si="554"/>
        <v>0</v>
      </c>
    </row>
    <row r="873" spans="1:49" x14ac:dyDescent="0.2">
      <c r="A873">
        <v>2015</v>
      </c>
      <c r="B873">
        <v>2</v>
      </c>
      <c r="C873">
        <v>15</v>
      </c>
      <c r="D873">
        <v>0.31102379000000002</v>
      </c>
      <c r="E873">
        <f t="shared" si="557"/>
        <v>22.584</v>
      </c>
      <c r="F873">
        <f t="shared" si="557"/>
        <v>11.584</v>
      </c>
      <c r="G873">
        <f t="shared" si="538"/>
        <v>17.084</v>
      </c>
      <c r="H873" s="3">
        <f t="shared" si="539"/>
        <v>-8.2866666666666671</v>
      </c>
      <c r="I873">
        <v>9</v>
      </c>
      <c r="J873">
        <f t="shared" si="521"/>
        <v>3.2696994571830023</v>
      </c>
      <c r="K873">
        <f t="shared" si="522"/>
        <v>0</v>
      </c>
      <c r="L873">
        <f t="shared" si="529"/>
        <v>0</v>
      </c>
      <c r="M873">
        <v>92</v>
      </c>
      <c r="N873">
        <f t="shared" si="540"/>
        <v>0.79000042660000003</v>
      </c>
      <c r="O873">
        <f t="shared" si="523"/>
        <v>0</v>
      </c>
      <c r="P873">
        <f t="shared" si="524"/>
        <v>0</v>
      </c>
      <c r="Q873">
        <f t="shared" si="525"/>
        <v>0.79000042660000003</v>
      </c>
      <c r="R873">
        <f t="shared" si="530"/>
        <v>38.374020799549996</v>
      </c>
      <c r="S873">
        <f t="shared" si="526"/>
        <v>0</v>
      </c>
      <c r="T873">
        <f t="shared" si="555"/>
        <v>0</v>
      </c>
      <c r="U873">
        <f t="shared" si="533"/>
        <v>18.780326102704979</v>
      </c>
      <c r="V873">
        <f t="shared" si="558"/>
        <v>109.84791774697442</v>
      </c>
      <c r="W873">
        <f t="shared" si="527"/>
        <v>21.969583549394883</v>
      </c>
      <c r="X873">
        <f t="shared" si="534"/>
        <v>0</v>
      </c>
      <c r="Y873">
        <f t="shared" si="535"/>
        <v>0</v>
      </c>
      <c r="Z873">
        <f t="shared" si="536"/>
        <v>0</v>
      </c>
      <c r="AA873">
        <f t="shared" si="541"/>
        <v>0</v>
      </c>
      <c r="AB873">
        <f t="shared" si="531"/>
        <v>12.425912736790421</v>
      </c>
      <c r="AC873">
        <f t="shared" si="532"/>
        <v>6.2775192381128315</v>
      </c>
      <c r="AD873">
        <f t="shared" si="537"/>
        <v>6.4200179860200421E-2</v>
      </c>
      <c r="AE873">
        <f t="shared" si="528"/>
        <v>6.4200179860200421E-2</v>
      </c>
      <c r="AF873" s="1">
        <f t="shared" si="542"/>
        <v>666.51409378672236</v>
      </c>
      <c r="AG873">
        <v>868</v>
      </c>
      <c r="AH873" s="1">
        <f t="shared" si="543"/>
        <v>404.38249772835781</v>
      </c>
      <c r="AI873">
        <v>28.5</v>
      </c>
      <c r="AJ873">
        <f t="shared" si="544"/>
        <v>1006.335</v>
      </c>
      <c r="AK873">
        <f t="shared" si="545"/>
        <v>-7.7263467169777851</v>
      </c>
      <c r="AL873" s="1">
        <f t="shared" si="546"/>
        <v>666.51409378672236</v>
      </c>
      <c r="AM873">
        <f t="shared" si="547"/>
        <v>-76.585141629629703</v>
      </c>
      <c r="AN873">
        <f t="shared" si="548"/>
        <v>-0.21881469037037057</v>
      </c>
      <c r="AO873">
        <v>39</v>
      </c>
      <c r="AP873">
        <v>28</v>
      </c>
      <c r="AQ873">
        <f t="shared" si="549"/>
        <v>33.5</v>
      </c>
      <c r="AR873" s="3">
        <f t="shared" si="550"/>
        <v>0.83333333333333337</v>
      </c>
      <c r="AS873">
        <f t="shared" si="551"/>
        <v>-10.691111111111113</v>
      </c>
      <c r="AT873">
        <f t="shared" si="552"/>
        <v>-16.802222222222223</v>
      </c>
      <c r="AU873">
        <f t="shared" si="553"/>
        <v>-13.746666666666668</v>
      </c>
      <c r="AV873">
        <v>6</v>
      </c>
      <c r="AW873">
        <f t="shared" si="554"/>
        <v>0</v>
      </c>
    </row>
    <row r="874" spans="1:49" x14ac:dyDescent="0.2">
      <c r="A874">
        <v>2015</v>
      </c>
      <c r="B874">
        <v>2</v>
      </c>
      <c r="C874">
        <v>16</v>
      </c>
      <c r="D874">
        <v>0.36220491999999999</v>
      </c>
      <c r="E874">
        <f t="shared" si="557"/>
        <v>24.583999999999996</v>
      </c>
      <c r="F874">
        <f t="shared" si="557"/>
        <v>9.5839999999999961</v>
      </c>
      <c r="G874">
        <f t="shared" si="538"/>
        <v>17.083999999999996</v>
      </c>
      <c r="H874" s="3">
        <f t="shared" si="539"/>
        <v>-8.2866666666666688</v>
      </c>
      <c r="I874">
        <v>9</v>
      </c>
      <c r="J874">
        <f t="shared" si="521"/>
        <v>3.2696994571830018</v>
      </c>
      <c r="K874">
        <f t="shared" si="522"/>
        <v>0</v>
      </c>
      <c r="L874">
        <f t="shared" si="529"/>
        <v>0</v>
      </c>
      <c r="M874">
        <v>92</v>
      </c>
      <c r="N874">
        <f t="shared" si="540"/>
        <v>0.92000049679999996</v>
      </c>
      <c r="O874">
        <f t="shared" si="523"/>
        <v>0</v>
      </c>
      <c r="P874">
        <f t="shared" si="524"/>
        <v>0</v>
      </c>
      <c r="Q874">
        <f t="shared" si="525"/>
        <v>0.92000049679999996</v>
      </c>
      <c r="R874">
        <f t="shared" si="530"/>
        <v>39.294021296349996</v>
      </c>
      <c r="S874">
        <f t="shared" si="526"/>
        <v>0</v>
      </c>
      <c r="T874">
        <f t="shared" si="555"/>
        <v>0</v>
      </c>
      <c r="U874">
        <f t="shared" si="533"/>
        <v>18.780326102704979</v>
      </c>
      <c r="V874">
        <f t="shared" si="558"/>
        <v>109.84791774697442</v>
      </c>
      <c r="W874">
        <f t="shared" si="527"/>
        <v>21.969583549394883</v>
      </c>
      <c r="X874">
        <f t="shared" si="534"/>
        <v>0</v>
      </c>
      <c r="Y874">
        <f t="shared" si="535"/>
        <v>0</v>
      </c>
      <c r="Z874">
        <f t="shared" si="536"/>
        <v>0</v>
      </c>
      <c r="AA874">
        <f t="shared" si="541"/>
        <v>0</v>
      </c>
      <c r="AB874">
        <f t="shared" si="531"/>
        <v>12.425912736790421</v>
      </c>
      <c r="AC874">
        <f t="shared" si="532"/>
        <v>6.2139689865800181</v>
      </c>
      <c r="AD874">
        <f t="shared" si="537"/>
        <v>6.3550251532813226E-2</v>
      </c>
      <c r="AE874">
        <f t="shared" si="528"/>
        <v>6.3550251532813226E-2</v>
      </c>
      <c r="AF874" s="1">
        <f t="shared" si="542"/>
        <v>659.76666113002148</v>
      </c>
      <c r="AG874">
        <v>869</v>
      </c>
      <c r="AH874" s="1">
        <f t="shared" si="543"/>
        <v>400.28874532851165</v>
      </c>
      <c r="AI874">
        <v>29.8</v>
      </c>
      <c r="AJ874">
        <f t="shared" si="544"/>
        <v>1052.2380000000001</v>
      </c>
      <c r="AK874">
        <f t="shared" si="545"/>
        <v>-7.7263467169777851</v>
      </c>
      <c r="AL874" s="1">
        <f t="shared" si="546"/>
        <v>659.76666113002148</v>
      </c>
      <c r="AM874">
        <f t="shared" si="547"/>
        <v>-76.585141629629703</v>
      </c>
      <c r="AN874">
        <f t="shared" si="548"/>
        <v>-0.21881469037037057</v>
      </c>
      <c r="AO874">
        <v>41</v>
      </c>
      <c r="AP874">
        <v>26</v>
      </c>
      <c r="AQ874">
        <f t="shared" si="549"/>
        <v>33.5</v>
      </c>
      <c r="AR874" s="3">
        <f t="shared" si="550"/>
        <v>0.83333333333333337</v>
      </c>
      <c r="AS874">
        <f t="shared" si="551"/>
        <v>-9.5800000000000018</v>
      </c>
      <c r="AT874">
        <f t="shared" si="552"/>
        <v>-17.913333333333334</v>
      </c>
      <c r="AU874">
        <f t="shared" si="553"/>
        <v>-13.746666666666668</v>
      </c>
      <c r="AV874">
        <v>6</v>
      </c>
      <c r="AW874">
        <f t="shared" si="554"/>
        <v>0</v>
      </c>
    </row>
    <row r="875" spans="1:49" x14ac:dyDescent="0.2">
      <c r="A875">
        <v>2015</v>
      </c>
      <c r="B875">
        <v>2</v>
      </c>
      <c r="C875">
        <v>17</v>
      </c>
      <c r="D875">
        <v>4.7244120000000001E-2</v>
      </c>
      <c r="E875">
        <f t="shared" si="557"/>
        <v>26.583999999999996</v>
      </c>
      <c r="F875">
        <f t="shared" si="557"/>
        <v>7.5839999999999961</v>
      </c>
      <c r="G875">
        <f t="shared" si="538"/>
        <v>17.083999999999996</v>
      </c>
      <c r="H875" s="3">
        <f t="shared" si="539"/>
        <v>-8.2866666666666688</v>
      </c>
      <c r="I875">
        <v>9</v>
      </c>
      <c r="J875">
        <f t="shared" si="521"/>
        <v>3.2696994571830018</v>
      </c>
      <c r="K875">
        <f t="shared" si="522"/>
        <v>0</v>
      </c>
      <c r="L875">
        <f t="shared" si="529"/>
        <v>0</v>
      </c>
      <c r="M875">
        <v>92</v>
      </c>
      <c r="N875">
        <f t="shared" si="540"/>
        <v>0.1200000648</v>
      </c>
      <c r="O875">
        <f t="shared" si="523"/>
        <v>0</v>
      </c>
      <c r="P875">
        <f t="shared" si="524"/>
        <v>0</v>
      </c>
      <c r="Q875">
        <f t="shared" si="525"/>
        <v>0.1200000648</v>
      </c>
      <c r="R875">
        <f t="shared" si="530"/>
        <v>39.414021361149999</v>
      </c>
      <c r="S875">
        <f t="shared" si="526"/>
        <v>0</v>
      </c>
      <c r="T875">
        <f t="shared" si="555"/>
        <v>0</v>
      </c>
      <c r="U875">
        <f t="shared" si="533"/>
        <v>18.780326102704979</v>
      </c>
      <c r="V875">
        <f t="shared" si="558"/>
        <v>109.84791774697442</v>
      </c>
      <c r="W875">
        <f t="shared" si="527"/>
        <v>21.969583549394883</v>
      </c>
      <c r="X875">
        <f t="shared" si="534"/>
        <v>0</v>
      </c>
      <c r="Y875">
        <f t="shared" si="535"/>
        <v>0</v>
      </c>
      <c r="Z875">
        <f t="shared" si="536"/>
        <v>0</v>
      </c>
      <c r="AA875">
        <f t="shared" si="541"/>
        <v>0</v>
      </c>
      <c r="AB875">
        <f t="shared" si="531"/>
        <v>12.425912736790421</v>
      </c>
      <c r="AC875">
        <f t="shared" si="532"/>
        <v>6.1510620838473749</v>
      </c>
      <c r="AD875">
        <f t="shared" si="537"/>
        <v>6.2906902732643252E-2</v>
      </c>
      <c r="AE875">
        <f t="shared" si="528"/>
        <v>6.2906902732643252E-2</v>
      </c>
      <c r="AF875" s="1">
        <f t="shared" si="542"/>
        <v>653.08753587729166</v>
      </c>
      <c r="AG875">
        <v>870</v>
      </c>
      <c r="AH875" s="1">
        <f t="shared" si="543"/>
        <v>396.23643589122059</v>
      </c>
      <c r="AI875">
        <v>31.1</v>
      </c>
      <c r="AJ875">
        <f t="shared" si="544"/>
        <v>1098.1410000000001</v>
      </c>
      <c r="AK875">
        <f t="shared" si="545"/>
        <v>-7.7263467169777931</v>
      </c>
      <c r="AL875" s="1">
        <f t="shared" si="546"/>
        <v>653.08753587729166</v>
      </c>
      <c r="AM875">
        <f t="shared" si="547"/>
        <v>-76.585141629629788</v>
      </c>
      <c r="AN875">
        <f t="shared" si="548"/>
        <v>-0.2188146903703708</v>
      </c>
      <c r="AO875">
        <v>43</v>
      </c>
      <c r="AP875">
        <v>24</v>
      </c>
      <c r="AQ875">
        <f t="shared" si="549"/>
        <v>33.5</v>
      </c>
      <c r="AR875" s="3">
        <f t="shared" si="550"/>
        <v>0.83333333333333337</v>
      </c>
      <c r="AS875">
        <f t="shared" si="551"/>
        <v>-8.4688888888888911</v>
      </c>
      <c r="AT875">
        <f t="shared" si="552"/>
        <v>-19.024444444444448</v>
      </c>
      <c r="AU875">
        <f t="shared" si="553"/>
        <v>-13.74666666666667</v>
      </c>
      <c r="AV875">
        <v>6</v>
      </c>
      <c r="AW875">
        <f t="shared" si="554"/>
        <v>0</v>
      </c>
    </row>
    <row r="876" spans="1:49" x14ac:dyDescent="0.2">
      <c r="A876">
        <v>2015</v>
      </c>
      <c r="B876">
        <v>2</v>
      </c>
      <c r="C876">
        <v>18</v>
      </c>
      <c r="D876">
        <v>0</v>
      </c>
      <c r="E876">
        <f t="shared" si="557"/>
        <v>24.583999999999996</v>
      </c>
      <c r="F876">
        <f t="shared" si="557"/>
        <v>5.5839999999999961</v>
      </c>
      <c r="G876">
        <f t="shared" si="538"/>
        <v>15.083999999999996</v>
      </c>
      <c r="H876" s="3">
        <f t="shared" si="539"/>
        <v>-9.3977777777777796</v>
      </c>
      <c r="I876">
        <v>9</v>
      </c>
      <c r="J876">
        <f t="shared" si="521"/>
        <v>2.9965257532841241</v>
      </c>
      <c r="K876">
        <f t="shared" si="522"/>
        <v>0</v>
      </c>
      <c r="L876">
        <f t="shared" si="529"/>
        <v>0</v>
      </c>
      <c r="M876">
        <v>92</v>
      </c>
      <c r="N876">
        <f t="shared" si="540"/>
        <v>0</v>
      </c>
      <c r="O876">
        <f t="shared" si="523"/>
        <v>0</v>
      </c>
      <c r="P876">
        <f t="shared" si="524"/>
        <v>0</v>
      </c>
      <c r="Q876">
        <f t="shared" si="525"/>
        <v>0</v>
      </c>
      <c r="R876">
        <f t="shared" si="530"/>
        <v>39.414021361149999</v>
      </c>
      <c r="S876">
        <f t="shared" si="526"/>
        <v>0</v>
      </c>
      <c r="T876">
        <f t="shared" si="555"/>
        <v>0</v>
      </c>
      <c r="U876">
        <f t="shared" si="533"/>
        <v>18.780326102704979</v>
      </c>
      <c r="V876">
        <f t="shared" si="558"/>
        <v>109.84791774697442</v>
      </c>
      <c r="W876">
        <f t="shared" si="527"/>
        <v>21.969583549394883</v>
      </c>
      <c r="X876">
        <f t="shared" si="534"/>
        <v>0</v>
      </c>
      <c r="Y876">
        <f t="shared" si="535"/>
        <v>0</v>
      </c>
      <c r="Z876">
        <f t="shared" si="536"/>
        <v>0</v>
      </c>
      <c r="AA876">
        <f t="shared" si="541"/>
        <v>0</v>
      </c>
      <c r="AB876">
        <f t="shared" si="531"/>
        <v>12.425912736790421</v>
      </c>
      <c r="AC876">
        <f t="shared" si="532"/>
        <v>6.0887920169953036</v>
      </c>
      <c r="AD876">
        <f t="shared" si="537"/>
        <v>6.2270066852071503E-2</v>
      </c>
      <c r="AE876">
        <f t="shared" si="528"/>
        <v>6.2270066852071503E-2</v>
      </c>
      <c r="AF876" s="1">
        <f t="shared" si="542"/>
        <v>646.47602652086232</v>
      </c>
      <c r="AG876">
        <v>871</v>
      </c>
      <c r="AH876" s="1">
        <f t="shared" si="543"/>
        <v>392.22514987006895</v>
      </c>
      <c r="AI876">
        <v>31.1</v>
      </c>
      <c r="AJ876">
        <f t="shared" si="544"/>
        <v>1098.1410000000001</v>
      </c>
      <c r="AK876">
        <f t="shared" si="545"/>
        <v>-15.516142625737338</v>
      </c>
      <c r="AL876" s="1">
        <f t="shared" si="546"/>
        <v>646.47602652086232</v>
      </c>
      <c r="AM876">
        <f t="shared" si="547"/>
        <v>-153.79920472976687</v>
      </c>
      <c r="AN876">
        <f t="shared" si="548"/>
        <v>-0.43942629922790533</v>
      </c>
      <c r="AO876">
        <v>41</v>
      </c>
      <c r="AP876">
        <v>22</v>
      </c>
      <c r="AQ876">
        <f t="shared" si="549"/>
        <v>31.5</v>
      </c>
      <c r="AR876" s="3">
        <f t="shared" si="550"/>
        <v>-0.27777777777777779</v>
      </c>
      <c r="AS876">
        <f t="shared" si="551"/>
        <v>-9.5800000000000018</v>
      </c>
      <c r="AT876">
        <f t="shared" si="552"/>
        <v>-20.135555555555555</v>
      </c>
      <c r="AU876">
        <f t="shared" si="553"/>
        <v>-14.857777777777779</v>
      </c>
      <c r="AV876">
        <v>6</v>
      </c>
      <c r="AW876">
        <f t="shared" si="554"/>
        <v>0</v>
      </c>
    </row>
    <row r="877" spans="1:49" x14ac:dyDescent="0.2">
      <c r="A877">
        <v>2015</v>
      </c>
      <c r="B877">
        <v>2</v>
      </c>
      <c r="C877">
        <v>19</v>
      </c>
      <c r="D877">
        <v>0</v>
      </c>
      <c r="E877">
        <f t="shared" si="557"/>
        <v>22.584</v>
      </c>
      <c r="F877">
        <f t="shared" si="557"/>
        <v>5.5839999999999961</v>
      </c>
      <c r="G877">
        <f t="shared" si="538"/>
        <v>14.083999999999998</v>
      </c>
      <c r="H877" s="3">
        <f t="shared" si="539"/>
        <v>-9.9533333333333349</v>
      </c>
      <c r="I877">
        <v>9</v>
      </c>
      <c r="J877">
        <f t="shared" si="521"/>
        <v>2.8677033261562679</v>
      </c>
      <c r="K877">
        <f t="shared" si="522"/>
        <v>0</v>
      </c>
      <c r="L877">
        <f t="shared" si="529"/>
        <v>0</v>
      </c>
      <c r="M877">
        <v>92</v>
      </c>
      <c r="N877">
        <f t="shared" si="540"/>
        <v>0</v>
      </c>
      <c r="O877">
        <f t="shared" si="523"/>
        <v>0</v>
      </c>
      <c r="P877">
        <f t="shared" si="524"/>
        <v>0</v>
      </c>
      <c r="Q877">
        <f t="shared" si="525"/>
        <v>0</v>
      </c>
      <c r="R877">
        <f t="shared" si="530"/>
        <v>39.414021361149999</v>
      </c>
      <c r="S877">
        <f t="shared" si="526"/>
        <v>0</v>
      </c>
      <c r="T877">
        <f t="shared" si="555"/>
        <v>0</v>
      </c>
      <c r="U877">
        <f t="shared" si="533"/>
        <v>18.780326102704979</v>
      </c>
      <c r="V877">
        <f t="shared" si="558"/>
        <v>109.84791774697442</v>
      </c>
      <c r="W877">
        <f t="shared" si="527"/>
        <v>21.969583549394883</v>
      </c>
      <c r="X877">
        <f t="shared" si="534"/>
        <v>0</v>
      </c>
      <c r="Y877">
        <f t="shared" si="535"/>
        <v>0</v>
      </c>
      <c r="Z877">
        <f t="shared" si="536"/>
        <v>0</v>
      </c>
      <c r="AA877">
        <f t="shared" si="541"/>
        <v>0</v>
      </c>
      <c r="AB877">
        <f t="shared" si="531"/>
        <v>12.425912736790421</v>
      </c>
      <c r="AC877">
        <f t="shared" si="532"/>
        <v>6.0271523390375243</v>
      </c>
      <c r="AD877">
        <f t="shared" si="537"/>
        <v>6.1639677957778936E-2</v>
      </c>
      <c r="AE877">
        <f t="shared" si="528"/>
        <v>6.1639677957778936E-2</v>
      </c>
      <c r="AF877" s="1">
        <f t="shared" si="542"/>
        <v>639.93144855351795</v>
      </c>
      <c r="AG877" s="2">
        <v>872</v>
      </c>
      <c r="AH877" s="1">
        <f t="shared" si="543"/>
        <v>388.25447196590505</v>
      </c>
      <c r="AI877">
        <v>31.1</v>
      </c>
      <c r="AJ877">
        <f t="shared" si="544"/>
        <v>1098.1410000000001</v>
      </c>
      <c r="AK877">
        <f t="shared" si="545"/>
        <v>-20.860598075707948</v>
      </c>
      <c r="AL877" s="1">
        <f t="shared" si="546"/>
        <v>639.93144855351795</v>
      </c>
      <c r="AM877">
        <f t="shared" si="547"/>
        <v>-206.77454903703713</v>
      </c>
      <c r="AN877">
        <f t="shared" si="548"/>
        <v>-0.59078442582010615</v>
      </c>
      <c r="AO877">
        <v>39</v>
      </c>
      <c r="AP877">
        <v>22</v>
      </c>
      <c r="AQ877">
        <f t="shared" si="549"/>
        <v>30.5</v>
      </c>
      <c r="AR877" s="3">
        <f t="shared" si="550"/>
        <v>-0.83333333333333337</v>
      </c>
      <c r="AS877">
        <f t="shared" si="551"/>
        <v>-10.691111111111113</v>
      </c>
      <c r="AT877">
        <f t="shared" si="552"/>
        <v>-20.135555555555555</v>
      </c>
      <c r="AU877">
        <f t="shared" si="553"/>
        <v>-15.413333333333334</v>
      </c>
      <c r="AV877">
        <v>6</v>
      </c>
      <c r="AW877">
        <f t="shared" si="554"/>
        <v>0</v>
      </c>
    </row>
    <row r="878" spans="1:49" x14ac:dyDescent="0.2">
      <c r="A878">
        <v>2015</v>
      </c>
      <c r="B878">
        <v>2</v>
      </c>
      <c r="C878">
        <v>20</v>
      </c>
      <c r="D878">
        <v>0</v>
      </c>
      <c r="E878">
        <f t="shared" si="557"/>
        <v>25.583999999999996</v>
      </c>
      <c r="F878">
        <f t="shared" si="557"/>
        <v>8.5839999999999961</v>
      </c>
      <c r="G878">
        <f t="shared" si="538"/>
        <v>17.083999999999996</v>
      </c>
      <c r="H878" s="3">
        <f t="shared" si="539"/>
        <v>-8.2866666666666688</v>
      </c>
      <c r="I878">
        <v>9</v>
      </c>
      <c r="J878">
        <f t="shared" si="521"/>
        <v>3.2696994571830018</v>
      </c>
      <c r="K878">
        <f t="shared" si="522"/>
        <v>0</v>
      </c>
      <c r="L878">
        <f t="shared" si="529"/>
        <v>0</v>
      </c>
      <c r="M878">
        <v>92</v>
      </c>
      <c r="N878">
        <f t="shared" si="540"/>
        <v>0</v>
      </c>
      <c r="O878">
        <f t="shared" si="523"/>
        <v>0</v>
      </c>
      <c r="P878">
        <f t="shared" si="524"/>
        <v>0</v>
      </c>
      <c r="Q878">
        <f t="shared" si="525"/>
        <v>0</v>
      </c>
      <c r="R878">
        <f t="shared" si="530"/>
        <v>39.414021361149999</v>
      </c>
      <c r="S878">
        <f t="shared" si="526"/>
        <v>0</v>
      </c>
      <c r="T878">
        <f t="shared" si="555"/>
        <v>0</v>
      </c>
      <c r="U878">
        <f t="shared" si="533"/>
        <v>18.780326102704979</v>
      </c>
      <c r="V878">
        <f t="shared" si="558"/>
        <v>109.84791774697442</v>
      </c>
      <c r="W878">
        <f t="shared" si="527"/>
        <v>21.969583549394883</v>
      </c>
      <c r="X878">
        <f t="shared" si="534"/>
        <v>0</v>
      </c>
      <c r="Y878">
        <f t="shared" si="535"/>
        <v>0</v>
      </c>
      <c r="Z878">
        <f t="shared" si="536"/>
        <v>0</v>
      </c>
      <c r="AA878">
        <f t="shared" si="541"/>
        <v>0</v>
      </c>
      <c r="AB878">
        <f t="shared" si="531"/>
        <v>12.425912736790421</v>
      </c>
      <c r="AC878">
        <f t="shared" si="532"/>
        <v>5.9661366682536041</v>
      </c>
      <c r="AD878">
        <f t="shared" si="537"/>
        <v>6.1015670783920228E-2</v>
      </c>
      <c r="AE878">
        <f t="shared" si="528"/>
        <v>6.1015670783920228E-2</v>
      </c>
      <c r="AF878" s="1">
        <f t="shared" si="542"/>
        <v>633.45312439762745</v>
      </c>
      <c r="AG878" s="2">
        <v>873</v>
      </c>
      <c r="AH878" s="1">
        <f t="shared" si="543"/>
        <v>384.32399108384402</v>
      </c>
      <c r="AI878">
        <v>31.1</v>
      </c>
      <c r="AJ878">
        <f t="shared" si="544"/>
        <v>1098.1410000000001</v>
      </c>
      <c r="AK878">
        <f t="shared" si="545"/>
        <v>-7.7263467169777931</v>
      </c>
      <c r="AL878" s="1">
        <f t="shared" si="546"/>
        <v>633.45312439762745</v>
      </c>
      <c r="AM878">
        <f t="shared" si="547"/>
        <v>-76.585141629629788</v>
      </c>
      <c r="AN878">
        <f t="shared" si="548"/>
        <v>-0.2188146903703708</v>
      </c>
      <c r="AO878">
        <v>42</v>
      </c>
      <c r="AP878">
        <v>25</v>
      </c>
      <c r="AQ878">
        <f t="shared" si="549"/>
        <v>33.5</v>
      </c>
      <c r="AR878" s="3">
        <f t="shared" si="550"/>
        <v>0.83333333333333337</v>
      </c>
      <c r="AS878">
        <f t="shared" si="551"/>
        <v>-9.0244444444444465</v>
      </c>
      <c r="AT878">
        <f t="shared" si="552"/>
        <v>-18.468888888888891</v>
      </c>
      <c r="AU878">
        <f t="shared" si="553"/>
        <v>-13.74666666666667</v>
      </c>
      <c r="AV878">
        <v>6</v>
      </c>
      <c r="AW878">
        <f t="shared" si="554"/>
        <v>0</v>
      </c>
    </row>
    <row r="879" spans="1:49" x14ac:dyDescent="0.2">
      <c r="A879">
        <v>2015</v>
      </c>
      <c r="B879">
        <v>2</v>
      </c>
      <c r="C879">
        <v>21</v>
      </c>
      <c r="D879">
        <v>0.14173236</v>
      </c>
      <c r="E879">
        <f t="shared" si="557"/>
        <v>27.584</v>
      </c>
      <c r="F879">
        <f t="shared" si="557"/>
        <v>12.584</v>
      </c>
      <c r="G879">
        <f t="shared" si="538"/>
        <v>20.084</v>
      </c>
      <c r="H879" s="3">
        <f t="shared" si="539"/>
        <v>-6.62</v>
      </c>
      <c r="I879">
        <v>9</v>
      </c>
      <c r="J879">
        <f t="shared" si="521"/>
        <v>3.7209872319651622</v>
      </c>
      <c r="K879">
        <f t="shared" si="522"/>
        <v>0</v>
      </c>
      <c r="L879">
        <f t="shared" si="529"/>
        <v>0</v>
      </c>
      <c r="M879">
        <v>92</v>
      </c>
      <c r="N879">
        <f t="shared" si="540"/>
        <v>0.36000019440000003</v>
      </c>
      <c r="O879">
        <f t="shared" si="523"/>
        <v>0</v>
      </c>
      <c r="P879">
        <f t="shared" si="524"/>
        <v>0</v>
      </c>
      <c r="Q879">
        <f t="shared" si="525"/>
        <v>0.36000019440000003</v>
      </c>
      <c r="R879">
        <f t="shared" si="530"/>
        <v>39.77402155555</v>
      </c>
      <c r="S879">
        <f t="shared" si="526"/>
        <v>0</v>
      </c>
      <c r="T879">
        <f t="shared" si="555"/>
        <v>0</v>
      </c>
      <c r="U879">
        <f t="shared" si="533"/>
        <v>18.780326102704979</v>
      </c>
      <c r="V879">
        <f t="shared" si="558"/>
        <v>109.84791774697442</v>
      </c>
      <c r="W879">
        <f t="shared" si="527"/>
        <v>21.969583549394883</v>
      </c>
      <c r="X879">
        <f t="shared" si="534"/>
        <v>0</v>
      </c>
      <c r="Y879">
        <f t="shared" si="535"/>
        <v>0</v>
      </c>
      <c r="Z879">
        <f t="shared" si="536"/>
        <v>0</v>
      </c>
      <c r="AA879">
        <f t="shared" si="541"/>
        <v>0</v>
      </c>
      <c r="AB879">
        <f t="shared" si="531"/>
        <v>12.425912736790421</v>
      </c>
      <c r="AC879">
        <f t="shared" si="532"/>
        <v>5.9057386875282374</v>
      </c>
      <c r="AD879">
        <f t="shared" si="537"/>
        <v>6.0397980725366597E-2</v>
      </c>
      <c r="AE879">
        <f t="shared" si="528"/>
        <v>6.0397980725366597E-2</v>
      </c>
      <c r="AF879" s="1">
        <f t="shared" si="542"/>
        <v>627.0403833349942</v>
      </c>
      <c r="AG879" s="2">
        <v>874</v>
      </c>
      <c r="AH879" s="1">
        <f t="shared" si="543"/>
        <v>380.43330029070592</v>
      </c>
      <c r="AI879">
        <v>31.8</v>
      </c>
      <c r="AJ879">
        <f t="shared" si="544"/>
        <v>1122.8580000000002</v>
      </c>
      <c r="AK879">
        <f t="shared" si="545"/>
        <v>-1.7325620249142895</v>
      </c>
      <c r="AL879" s="1">
        <f t="shared" si="546"/>
        <v>627.0403833349942</v>
      </c>
      <c r="AM879">
        <f t="shared" si="547"/>
        <v>-17.173512000000038</v>
      </c>
      <c r="AN879">
        <f t="shared" si="548"/>
        <v>-4.9067177142857243E-2</v>
      </c>
      <c r="AO879">
        <v>44</v>
      </c>
      <c r="AP879">
        <v>29</v>
      </c>
      <c r="AQ879">
        <f t="shared" si="549"/>
        <v>36.5</v>
      </c>
      <c r="AR879" s="3">
        <f t="shared" si="550"/>
        <v>2.5</v>
      </c>
      <c r="AS879">
        <f t="shared" si="551"/>
        <v>-7.9133333333333349</v>
      </c>
      <c r="AT879">
        <f t="shared" si="552"/>
        <v>-16.24666666666667</v>
      </c>
      <c r="AU879">
        <f t="shared" si="553"/>
        <v>-12.080000000000002</v>
      </c>
      <c r="AV879">
        <v>6</v>
      </c>
      <c r="AW879">
        <f t="shared" si="554"/>
        <v>0</v>
      </c>
    </row>
    <row r="880" spans="1:49" x14ac:dyDescent="0.2">
      <c r="A880">
        <v>2015</v>
      </c>
      <c r="B880">
        <v>2</v>
      </c>
      <c r="C880">
        <v>22</v>
      </c>
      <c r="D880">
        <v>0.91338631999999997</v>
      </c>
      <c r="E880">
        <f t="shared" si="557"/>
        <v>24.583999999999996</v>
      </c>
      <c r="F880">
        <f t="shared" si="557"/>
        <v>16.583999999999996</v>
      </c>
      <c r="G880">
        <f t="shared" si="538"/>
        <v>20.583999999999996</v>
      </c>
      <c r="H880" s="3">
        <f t="shared" si="539"/>
        <v>-6.3422222222222242</v>
      </c>
      <c r="I880">
        <v>9</v>
      </c>
      <c r="J880">
        <f t="shared" si="521"/>
        <v>3.8013493329552004</v>
      </c>
      <c r="K880">
        <f t="shared" si="522"/>
        <v>0</v>
      </c>
      <c r="L880">
        <f t="shared" si="529"/>
        <v>0</v>
      </c>
      <c r="M880">
        <v>92</v>
      </c>
      <c r="N880">
        <f t="shared" si="540"/>
        <v>2.3200012528</v>
      </c>
      <c r="O880">
        <f t="shared" si="523"/>
        <v>0</v>
      </c>
      <c r="P880">
        <f t="shared" si="524"/>
        <v>0</v>
      </c>
      <c r="Q880">
        <f t="shared" si="525"/>
        <v>2.3200012528</v>
      </c>
      <c r="R880">
        <f t="shared" si="530"/>
        <v>42.094022808349997</v>
      </c>
      <c r="S880">
        <f t="shared" si="526"/>
        <v>0</v>
      </c>
      <c r="T880">
        <f t="shared" si="555"/>
        <v>0</v>
      </c>
      <c r="U880">
        <f t="shared" si="533"/>
        <v>18.780326102704979</v>
      </c>
      <c r="V880">
        <f t="shared" si="558"/>
        <v>109.84791774697442</v>
      </c>
      <c r="W880">
        <f t="shared" si="527"/>
        <v>21.969583549394883</v>
      </c>
      <c r="X880">
        <f t="shared" si="534"/>
        <v>0</v>
      </c>
      <c r="Y880">
        <f t="shared" si="535"/>
        <v>0</v>
      </c>
      <c r="Z880">
        <f t="shared" si="536"/>
        <v>0</v>
      </c>
      <c r="AA880">
        <f t="shared" si="541"/>
        <v>0</v>
      </c>
      <c r="AB880">
        <f t="shared" si="531"/>
        <v>12.425912736790421</v>
      </c>
      <c r="AC880">
        <f t="shared" si="532"/>
        <v>5.8459521436972199</v>
      </c>
      <c r="AD880">
        <f t="shared" si="537"/>
        <v>5.9786543831017079E-2</v>
      </c>
      <c r="AE880">
        <f t="shared" si="528"/>
        <v>5.9786543831017079E-2</v>
      </c>
      <c r="AF880" s="1">
        <f t="shared" si="542"/>
        <v>620.6925614374145</v>
      </c>
      <c r="AG880" s="2">
        <v>875</v>
      </c>
      <c r="AH880" s="1">
        <f t="shared" si="543"/>
        <v>376.58199677288496</v>
      </c>
      <c r="AI880">
        <v>32.5</v>
      </c>
      <c r="AJ880">
        <f t="shared" si="544"/>
        <v>1147.575</v>
      </c>
      <c r="AK880">
        <f t="shared" si="545"/>
        <v>-1.2310378272658453</v>
      </c>
      <c r="AL880" s="1">
        <f t="shared" si="546"/>
        <v>620.6925614374145</v>
      </c>
      <c r="AM880">
        <f t="shared" si="547"/>
        <v>-12.202300751714695</v>
      </c>
      <c r="AN880">
        <f t="shared" si="548"/>
        <v>-3.4863716433470554E-2</v>
      </c>
      <c r="AO880">
        <v>41</v>
      </c>
      <c r="AP880">
        <v>33</v>
      </c>
      <c r="AQ880">
        <f t="shared" si="549"/>
        <v>37</v>
      </c>
      <c r="AR880" s="3">
        <f t="shared" si="550"/>
        <v>2.7777777777777777</v>
      </c>
      <c r="AS880">
        <f t="shared" si="551"/>
        <v>-9.5800000000000018</v>
      </c>
      <c r="AT880">
        <f t="shared" si="552"/>
        <v>-14.024444444444446</v>
      </c>
      <c r="AU880">
        <f t="shared" si="553"/>
        <v>-11.802222222222223</v>
      </c>
      <c r="AV880">
        <v>6</v>
      </c>
      <c r="AW880">
        <f t="shared" si="554"/>
        <v>0</v>
      </c>
    </row>
    <row r="881" spans="1:49" x14ac:dyDescent="0.2">
      <c r="A881">
        <v>2015</v>
      </c>
      <c r="B881">
        <v>2</v>
      </c>
      <c r="C881">
        <v>23</v>
      </c>
      <c r="D881">
        <v>1.5748040000000001E-2</v>
      </c>
      <c r="E881">
        <f t="shared" si="557"/>
        <v>37.583999999999996</v>
      </c>
      <c r="F881">
        <f t="shared" si="557"/>
        <v>20.583999999999996</v>
      </c>
      <c r="G881">
        <f t="shared" si="538"/>
        <v>29.083999999999996</v>
      </c>
      <c r="H881" s="3">
        <f t="shared" si="539"/>
        <v>-1.6200000000000021</v>
      </c>
      <c r="I881">
        <v>9</v>
      </c>
      <c r="J881">
        <f t="shared" si="521"/>
        <v>5.4243068439025413</v>
      </c>
      <c r="K881">
        <f t="shared" si="522"/>
        <v>0</v>
      </c>
      <c r="L881">
        <f t="shared" si="529"/>
        <v>0</v>
      </c>
      <c r="M881">
        <v>92</v>
      </c>
      <c r="N881">
        <f t="shared" si="540"/>
        <v>4.0000021600000005E-2</v>
      </c>
      <c r="O881">
        <f t="shared" si="523"/>
        <v>0</v>
      </c>
      <c r="P881">
        <f t="shared" si="524"/>
        <v>0</v>
      </c>
      <c r="Q881">
        <f t="shared" si="525"/>
        <v>4.0000021600000005E-2</v>
      </c>
      <c r="R881">
        <f t="shared" si="530"/>
        <v>42.134022829949998</v>
      </c>
      <c r="S881">
        <f t="shared" si="526"/>
        <v>0</v>
      </c>
      <c r="T881">
        <f t="shared" si="555"/>
        <v>0</v>
      </c>
      <c r="U881">
        <f t="shared" si="533"/>
        <v>18.780326102704979</v>
      </c>
      <c r="V881">
        <f t="shared" si="558"/>
        <v>109.84791774697442</v>
      </c>
      <c r="W881">
        <f t="shared" si="527"/>
        <v>21.969583549394883</v>
      </c>
      <c r="X881">
        <f t="shared" si="534"/>
        <v>0</v>
      </c>
      <c r="Y881">
        <f t="shared" si="535"/>
        <v>0</v>
      </c>
      <c r="Z881">
        <f t="shared" si="536"/>
        <v>0</v>
      </c>
      <c r="AA881">
        <f t="shared" si="541"/>
        <v>0</v>
      </c>
      <c r="AB881">
        <f t="shared" si="531"/>
        <v>12.425912736790421</v>
      </c>
      <c r="AC881">
        <f t="shared" si="532"/>
        <v>5.7867708469000423</v>
      </c>
      <c r="AD881">
        <f t="shared" si="537"/>
        <v>5.9181296797177499E-2</v>
      </c>
      <c r="AE881">
        <f t="shared" si="528"/>
        <v>5.9181296797177499E-2</v>
      </c>
      <c r="AF881" s="1">
        <f t="shared" si="542"/>
        <v>614.40900149793879</v>
      </c>
      <c r="AG881" s="2">
        <v>876</v>
      </c>
      <c r="AH881" s="1">
        <f t="shared" si="543"/>
        <v>372.76968179464512</v>
      </c>
      <c r="AI881">
        <v>32.5</v>
      </c>
      <c r="AJ881">
        <f t="shared" si="544"/>
        <v>1147.575</v>
      </c>
      <c r="AK881">
        <f t="shared" si="545"/>
        <v>1.4298015750857112</v>
      </c>
      <c r="AL881" s="1">
        <f t="shared" si="546"/>
        <v>615.83880307302445</v>
      </c>
      <c r="AM881">
        <f t="shared" si="547"/>
        <v>14.172487999999968</v>
      </c>
      <c r="AN881">
        <f t="shared" si="548"/>
        <v>4.0492822857142764E-2</v>
      </c>
      <c r="AO881">
        <v>54</v>
      </c>
      <c r="AP881">
        <v>37</v>
      </c>
      <c r="AQ881">
        <f t="shared" si="549"/>
        <v>45.5</v>
      </c>
      <c r="AR881" s="3">
        <f t="shared" si="550"/>
        <v>7.5</v>
      </c>
      <c r="AS881">
        <f t="shared" si="551"/>
        <v>-2.3577777777777804</v>
      </c>
      <c r="AT881">
        <f t="shared" si="552"/>
        <v>-11.802222222222223</v>
      </c>
      <c r="AU881">
        <f t="shared" si="553"/>
        <v>-7.0800000000000018</v>
      </c>
      <c r="AV881">
        <v>6</v>
      </c>
      <c r="AW881">
        <f t="shared" si="554"/>
        <v>1.4298015750857112</v>
      </c>
    </row>
    <row r="882" spans="1:49" x14ac:dyDescent="0.2">
      <c r="A882">
        <v>2015</v>
      </c>
      <c r="B882">
        <v>2</v>
      </c>
      <c r="C882">
        <v>24</v>
      </c>
      <c r="D882">
        <v>3.543309E-2</v>
      </c>
      <c r="E882">
        <f t="shared" si="557"/>
        <v>27.084</v>
      </c>
      <c r="F882">
        <f t="shared" si="557"/>
        <v>16.917333329999998</v>
      </c>
      <c r="G882">
        <f t="shared" si="538"/>
        <v>22.000666664999997</v>
      </c>
      <c r="H882" s="3">
        <f t="shared" si="539"/>
        <v>-5.555185186111113</v>
      </c>
      <c r="I882">
        <v>9</v>
      </c>
      <c r="J882">
        <f t="shared" si="521"/>
        <v>4.037468814484396</v>
      </c>
      <c r="K882">
        <f t="shared" si="522"/>
        <v>0</v>
      </c>
      <c r="L882">
        <f t="shared" si="529"/>
        <v>0</v>
      </c>
      <c r="M882">
        <v>92</v>
      </c>
      <c r="N882">
        <f t="shared" si="540"/>
        <v>9.0000048600000007E-2</v>
      </c>
      <c r="O882">
        <f t="shared" si="523"/>
        <v>0</v>
      </c>
      <c r="P882">
        <f t="shared" si="524"/>
        <v>0</v>
      </c>
      <c r="Q882">
        <f t="shared" si="525"/>
        <v>9.0000048600000007E-2</v>
      </c>
      <c r="R882">
        <f t="shared" si="530"/>
        <v>42.224022878549995</v>
      </c>
      <c r="S882">
        <f t="shared" si="526"/>
        <v>0</v>
      </c>
      <c r="T882">
        <f t="shared" si="555"/>
        <v>0</v>
      </c>
      <c r="U882">
        <f t="shared" si="533"/>
        <v>18.780326102704979</v>
      </c>
      <c r="V882">
        <f t="shared" si="558"/>
        <v>109.84791774697442</v>
      </c>
      <c r="W882">
        <f t="shared" si="527"/>
        <v>21.969583549394883</v>
      </c>
      <c r="X882">
        <f t="shared" si="534"/>
        <v>0</v>
      </c>
      <c r="Y882">
        <f t="shared" si="535"/>
        <v>0</v>
      </c>
      <c r="Z882">
        <f t="shared" si="536"/>
        <v>0</v>
      </c>
      <c r="AA882">
        <f t="shared" si="541"/>
        <v>0</v>
      </c>
      <c r="AB882">
        <f t="shared" si="531"/>
        <v>12.425912736790421</v>
      </c>
      <c r="AC882">
        <f t="shared" si="532"/>
        <v>5.7281886699390361</v>
      </c>
      <c r="AD882">
        <f t="shared" si="537"/>
        <v>5.8582176961006455E-2</v>
      </c>
      <c r="AE882">
        <f t="shared" si="528"/>
        <v>5.8582176961006455E-2</v>
      </c>
      <c r="AF882" s="1">
        <f t="shared" si="542"/>
        <v>608.18905296282981</v>
      </c>
      <c r="AG882" s="2">
        <v>877</v>
      </c>
      <c r="AH882" s="1">
        <f t="shared" si="543"/>
        <v>368.99596065683812</v>
      </c>
      <c r="AI882">
        <v>32.5</v>
      </c>
      <c r="AJ882">
        <f t="shared" si="544"/>
        <v>1147.575</v>
      </c>
      <c r="AK882">
        <f t="shared" si="545"/>
        <v>-0.35093510982562126</v>
      </c>
      <c r="AL882" s="1">
        <f t="shared" si="546"/>
        <v>608.18905296282981</v>
      </c>
      <c r="AM882">
        <f t="shared" si="547"/>
        <v>-3.4785411622477325</v>
      </c>
      <c r="AN882">
        <f t="shared" si="548"/>
        <v>-9.9386890349935208E-3</v>
      </c>
      <c r="AO882">
        <v>43.5</v>
      </c>
      <c r="AP882">
        <v>33.333333330000002</v>
      </c>
      <c r="AQ882">
        <f t="shared" si="549"/>
        <v>38.416666665000001</v>
      </c>
      <c r="AR882" s="3">
        <f t="shared" si="550"/>
        <v>3.5648148138888893</v>
      </c>
      <c r="AS882">
        <f t="shared" si="551"/>
        <v>-8.1911111111111126</v>
      </c>
      <c r="AT882">
        <f t="shared" si="552"/>
        <v>-13.839259261111112</v>
      </c>
      <c r="AU882">
        <f t="shared" si="553"/>
        <v>-11.015185186111111</v>
      </c>
      <c r="AV882">
        <v>6</v>
      </c>
      <c r="AW882">
        <f t="shared" si="554"/>
        <v>0</v>
      </c>
    </row>
    <row r="883" spans="1:49" x14ac:dyDescent="0.2">
      <c r="A883">
        <v>2015</v>
      </c>
      <c r="B883">
        <v>2</v>
      </c>
      <c r="C883">
        <v>25</v>
      </c>
      <c r="D883">
        <v>0</v>
      </c>
      <c r="E883">
        <f t="shared" si="557"/>
        <v>16.583999999999996</v>
      </c>
      <c r="F883">
        <f t="shared" si="557"/>
        <v>13.250666669999998</v>
      </c>
      <c r="G883">
        <f t="shared" si="538"/>
        <v>14.917333334999997</v>
      </c>
      <c r="H883" s="3">
        <f t="shared" si="539"/>
        <v>-9.490370369444447</v>
      </c>
      <c r="I883">
        <v>9</v>
      </c>
      <c r="J883">
        <f t="shared" si="521"/>
        <v>2.9747046062851954</v>
      </c>
      <c r="K883">
        <f t="shared" si="522"/>
        <v>0</v>
      </c>
      <c r="L883">
        <f t="shared" si="529"/>
        <v>0</v>
      </c>
      <c r="M883">
        <v>92</v>
      </c>
      <c r="N883">
        <f t="shared" si="540"/>
        <v>0</v>
      </c>
      <c r="O883">
        <f t="shared" si="523"/>
        <v>0</v>
      </c>
      <c r="P883">
        <f t="shared" si="524"/>
        <v>0</v>
      </c>
      <c r="Q883">
        <f t="shared" si="525"/>
        <v>0</v>
      </c>
      <c r="R883">
        <f t="shared" si="530"/>
        <v>42.224022878549995</v>
      </c>
      <c r="S883">
        <f t="shared" si="526"/>
        <v>0</v>
      </c>
      <c r="T883">
        <f t="shared" si="555"/>
        <v>0</v>
      </c>
      <c r="U883">
        <f t="shared" si="533"/>
        <v>18.780326102704979</v>
      </c>
      <c r="V883">
        <f t="shared" si="558"/>
        <v>109.84791774697442</v>
      </c>
      <c r="W883">
        <f t="shared" si="527"/>
        <v>21.969583549394883</v>
      </c>
      <c r="X883">
        <f t="shared" si="534"/>
        <v>0</v>
      </c>
      <c r="Y883">
        <f t="shared" si="535"/>
        <v>0</v>
      </c>
      <c r="Z883">
        <f t="shared" si="536"/>
        <v>0</v>
      </c>
      <c r="AA883">
        <f t="shared" si="541"/>
        <v>0</v>
      </c>
      <c r="AB883">
        <f t="shared" si="531"/>
        <v>12.425912736790421</v>
      </c>
      <c r="AC883">
        <f t="shared" si="532"/>
        <v>5.6701995476450087</v>
      </c>
      <c r="AD883">
        <f t="shared" si="537"/>
        <v>5.7989122294027702E-2</v>
      </c>
      <c r="AE883">
        <f t="shared" si="528"/>
        <v>5.7989122294027702E-2</v>
      </c>
      <c r="AF883" s="1">
        <f t="shared" si="542"/>
        <v>602.03207186420866</v>
      </c>
      <c r="AG883">
        <v>878</v>
      </c>
      <c r="AH883" s="1">
        <f t="shared" si="543"/>
        <v>365.26044265603889</v>
      </c>
      <c r="AI883">
        <v>32.5</v>
      </c>
      <c r="AJ883">
        <f t="shared" si="544"/>
        <v>1147.575</v>
      </c>
      <c r="AK883">
        <f t="shared" si="545"/>
        <v>-16.334570437470362</v>
      </c>
      <c r="AL883" s="1">
        <f t="shared" si="546"/>
        <v>602.03207186420866</v>
      </c>
      <c r="AM883">
        <f t="shared" si="547"/>
        <v>-161.91162993810894</v>
      </c>
      <c r="AN883">
        <f t="shared" si="548"/>
        <v>-0.46260465696602548</v>
      </c>
      <c r="AO883">
        <v>33</v>
      </c>
      <c r="AP883">
        <v>29.666666670000001</v>
      </c>
      <c r="AQ883">
        <f t="shared" si="549"/>
        <v>31.333333334999999</v>
      </c>
      <c r="AR883" s="3">
        <f t="shared" si="550"/>
        <v>-0.37037036944444501</v>
      </c>
      <c r="AS883">
        <f t="shared" si="551"/>
        <v>-14.024444444444446</v>
      </c>
      <c r="AT883">
        <f t="shared" si="552"/>
        <v>-15.876296294444446</v>
      </c>
      <c r="AU883">
        <f t="shared" si="553"/>
        <v>-14.950370369444446</v>
      </c>
      <c r="AV883">
        <v>6</v>
      </c>
      <c r="AW883">
        <f t="shared" si="554"/>
        <v>0</v>
      </c>
    </row>
    <row r="884" spans="1:49" x14ac:dyDescent="0.2">
      <c r="A884">
        <v>2015</v>
      </c>
      <c r="B884">
        <v>2</v>
      </c>
      <c r="C884">
        <v>26</v>
      </c>
      <c r="D884">
        <v>0</v>
      </c>
      <c r="E884">
        <f t="shared" si="557"/>
        <v>19.584</v>
      </c>
      <c r="F884">
        <f t="shared" si="557"/>
        <v>9.5839999999999961</v>
      </c>
      <c r="G884">
        <f t="shared" si="538"/>
        <v>14.583999999999998</v>
      </c>
      <c r="H884" s="3">
        <f t="shared" si="539"/>
        <v>-9.6755555555555564</v>
      </c>
      <c r="I884">
        <v>9</v>
      </c>
      <c r="J884">
        <f t="shared" si="521"/>
        <v>2.9314855757228448</v>
      </c>
      <c r="K884">
        <f t="shared" si="522"/>
        <v>0</v>
      </c>
      <c r="L884">
        <f t="shared" si="529"/>
        <v>0</v>
      </c>
      <c r="M884">
        <v>92</v>
      </c>
      <c r="N884">
        <f t="shared" si="540"/>
        <v>0</v>
      </c>
      <c r="O884">
        <f t="shared" si="523"/>
        <v>0</v>
      </c>
      <c r="P884">
        <f t="shared" si="524"/>
        <v>0</v>
      </c>
      <c r="Q884">
        <f t="shared" si="525"/>
        <v>0</v>
      </c>
      <c r="R884">
        <f t="shared" si="530"/>
        <v>42.224022878549995</v>
      </c>
      <c r="S884">
        <f t="shared" si="526"/>
        <v>0</v>
      </c>
      <c r="T884">
        <f t="shared" si="555"/>
        <v>0</v>
      </c>
      <c r="U884">
        <f t="shared" si="533"/>
        <v>18.780326102704979</v>
      </c>
      <c r="V884">
        <f t="shared" si="558"/>
        <v>109.84791774697442</v>
      </c>
      <c r="W884">
        <f t="shared" si="527"/>
        <v>21.969583549394883</v>
      </c>
      <c r="X884">
        <f t="shared" si="534"/>
        <v>0</v>
      </c>
      <c r="Y884">
        <f t="shared" si="535"/>
        <v>0</v>
      </c>
      <c r="Z884">
        <f t="shared" si="536"/>
        <v>0</v>
      </c>
      <c r="AA884">
        <f t="shared" si="541"/>
        <v>0</v>
      </c>
      <c r="AB884">
        <f t="shared" si="531"/>
        <v>12.425912736790421</v>
      </c>
      <c r="AC884">
        <f t="shared" si="532"/>
        <v>5.6127974762493009</v>
      </c>
      <c r="AD884">
        <f t="shared" si="537"/>
        <v>5.7402071395708132E-2</v>
      </c>
      <c r="AE884">
        <f t="shared" si="528"/>
        <v>5.7402071395708132E-2</v>
      </c>
      <c r="AF884" s="1">
        <f t="shared" si="542"/>
        <v>595.93742075338344</v>
      </c>
      <c r="AG884">
        <v>879</v>
      </c>
      <c r="AH884" s="1">
        <f t="shared" si="543"/>
        <v>361.56274104409511</v>
      </c>
      <c r="AI884">
        <v>31.8</v>
      </c>
      <c r="AJ884">
        <f t="shared" si="544"/>
        <v>1122.8580000000002</v>
      </c>
      <c r="AK884">
        <f t="shared" si="545"/>
        <v>-18.05676223784787</v>
      </c>
      <c r="AL884" s="1">
        <f t="shared" si="546"/>
        <v>595.93742075338344</v>
      </c>
      <c r="AM884">
        <f t="shared" si="547"/>
        <v>-178.9823501344309</v>
      </c>
      <c r="AN884">
        <f t="shared" si="548"/>
        <v>-0.5113781432412311</v>
      </c>
      <c r="AO884">
        <v>36</v>
      </c>
      <c r="AP884">
        <v>26</v>
      </c>
      <c r="AQ884">
        <f t="shared" si="549"/>
        <v>31</v>
      </c>
      <c r="AR884" s="3">
        <f t="shared" si="550"/>
        <v>-0.55555555555555558</v>
      </c>
      <c r="AS884">
        <f t="shared" si="551"/>
        <v>-12.35777777777778</v>
      </c>
      <c r="AT884">
        <f t="shared" si="552"/>
        <v>-17.913333333333334</v>
      </c>
      <c r="AU884">
        <f t="shared" si="553"/>
        <v>-15.135555555555557</v>
      </c>
      <c r="AV884">
        <v>6</v>
      </c>
      <c r="AW884">
        <f t="shared" si="554"/>
        <v>0</v>
      </c>
    </row>
    <row r="885" spans="1:49" x14ac:dyDescent="0.2">
      <c r="A885">
        <v>2015</v>
      </c>
      <c r="B885">
        <v>2</v>
      </c>
      <c r="C885">
        <v>27</v>
      </c>
      <c r="D885">
        <v>0</v>
      </c>
      <c r="E885">
        <f t="shared" si="557"/>
        <v>21.584</v>
      </c>
      <c r="F885">
        <f t="shared" si="557"/>
        <v>7.5839999999999961</v>
      </c>
      <c r="G885">
        <f t="shared" si="538"/>
        <v>14.583999999999998</v>
      </c>
      <c r="H885" s="3">
        <f t="shared" si="539"/>
        <v>-9.6755555555555564</v>
      </c>
      <c r="I885">
        <v>9</v>
      </c>
      <c r="J885">
        <f t="shared" si="521"/>
        <v>2.9314855757228448</v>
      </c>
      <c r="K885">
        <f t="shared" si="522"/>
        <v>0</v>
      </c>
      <c r="L885">
        <f t="shared" si="529"/>
        <v>0</v>
      </c>
      <c r="M885">
        <v>92</v>
      </c>
      <c r="N885">
        <f t="shared" si="540"/>
        <v>0</v>
      </c>
      <c r="O885">
        <f t="shared" si="523"/>
        <v>0</v>
      </c>
      <c r="P885">
        <f t="shared" si="524"/>
        <v>0</v>
      </c>
      <c r="Q885">
        <f t="shared" si="525"/>
        <v>0</v>
      </c>
      <c r="R885">
        <f t="shared" si="530"/>
        <v>42.224022878549995</v>
      </c>
      <c r="S885">
        <f t="shared" si="526"/>
        <v>0</v>
      </c>
      <c r="T885">
        <f t="shared" si="555"/>
        <v>0</v>
      </c>
      <c r="U885">
        <f t="shared" si="533"/>
        <v>18.780326102704979</v>
      </c>
      <c r="V885">
        <f t="shared" si="558"/>
        <v>109.84791774697442</v>
      </c>
      <c r="W885">
        <f t="shared" si="527"/>
        <v>21.969583549394883</v>
      </c>
      <c r="X885">
        <f t="shared" si="534"/>
        <v>0</v>
      </c>
      <c r="Y885">
        <f t="shared" si="535"/>
        <v>0</v>
      </c>
      <c r="Z885">
        <f t="shared" si="536"/>
        <v>0</v>
      </c>
      <c r="AA885">
        <f t="shared" si="541"/>
        <v>0</v>
      </c>
      <c r="AB885">
        <f t="shared" si="531"/>
        <v>12.425912736790421</v>
      </c>
      <c r="AC885">
        <f t="shared" si="532"/>
        <v>5.5559765127622001</v>
      </c>
      <c r="AD885">
        <f t="shared" si="537"/>
        <v>5.6820963487100855E-2</v>
      </c>
      <c r="AE885">
        <f t="shared" si="528"/>
        <v>5.6820963487100855E-2</v>
      </c>
      <c r="AF885" s="1">
        <f t="shared" si="542"/>
        <v>589.90446863485238</v>
      </c>
      <c r="AG885">
        <v>880</v>
      </c>
      <c r="AH885" s="1">
        <f t="shared" si="543"/>
        <v>357.90247298808634</v>
      </c>
      <c r="AI885">
        <v>31.8</v>
      </c>
      <c r="AJ885">
        <f t="shared" si="544"/>
        <v>1122.8580000000002</v>
      </c>
      <c r="AK885">
        <f t="shared" si="545"/>
        <v>-18.056762237847888</v>
      </c>
      <c r="AL885" s="1">
        <f t="shared" si="546"/>
        <v>589.90446863485238</v>
      </c>
      <c r="AM885">
        <f t="shared" si="547"/>
        <v>-178.98235013443104</v>
      </c>
      <c r="AN885">
        <f t="shared" si="548"/>
        <v>-0.51137814324123154</v>
      </c>
      <c r="AO885">
        <v>38</v>
      </c>
      <c r="AP885">
        <v>24</v>
      </c>
      <c r="AQ885">
        <f t="shared" si="549"/>
        <v>31</v>
      </c>
      <c r="AR885" s="3">
        <f t="shared" si="550"/>
        <v>-0.55555555555555558</v>
      </c>
      <c r="AS885">
        <f t="shared" si="551"/>
        <v>-11.246666666666668</v>
      </c>
      <c r="AT885">
        <f t="shared" si="552"/>
        <v>-19.024444444444448</v>
      </c>
      <c r="AU885">
        <f t="shared" si="553"/>
        <v>-15.135555555555559</v>
      </c>
      <c r="AV885">
        <v>6</v>
      </c>
      <c r="AW885">
        <f t="shared" si="554"/>
        <v>0</v>
      </c>
    </row>
    <row r="886" spans="1:49" x14ac:dyDescent="0.2">
      <c r="A886">
        <v>2015</v>
      </c>
      <c r="B886">
        <v>2</v>
      </c>
      <c r="C886">
        <v>28</v>
      </c>
      <c r="D886">
        <v>0</v>
      </c>
      <c r="E886">
        <f t="shared" ref="E886:F905" si="559">E1988*9/5+32</f>
        <v>26.583999999999996</v>
      </c>
      <c r="F886">
        <f t="shared" si="559"/>
        <v>5.5839999999999961</v>
      </c>
      <c r="G886">
        <f t="shared" si="538"/>
        <v>16.083999999999996</v>
      </c>
      <c r="H886" s="3">
        <f t="shared" si="539"/>
        <v>-8.8422222222222242</v>
      </c>
      <c r="I886">
        <v>9</v>
      </c>
      <c r="J886">
        <f t="shared" si="521"/>
        <v>3.1304660227963237</v>
      </c>
      <c r="K886">
        <f t="shared" si="522"/>
        <v>0</v>
      </c>
      <c r="L886">
        <f t="shared" si="529"/>
        <v>0</v>
      </c>
      <c r="M886">
        <v>92</v>
      </c>
      <c r="N886">
        <f t="shared" si="540"/>
        <v>0</v>
      </c>
      <c r="O886">
        <f t="shared" si="523"/>
        <v>0</v>
      </c>
      <c r="P886">
        <f t="shared" si="524"/>
        <v>0</v>
      </c>
      <c r="Q886">
        <f t="shared" si="525"/>
        <v>0</v>
      </c>
      <c r="R886">
        <f t="shared" si="530"/>
        <v>42.224022878549995</v>
      </c>
      <c r="S886">
        <f t="shared" si="526"/>
        <v>0</v>
      </c>
      <c r="T886">
        <f t="shared" si="555"/>
        <v>0</v>
      </c>
      <c r="U886">
        <f t="shared" si="533"/>
        <v>18.780326102704979</v>
      </c>
      <c r="V886">
        <f t="shared" si="558"/>
        <v>109.84791774697442</v>
      </c>
      <c r="W886">
        <f t="shared" si="527"/>
        <v>21.969583549394883</v>
      </c>
      <c r="X886">
        <f t="shared" si="534"/>
        <v>0</v>
      </c>
      <c r="Y886">
        <f t="shared" si="535"/>
        <v>0</v>
      </c>
      <c r="Z886">
        <f t="shared" si="536"/>
        <v>0</v>
      </c>
      <c r="AA886">
        <f t="shared" si="541"/>
        <v>0</v>
      </c>
      <c r="AB886">
        <f t="shared" si="531"/>
        <v>12.425912736790421</v>
      </c>
      <c r="AC886">
        <f t="shared" si="532"/>
        <v>5.4997307743576478</v>
      </c>
      <c r="AD886">
        <f t="shared" si="537"/>
        <v>5.6245738404552541E-2</v>
      </c>
      <c r="AE886">
        <f t="shared" si="528"/>
        <v>5.6245738404552541E-2</v>
      </c>
      <c r="AF886" s="1">
        <f t="shared" si="542"/>
        <v>583.93259090097445</v>
      </c>
      <c r="AG886">
        <v>881</v>
      </c>
      <c r="AH886" s="1">
        <f t="shared" si="543"/>
        <v>354.27925953068768</v>
      </c>
      <c r="AI886">
        <v>31.8</v>
      </c>
      <c r="AJ886">
        <f t="shared" si="544"/>
        <v>1122.8580000000002</v>
      </c>
      <c r="AK886">
        <f t="shared" si="545"/>
        <v>-11.172656135202359</v>
      </c>
      <c r="AL886" s="1">
        <f t="shared" si="546"/>
        <v>583.93259090097445</v>
      </c>
      <c r="AM886">
        <f t="shared" si="547"/>
        <v>-110.74567112208513</v>
      </c>
      <c r="AN886">
        <f t="shared" si="548"/>
        <v>-0.31641620320595748</v>
      </c>
      <c r="AO886">
        <v>43</v>
      </c>
      <c r="AP886">
        <v>22</v>
      </c>
      <c r="AQ886">
        <f t="shared" si="549"/>
        <v>32.5</v>
      </c>
      <c r="AR886" s="3">
        <f t="shared" si="550"/>
        <v>0.27777777777777779</v>
      </c>
      <c r="AS886">
        <f t="shared" si="551"/>
        <v>-8.4688888888888911</v>
      </c>
      <c r="AT886">
        <f t="shared" si="552"/>
        <v>-20.135555555555555</v>
      </c>
      <c r="AU886">
        <f t="shared" si="553"/>
        <v>-14.302222222222223</v>
      </c>
      <c r="AV886">
        <v>6</v>
      </c>
      <c r="AW886">
        <f t="shared" si="554"/>
        <v>0</v>
      </c>
    </row>
    <row r="887" spans="1:49" x14ac:dyDescent="0.2">
      <c r="A887">
        <v>2015</v>
      </c>
      <c r="B887">
        <v>3</v>
      </c>
      <c r="C887">
        <v>1</v>
      </c>
      <c r="D887">
        <v>0</v>
      </c>
      <c r="E887">
        <f t="shared" si="559"/>
        <v>30.584</v>
      </c>
      <c r="F887">
        <f t="shared" si="559"/>
        <v>7.5839999999999961</v>
      </c>
      <c r="G887">
        <f t="shared" si="538"/>
        <v>19.083999999999996</v>
      </c>
      <c r="H887" s="3">
        <f t="shared" si="539"/>
        <v>-7.1755555555555572</v>
      </c>
      <c r="I887">
        <v>9</v>
      </c>
      <c r="J887">
        <f t="shared" si="521"/>
        <v>3.5647720875400597</v>
      </c>
      <c r="K887">
        <f t="shared" si="522"/>
        <v>0</v>
      </c>
      <c r="L887">
        <f t="shared" si="529"/>
        <v>0</v>
      </c>
      <c r="M887">
        <v>92</v>
      </c>
      <c r="N887">
        <f t="shared" si="540"/>
        <v>0</v>
      </c>
      <c r="O887">
        <f t="shared" si="523"/>
        <v>0</v>
      </c>
      <c r="P887">
        <f t="shared" si="524"/>
        <v>0</v>
      </c>
      <c r="Q887">
        <f t="shared" si="525"/>
        <v>0</v>
      </c>
      <c r="R887">
        <f t="shared" si="530"/>
        <v>42.224022878549995</v>
      </c>
      <c r="S887">
        <f t="shared" si="526"/>
        <v>0</v>
      </c>
      <c r="T887">
        <f t="shared" si="555"/>
        <v>0</v>
      </c>
      <c r="U887">
        <f t="shared" si="533"/>
        <v>18.780326102704979</v>
      </c>
      <c r="V887">
        <f t="shared" si="558"/>
        <v>109.84791774697442</v>
      </c>
      <c r="W887">
        <f t="shared" si="527"/>
        <v>21.969583549394883</v>
      </c>
      <c r="X887">
        <f t="shared" si="534"/>
        <v>0</v>
      </c>
      <c r="Y887">
        <f t="shared" si="535"/>
        <v>0</v>
      </c>
      <c r="Z887">
        <f t="shared" si="536"/>
        <v>0</v>
      </c>
      <c r="AA887">
        <f t="shared" si="541"/>
        <v>0</v>
      </c>
      <c r="AB887">
        <f t="shared" si="531"/>
        <v>12.425912736790421</v>
      </c>
      <c r="AC887">
        <f t="shared" si="532"/>
        <v>5.4440544377641729</v>
      </c>
      <c r="AD887">
        <f t="shared" si="537"/>
        <v>5.5676336593474596E-2</v>
      </c>
      <c r="AE887">
        <f t="shared" si="528"/>
        <v>5.5676336593474596E-2</v>
      </c>
      <c r="AF887" s="1">
        <f t="shared" si="542"/>
        <v>578.02116926730389</v>
      </c>
      <c r="AG887" s="2">
        <v>882</v>
      </c>
      <c r="AH887" s="1">
        <f t="shared" si="543"/>
        <v>350.69272555093647</v>
      </c>
      <c r="AI887">
        <v>31.1</v>
      </c>
      <c r="AJ887">
        <f t="shared" si="544"/>
        <v>1098.1410000000001</v>
      </c>
      <c r="AK887">
        <f t="shared" si="545"/>
        <v>-6.3893946730458095</v>
      </c>
      <c r="AL887" s="1">
        <f t="shared" si="546"/>
        <v>578.02116926730389</v>
      </c>
      <c r="AM887">
        <f t="shared" si="547"/>
        <v>-63.332997325574425</v>
      </c>
      <c r="AN887">
        <f t="shared" si="548"/>
        <v>-0.18095142093021266</v>
      </c>
      <c r="AO887">
        <v>47</v>
      </c>
      <c r="AP887">
        <v>24</v>
      </c>
      <c r="AQ887">
        <f t="shared" si="549"/>
        <v>35.5</v>
      </c>
      <c r="AR887" s="3">
        <f t="shared" si="550"/>
        <v>1.9444444444444444</v>
      </c>
      <c r="AS887">
        <f t="shared" si="551"/>
        <v>-7.9476666666666684</v>
      </c>
      <c r="AT887">
        <f t="shared" si="552"/>
        <v>-19.024444444444448</v>
      </c>
      <c r="AU887">
        <f t="shared" si="553"/>
        <v>-13.486055555555559</v>
      </c>
      <c r="AV887">
        <v>6.7</v>
      </c>
      <c r="AW887">
        <f t="shared" si="554"/>
        <v>0</v>
      </c>
    </row>
    <row r="888" spans="1:49" x14ac:dyDescent="0.2">
      <c r="A888">
        <v>2015</v>
      </c>
      <c r="B888">
        <v>3</v>
      </c>
      <c r="C888">
        <v>2</v>
      </c>
      <c r="D888">
        <v>0</v>
      </c>
      <c r="E888">
        <f t="shared" si="559"/>
        <v>33.583999999999996</v>
      </c>
      <c r="F888">
        <f t="shared" si="559"/>
        <v>11.584</v>
      </c>
      <c r="G888">
        <f t="shared" si="538"/>
        <v>22.583999999999996</v>
      </c>
      <c r="H888" s="3">
        <f t="shared" si="539"/>
        <v>-5.2311111111111135</v>
      </c>
      <c r="I888">
        <v>9</v>
      </c>
      <c r="J888">
        <f t="shared" si="521"/>
        <v>4.1384150352835949</v>
      </c>
      <c r="K888">
        <f t="shared" si="522"/>
        <v>0</v>
      </c>
      <c r="L888">
        <f t="shared" si="529"/>
        <v>0</v>
      </c>
      <c r="M888">
        <v>92</v>
      </c>
      <c r="N888">
        <f t="shared" si="540"/>
        <v>0</v>
      </c>
      <c r="O888">
        <f t="shared" si="523"/>
        <v>0</v>
      </c>
      <c r="P888">
        <f t="shared" si="524"/>
        <v>0</v>
      </c>
      <c r="Q888">
        <f t="shared" si="525"/>
        <v>0</v>
      </c>
      <c r="R888">
        <f t="shared" si="530"/>
        <v>42.224022878549995</v>
      </c>
      <c r="S888">
        <f t="shared" si="526"/>
        <v>0</v>
      </c>
      <c r="T888">
        <f t="shared" si="555"/>
        <v>0</v>
      </c>
      <c r="U888">
        <f t="shared" si="533"/>
        <v>18.780326102704979</v>
      </c>
      <c r="V888">
        <f t="shared" si="558"/>
        <v>109.84791774697442</v>
      </c>
      <c r="W888">
        <f t="shared" si="527"/>
        <v>21.969583549394883</v>
      </c>
      <c r="X888">
        <f t="shared" si="534"/>
        <v>0</v>
      </c>
      <c r="Y888">
        <f t="shared" si="535"/>
        <v>0</v>
      </c>
      <c r="Z888">
        <f t="shared" si="536"/>
        <v>0</v>
      </c>
      <c r="AA888">
        <f t="shared" si="541"/>
        <v>0</v>
      </c>
      <c r="AB888">
        <f t="shared" si="531"/>
        <v>12.425912736790421</v>
      </c>
      <c r="AC888">
        <f t="shared" si="532"/>
        <v>5.3889417386619956</v>
      </c>
      <c r="AD888">
        <f t="shared" si="537"/>
        <v>5.5112699102177219E-2</v>
      </c>
      <c r="AE888">
        <f t="shared" si="528"/>
        <v>5.5112699102177219E-2</v>
      </c>
      <c r="AF888" s="1">
        <f t="shared" si="542"/>
        <v>572.16959170857524</v>
      </c>
      <c r="AG888" s="2">
        <v>883</v>
      </c>
      <c r="AH888" s="1">
        <f t="shared" si="543"/>
        <v>347.14249972539358</v>
      </c>
      <c r="AI888">
        <v>31.8</v>
      </c>
      <c r="AJ888">
        <f t="shared" si="544"/>
        <v>1122.8580000000002</v>
      </c>
      <c r="AK888">
        <f t="shared" si="545"/>
        <v>-0.85851667534466092</v>
      </c>
      <c r="AL888" s="1">
        <f t="shared" si="546"/>
        <v>572.16959170857524</v>
      </c>
      <c r="AM888">
        <f t="shared" si="547"/>
        <v>-8.5097942897375045</v>
      </c>
      <c r="AN888">
        <f t="shared" si="548"/>
        <v>-2.4313697970678585E-2</v>
      </c>
      <c r="AO888">
        <v>50</v>
      </c>
      <c r="AP888">
        <v>28</v>
      </c>
      <c r="AQ888">
        <f t="shared" si="549"/>
        <v>39</v>
      </c>
      <c r="AR888" s="3">
        <f t="shared" si="550"/>
        <v>3.8888888888888888</v>
      </c>
      <c r="AS888">
        <f t="shared" si="551"/>
        <v>-6.2810000000000024</v>
      </c>
      <c r="AT888">
        <f t="shared" si="552"/>
        <v>-16.802222222222223</v>
      </c>
      <c r="AU888">
        <f t="shared" si="553"/>
        <v>-11.541611111111113</v>
      </c>
      <c r="AV888">
        <v>6.7</v>
      </c>
      <c r="AW888">
        <f t="shared" si="554"/>
        <v>0</v>
      </c>
    </row>
    <row r="889" spans="1:49" x14ac:dyDescent="0.2">
      <c r="A889">
        <v>2015</v>
      </c>
      <c r="B889">
        <v>3</v>
      </c>
      <c r="C889">
        <v>3</v>
      </c>
      <c r="D889">
        <v>0</v>
      </c>
      <c r="E889">
        <f t="shared" si="559"/>
        <v>32.583999999999996</v>
      </c>
      <c r="F889">
        <f t="shared" si="559"/>
        <v>11.584</v>
      </c>
      <c r="G889">
        <f t="shared" si="538"/>
        <v>22.083999999999996</v>
      </c>
      <c r="H889" s="3">
        <f t="shared" si="539"/>
        <v>-5.5088888888888912</v>
      </c>
      <c r="I889">
        <v>9</v>
      </c>
      <c r="J889">
        <f t="shared" si="521"/>
        <v>4.0517546589160149</v>
      </c>
      <c r="K889">
        <f t="shared" si="522"/>
        <v>0</v>
      </c>
      <c r="L889">
        <f t="shared" si="529"/>
        <v>0</v>
      </c>
      <c r="M889">
        <v>92</v>
      </c>
      <c r="N889">
        <f t="shared" si="540"/>
        <v>0</v>
      </c>
      <c r="O889">
        <f t="shared" si="523"/>
        <v>0</v>
      </c>
      <c r="P889">
        <f t="shared" si="524"/>
        <v>0</v>
      </c>
      <c r="Q889">
        <f t="shared" si="525"/>
        <v>0</v>
      </c>
      <c r="R889">
        <f t="shared" si="530"/>
        <v>42.224022878549995</v>
      </c>
      <c r="S889">
        <f t="shared" si="526"/>
        <v>0</v>
      </c>
      <c r="T889">
        <f t="shared" si="555"/>
        <v>0</v>
      </c>
      <c r="U889">
        <f t="shared" si="533"/>
        <v>18.780326102704979</v>
      </c>
      <c r="V889">
        <f t="shared" si="558"/>
        <v>109.84791774697442</v>
      </c>
      <c r="W889">
        <f t="shared" si="527"/>
        <v>21.969583549394883</v>
      </c>
      <c r="X889">
        <f t="shared" si="534"/>
        <v>0</v>
      </c>
      <c r="Y889">
        <f t="shared" si="535"/>
        <v>0</v>
      </c>
      <c r="Z889">
        <f t="shared" si="536"/>
        <v>0</v>
      </c>
      <c r="AA889">
        <f t="shared" si="541"/>
        <v>0</v>
      </c>
      <c r="AB889">
        <f t="shared" si="531"/>
        <v>12.425912736790421</v>
      </c>
      <c r="AC889">
        <f t="shared" si="532"/>
        <v>5.3343869710862295</v>
      </c>
      <c r="AD889">
        <f t="shared" si="537"/>
        <v>5.4554767575766078E-2</v>
      </c>
      <c r="AE889">
        <f t="shared" si="528"/>
        <v>5.4554767575766078E-2</v>
      </c>
      <c r="AF889" s="1">
        <f t="shared" si="542"/>
        <v>566.37725239534063</v>
      </c>
      <c r="AG889" s="2">
        <v>884</v>
      </c>
      <c r="AH889" s="1">
        <f t="shared" si="543"/>
        <v>343.62821448970061</v>
      </c>
      <c r="AI889">
        <v>31.8</v>
      </c>
      <c r="AJ889">
        <f t="shared" si="544"/>
        <v>1122.8580000000002</v>
      </c>
      <c r="AK889">
        <f t="shared" si="545"/>
        <v>-1.2587816119651065</v>
      </c>
      <c r="AL889" s="1">
        <f t="shared" si="546"/>
        <v>566.37725239534063</v>
      </c>
      <c r="AM889">
        <f t="shared" si="547"/>
        <v>-12.477302865697743</v>
      </c>
      <c r="AN889">
        <f t="shared" si="548"/>
        <v>-3.5649436759136406E-2</v>
      </c>
      <c r="AO889">
        <v>49</v>
      </c>
      <c r="AP889">
        <v>28</v>
      </c>
      <c r="AQ889">
        <f t="shared" si="549"/>
        <v>38.5</v>
      </c>
      <c r="AR889" s="3">
        <f t="shared" si="550"/>
        <v>3.6111111111111112</v>
      </c>
      <c r="AS889">
        <f t="shared" si="551"/>
        <v>-6.8365555555555577</v>
      </c>
      <c r="AT889">
        <f t="shared" si="552"/>
        <v>-16.802222222222223</v>
      </c>
      <c r="AU889">
        <f t="shared" si="553"/>
        <v>-11.819388888888891</v>
      </c>
      <c r="AV889">
        <v>6.7</v>
      </c>
      <c r="AW889">
        <f t="shared" si="554"/>
        <v>0</v>
      </c>
    </row>
    <row r="890" spans="1:49" x14ac:dyDescent="0.2">
      <c r="A890">
        <v>2015</v>
      </c>
      <c r="B890">
        <v>3</v>
      </c>
      <c r="C890">
        <v>4</v>
      </c>
      <c r="D890">
        <v>0</v>
      </c>
      <c r="E890">
        <f t="shared" si="559"/>
        <v>32.583999999999996</v>
      </c>
      <c r="F890">
        <f t="shared" si="559"/>
        <v>11.584</v>
      </c>
      <c r="G890">
        <f t="shared" si="538"/>
        <v>22.083999999999996</v>
      </c>
      <c r="H890" s="3">
        <f t="shared" si="539"/>
        <v>-5.5088888888888912</v>
      </c>
      <c r="I890">
        <v>9</v>
      </c>
      <c r="J890">
        <f t="shared" si="521"/>
        <v>4.0517546589160149</v>
      </c>
      <c r="K890">
        <f t="shared" si="522"/>
        <v>0</v>
      </c>
      <c r="L890">
        <f t="shared" si="529"/>
        <v>0</v>
      </c>
      <c r="M890">
        <v>92</v>
      </c>
      <c r="N890">
        <f t="shared" si="540"/>
        <v>0</v>
      </c>
      <c r="O890">
        <f t="shared" si="523"/>
        <v>0</v>
      </c>
      <c r="P890">
        <f t="shared" si="524"/>
        <v>0</v>
      </c>
      <c r="Q890">
        <f t="shared" si="525"/>
        <v>0</v>
      </c>
      <c r="R890">
        <f t="shared" si="530"/>
        <v>42.224022878549995</v>
      </c>
      <c r="S890">
        <f t="shared" si="526"/>
        <v>0</v>
      </c>
      <c r="T890">
        <f t="shared" si="555"/>
        <v>0</v>
      </c>
      <c r="U890">
        <f t="shared" si="533"/>
        <v>18.780326102704979</v>
      </c>
      <c r="V890">
        <f t="shared" si="558"/>
        <v>109.84791774697442</v>
      </c>
      <c r="W890">
        <f t="shared" si="527"/>
        <v>21.969583549394883</v>
      </c>
      <c r="X890">
        <f t="shared" si="534"/>
        <v>0</v>
      </c>
      <c r="Y890">
        <f t="shared" si="535"/>
        <v>0</v>
      </c>
      <c r="Z890">
        <f t="shared" si="536"/>
        <v>0</v>
      </c>
      <c r="AA890">
        <f t="shared" si="541"/>
        <v>0</v>
      </c>
      <c r="AB890">
        <f t="shared" si="531"/>
        <v>12.425912736790421</v>
      </c>
      <c r="AC890">
        <f t="shared" si="532"/>
        <v>5.2803844868361285</v>
      </c>
      <c r="AD890">
        <f t="shared" si="537"/>
        <v>5.4002484250100583E-2</v>
      </c>
      <c r="AE890">
        <f t="shared" si="528"/>
        <v>5.4002484250100583E-2</v>
      </c>
      <c r="AF890" s="1">
        <f t="shared" si="542"/>
        <v>560.64355163124583</v>
      </c>
      <c r="AG890" s="2">
        <v>885</v>
      </c>
      <c r="AH890" s="1">
        <f t="shared" si="543"/>
        <v>340.14950600052418</v>
      </c>
      <c r="AI890">
        <v>31.8</v>
      </c>
      <c r="AJ890">
        <f t="shared" si="544"/>
        <v>1122.8580000000002</v>
      </c>
      <c r="AK890">
        <f t="shared" si="545"/>
        <v>-1.2587816119651065</v>
      </c>
      <c r="AL890" s="1">
        <f t="shared" si="546"/>
        <v>560.64355163124583</v>
      </c>
      <c r="AM890">
        <f t="shared" si="547"/>
        <v>-12.477302865697743</v>
      </c>
      <c r="AN890">
        <f t="shared" si="548"/>
        <v>-3.5649436759136406E-2</v>
      </c>
      <c r="AO890">
        <v>49</v>
      </c>
      <c r="AP890">
        <v>28</v>
      </c>
      <c r="AQ890">
        <f t="shared" si="549"/>
        <v>38.5</v>
      </c>
      <c r="AR890" s="3">
        <f t="shared" si="550"/>
        <v>3.6111111111111112</v>
      </c>
      <c r="AS890">
        <f t="shared" si="551"/>
        <v>-6.8365555555555577</v>
      </c>
      <c r="AT890">
        <f t="shared" si="552"/>
        <v>-16.802222222222223</v>
      </c>
      <c r="AU890">
        <f t="shared" si="553"/>
        <v>-11.819388888888891</v>
      </c>
      <c r="AV890">
        <v>6.7</v>
      </c>
      <c r="AW890">
        <f t="shared" si="554"/>
        <v>0</v>
      </c>
    </row>
    <row r="891" spans="1:49" x14ac:dyDescent="0.2">
      <c r="A891">
        <v>2015</v>
      </c>
      <c r="B891">
        <v>3</v>
      </c>
      <c r="C891">
        <v>5</v>
      </c>
      <c r="D891">
        <v>0</v>
      </c>
      <c r="E891">
        <f t="shared" si="559"/>
        <v>32.583999999999996</v>
      </c>
      <c r="F891">
        <f t="shared" si="559"/>
        <v>14.583999999999996</v>
      </c>
      <c r="G891">
        <f t="shared" si="538"/>
        <v>23.583999999999996</v>
      </c>
      <c r="H891" s="3">
        <f t="shared" si="539"/>
        <v>-4.6755555555555581</v>
      </c>
      <c r="I891">
        <v>9</v>
      </c>
      <c r="J891">
        <f t="shared" si="521"/>
        <v>4.3166814400025384</v>
      </c>
      <c r="K891">
        <f t="shared" si="522"/>
        <v>0</v>
      </c>
      <c r="L891">
        <f t="shared" si="529"/>
        <v>0</v>
      </c>
      <c r="M891">
        <v>92</v>
      </c>
      <c r="N891">
        <f t="shared" si="540"/>
        <v>0</v>
      </c>
      <c r="O891">
        <f t="shared" si="523"/>
        <v>0</v>
      </c>
      <c r="P891">
        <f t="shared" si="524"/>
        <v>0</v>
      </c>
      <c r="Q891">
        <f t="shared" si="525"/>
        <v>0</v>
      </c>
      <c r="R891">
        <f t="shared" si="530"/>
        <v>42.224022878549995</v>
      </c>
      <c r="S891">
        <f t="shared" si="526"/>
        <v>0</v>
      </c>
      <c r="T891">
        <f t="shared" si="555"/>
        <v>0</v>
      </c>
      <c r="U891">
        <f t="shared" si="533"/>
        <v>18.780326102704979</v>
      </c>
      <c r="V891">
        <f t="shared" si="558"/>
        <v>109.84791774697442</v>
      </c>
      <c r="W891">
        <f t="shared" si="527"/>
        <v>21.969583549394883</v>
      </c>
      <c r="X891">
        <f t="shared" si="534"/>
        <v>0</v>
      </c>
      <c r="Y891">
        <f t="shared" si="535"/>
        <v>0</v>
      </c>
      <c r="Z891">
        <f t="shared" si="536"/>
        <v>0</v>
      </c>
      <c r="AA891">
        <f t="shared" si="541"/>
        <v>0</v>
      </c>
      <c r="AB891">
        <f t="shared" si="531"/>
        <v>12.425912736790421</v>
      </c>
      <c r="AC891">
        <f t="shared" si="532"/>
        <v>5.2269286948903151</v>
      </c>
      <c r="AD891">
        <f t="shared" si="537"/>
        <v>5.3455791945813451E-2</v>
      </c>
      <c r="AE891">
        <f t="shared" si="528"/>
        <v>5.3455791945813451E-2</v>
      </c>
      <c r="AF891" s="1">
        <f t="shared" si="542"/>
        <v>554.96789579094195</v>
      </c>
      <c r="AG891" s="2">
        <v>886</v>
      </c>
      <c r="AH891" s="1">
        <f t="shared" si="543"/>
        <v>336.70601409788617</v>
      </c>
      <c r="AI891">
        <v>31.1</v>
      </c>
      <c r="AJ891">
        <f t="shared" si="544"/>
        <v>1098.1410000000001</v>
      </c>
      <c r="AK891">
        <f t="shared" si="545"/>
        <v>-0.33108142071047408</v>
      </c>
      <c r="AL891" s="1">
        <f t="shared" si="546"/>
        <v>554.96789579094195</v>
      </c>
      <c r="AM891">
        <f t="shared" si="547"/>
        <v>-3.2817473024261097</v>
      </c>
      <c r="AN891">
        <f t="shared" si="548"/>
        <v>-9.3764208640745982E-3</v>
      </c>
      <c r="AO891">
        <v>49</v>
      </c>
      <c r="AP891">
        <v>31</v>
      </c>
      <c r="AQ891">
        <f t="shared" si="549"/>
        <v>40</v>
      </c>
      <c r="AR891" s="3">
        <f t="shared" si="550"/>
        <v>4.4444444444444446</v>
      </c>
      <c r="AS891">
        <f t="shared" si="551"/>
        <v>-6.8365555555555577</v>
      </c>
      <c r="AT891">
        <f t="shared" si="552"/>
        <v>-15.135555555555557</v>
      </c>
      <c r="AU891">
        <f t="shared" si="553"/>
        <v>-10.986055555555557</v>
      </c>
      <c r="AV891">
        <v>6.7</v>
      </c>
      <c r="AW891">
        <f t="shared" si="554"/>
        <v>0</v>
      </c>
    </row>
    <row r="892" spans="1:49" x14ac:dyDescent="0.2">
      <c r="A892">
        <v>2015</v>
      </c>
      <c r="B892">
        <v>3</v>
      </c>
      <c r="C892">
        <v>6</v>
      </c>
      <c r="D892">
        <v>0</v>
      </c>
      <c r="E892">
        <f t="shared" si="559"/>
        <v>32.583999999999996</v>
      </c>
      <c r="F892">
        <f t="shared" si="559"/>
        <v>14.583999999999996</v>
      </c>
      <c r="G892">
        <f t="shared" si="538"/>
        <v>23.583999999999996</v>
      </c>
      <c r="H892" s="3">
        <f t="shared" si="539"/>
        <v>-4.6755555555555581</v>
      </c>
      <c r="I892">
        <v>9</v>
      </c>
      <c r="J892">
        <f t="shared" si="521"/>
        <v>4.3166814400025384</v>
      </c>
      <c r="K892">
        <f t="shared" si="522"/>
        <v>0</v>
      </c>
      <c r="L892">
        <f t="shared" si="529"/>
        <v>0</v>
      </c>
      <c r="M892">
        <v>92</v>
      </c>
      <c r="N892">
        <f t="shared" si="540"/>
        <v>0</v>
      </c>
      <c r="O892">
        <f t="shared" si="523"/>
        <v>0</v>
      </c>
      <c r="P892">
        <f t="shared" si="524"/>
        <v>0</v>
      </c>
      <c r="Q892">
        <f t="shared" si="525"/>
        <v>0</v>
      </c>
      <c r="R892">
        <f t="shared" si="530"/>
        <v>42.224022878549995</v>
      </c>
      <c r="S892">
        <f t="shared" si="526"/>
        <v>0</v>
      </c>
      <c r="T892">
        <f t="shared" si="555"/>
        <v>0</v>
      </c>
      <c r="U892">
        <f t="shared" si="533"/>
        <v>18.780326102704979</v>
      </c>
      <c r="V892">
        <f t="shared" si="558"/>
        <v>109.84791774697442</v>
      </c>
      <c r="W892">
        <f t="shared" si="527"/>
        <v>21.969583549394883</v>
      </c>
      <c r="X892">
        <f t="shared" si="534"/>
        <v>0</v>
      </c>
      <c r="Y892">
        <f t="shared" si="535"/>
        <v>0</v>
      </c>
      <c r="Z892">
        <f t="shared" si="536"/>
        <v>0</v>
      </c>
      <c r="AA892">
        <f t="shared" si="541"/>
        <v>0</v>
      </c>
      <c r="AB892">
        <f t="shared" si="531"/>
        <v>12.425912736790421</v>
      </c>
      <c r="AC892">
        <f t="shared" si="532"/>
        <v>5.1740140608279246</v>
      </c>
      <c r="AD892">
        <f t="shared" si="537"/>
        <v>5.2914634062390789E-2</v>
      </c>
      <c r="AE892">
        <f t="shared" si="528"/>
        <v>5.2914634062390789E-2</v>
      </c>
      <c r="AF892" s="1">
        <f t="shared" si="542"/>
        <v>549.34969725862595</v>
      </c>
      <c r="AG892" s="2">
        <v>887</v>
      </c>
      <c r="AH892" s="1">
        <f t="shared" si="543"/>
        <v>333.29738226787623</v>
      </c>
      <c r="AI892">
        <v>31.1</v>
      </c>
      <c r="AJ892">
        <f t="shared" si="544"/>
        <v>1098.1410000000001</v>
      </c>
      <c r="AK892">
        <f t="shared" si="545"/>
        <v>-0.33108142071047408</v>
      </c>
      <c r="AL892" s="1">
        <f t="shared" si="546"/>
        <v>549.34969725862595</v>
      </c>
      <c r="AM892">
        <f t="shared" si="547"/>
        <v>-3.2817473024261097</v>
      </c>
      <c r="AN892">
        <f t="shared" si="548"/>
        <v>-9.3764208640745982E-3</v>
      </c>
      <c r="AO892">
        <v>49</v>
      </c>
      <c r="AP892">
        <v>31</v>
      </c>
      <c r="AQ892">
        <f t="shared" si="549"/>
        <v>40</v>
      </c>
      <c r="AR892" s="3">
        <f t="shared" si="550"/>
        <v>4.4444444444444446</v>
      </c>
      <c r="AS892">
        <f t="shared" si="551"/>
        <v>-6.8365555555555577</v>
      </c>
      <c r="AT892">
        <f t="shared" si="552"/>
        <v>-15.135555555555557</v>
      </c>
      <c r="AU892">
        <f t="shared" si="553"/>
        <v>-10.986055555555557</v>
      </c>
      <c r="AV892">
        <v>6.7</v>
      </c>
      <c r="AW892">
        <f t="shared" si="554"/>
        <v>0</v>
      </c>
    </row>
    <row r="893" spans="1:49" x14ac:dyDescent="0.2">
      <c r="A893">
        <v>2015</v>
      </c>
      <c r="B893">
        <v>3</v>
      </c>
      <c r="C893">
        <v>7</v>
      </c>
      <c r="D893">
        <v>9.0551229999999996E-2</v>
      </c>
      <c r="E893">
        <f t="shared" si="559"/>
        <v>24.583999999999996</v>
      </c>
      <c r="F893">
        <f t="shared" si="559"/>
        <v>12.584</v>
      </c>
      <c r="G893">
        <f t="shared" si="538"/>
        <v>18.583999999999996</v>
      </c>
      <c r="H893" s="3">
        <f t="shared" si="539"/>
        <v>-7.4533333333333349</v>
      </c>
      <c r="I893">
        <v>9</v>
      </c>
      <c r="J893">
        <f t="shared" si="521"/>
        <v>3.4888700775274843</v>
      </c>
      <c r="K893">
        <f t="shared" si="522"/>
        <v>0</v>
      </c>
      <c r="L893">
        <f t="shared" si="529"/>
        <v>0</v>
      </c>
      <c r="M893">
        <v>92</v>
      </c>
      <c r="N893">
        <f t="shared" si="540"/>
        <v>0.23000012419999999</v>
      </c>
      <c r="O893">
        <f t="shared" si="523"/>
        <v>0</v>
      </c>
      <c r="P893">
        <f t="shared" si="524"/>
        <v>0</v>
      </c>
      <c r="Q893">
        <f t="shared" si="525"/>
        <v>0.23000012419999999</v>
      </c>
      <c r="R893">
        <f t="shared" si="530"/>
        <v>42.454023002749992</v>
      </c>
      <c r="S893">
        <f t="shared" si="526"/>
        <v>0</v>
      </c>
      <c r="T893">
        <f t="shared" si="555"/>
        <v>0</v>
      </c>
      <c r="U893">
        <f t="shared" si="533"/>
        <v>18.780326102704979</v>
      </c>
      <c r="V893">
        <f t="shared" si="558"/>
        <v>109.84791774697442</v>
      </c>
      <c r="W893">
        <f t="shared" si="527"/>
        <v>21.969583549394883</v>
      </c>
      <c r="X893">
        <f t="shared" si="534"/>
        <v>0</v>
      </c>
      <c r="Y893">
        <f t="shared" si="535"/>
        <v>0</v>
      </c>
      <c r="Z893">
        <f t="shared" si="536"/>
        <v>0</v>
      </c>
      <c r="AA893">
        <f t="shared" si="541"/>
        <v>0</v>
      </c>
      <c r="AB893">
        <f t="shared" si="531"/>
        <v>12.425912736790421</v>
      </c>
      <c r="AC893">
        <f t="shared" si="532"/>
        <v>5.1216351062556127</v>
      </c>
      <c r="AD893">
        <f t="shared" si="537"/>
        <v>5.2378954572312057E-2</v>
      </c>
      <c r="AE893">
        <f t="shared" si="528"/>
        <v>5.2378954572312057E-2</v>
      </c>
      <c r="AF893" s="1">
        <f t="shared" si="542"/>
        <v>543.78837436720357</v>
      </c>
      <c r="AG893">
        <v>888</v>
      </c>
      <c r="AH893" s="1">
        <f t="shared" si="543"/>
        <v>329.92325760573982</v>
      </c>
      <c r="AI893">
        <v>31.1</v>
      </c>
      <c r="AJ893">
        <f t="shared" si="544"/>
        <v>1098.1410000000001</v>
      </c>
      <c r="AK893">
        <f t="shared" si="545"/>
        <v>-7.8204246250983482</v>
      </c>
      <c r="AL893" s="1">
        <f t="shared" si="546"/>
        <v>543.78837436720357</v>
      </c>
      <c r="AM893">
        <f t="shared" si="547"/>
        <v>-77.517661251328846</v>
      </c>
      <c r="AN893">
        <f t="shared" si="548"/>
        <v>-0.22147903214665385</v>
      </c>
      <c r="AO893">
        <v>41</v>
      </c>
      <c r="AP893">
        <v>29</v>
      </c>
      <c r="AQ893">
        <f t="shared" si="549"/>
        <v>35</v>
      </c>
      <c r="AR893" s="3">
        <f t="shared" si="550"/>
        <v>1.6666666666666667</v>
      </c>
      <c r="AS893">
        <f t="shared" si="551"/>
        <v>-11.281000000000002</v>
      </c>
      <c r="AT893">
        <f t="shared" si="552"/>
        <v>-16.24666666666667</v>
      </c>
      <c r="AU893">
        <f t="shared" si="553"/>
        <v>-13.763833333333336</v>
      </c>
      <c r="AV893">
        <v>6.7</v>
      </c>
      <c r="AW893">
        <f t="shared" si="554"/>
        <v>0</v>
      </c>
    </row>
    <row r="894" spans="1:49" x14ac:dyDescent="0.2">
      <c r="A894">
        <v>2015</v>
      </c>
      <c r="B894">
        <v>3</v>
      </c>
      <c r="C894">
        <v>8</v>
      </c>
      <c r="D894">
        <v>2.362206E-2</v>
      </c>
      <c r="E894">
        <f t="shared" si="559"/>
        <v>23.584</v>
      </c>
      <c r="F894">
        <f t="shared" si="559"/>
        <v>10.583999999999996</v>
      </c>
      <c r="G894">
        <f t="shared" si="538"/>
        <v>17.083999999999996</v>
      </c>
      <c r="H894" s="3">
        <f t="shared" si="539"/>
        <v>-8.2866666666666688</v>
      </c>
      <c r="I894">
        <v>9</v>
      </c>
      <c r="J894">
        <f t="shared" si="521"/>
        <v>3.2696994571830018</v>
      </c>
      <c r="K894">
        <f t="shared" si="522"/>
        <v>0</v>
      </c>
      <c r="L894">
        <f t="shared" si="529"/>
        <v>0</v>
      </c>
      <c r="M894">
        <v>92</v>
      </c>
      <c r="N894">
        <f t="shared" si="540"/>
        <v>6.00000324E-2</v>
      </c>
      <c r="O894">
        <f t="shared" si="523"/>
        <v>0</v>
      </c>
      <c r="P894">
        <f t="shared" si="524"/>
        <v>0</v>
      </c>
      <c r="Q894">
        <f t="shared" si="525"/>
        <v>6.00000324E-2</v>
      </c>
      <c r="R894">
        <f t="shared" si="530"/>
        <v>42.514023035149989</v>
      </c>
      <c r="S894">
        <f t="shared" si="526"/>
        <v>0</v>
      </c>
      <c r="T894">
        <f t="shared" si="555"/>
        <v>0</v>
      </c>
      <c r="U894">
        <f t="shared" si="533"/>
        <v>18.780326102704979</v>
      </c>
      <c r="V894">
        <f t="shared" si="558"/>
        <v>109.84791774697442</v>
      </c>
      <c r="W894">
        <f t="shared" si="527"/>
        <v>21.969583549394883</v>
      </c>
      <c r="X894">
        <f t="shared" si="534"/>
        <v>0</v>
      </c>
      <c r="Y894">
        <f t="shared" si="535"/>
        <v>0</v>
      </c>
      <c r="Z894">
        <f t="shared" si="536"/>
        <v>0</v>
      </c>
      <c r="AA894">
        <f t="shared" si="541"/>
        <v>0</v>
      </c>
      <c r="AB894">
        <f t="shared" si="531"/>
        <v>12.425912736790421</v>
      </c>
      <c r="AC894">
        <f t="shared" si="532"/>
        <v>5.069786408240363</v>
      </c>
      <c r="AD894">
        <f t="shared" si="537"/>
        <v>5.1848698015249418E-2</v>
      </c>
      <c r="AE894">
        <f t="shared" si="528"/>
        <v>5.1848698015249418E-2</v>
      </c>
      <c r="AF894" s="1">
        <f t="shared" si="542"/>
        <v>538.28335133806775</v>
      </c>
      <c r="AG894">
        <v>889</v>
      </c>
      <c r="AH894" s="1">
        <f t="shared" si="543"/>
        <v>326.58329077934224</v>
      </c>
      <c r="AI894">
        <v>30.5</v>
      </c>
      <c r="AJ894">
        <f t="shared" si="544"/>
        <v>1076.9550000000002</v>
      </c>
      <c r="AK894">
        <f t="shared" si="545"/>
        <v>-13.360298956564629</v>
      </c>
      <c r="AL894" s="1">
        <f t="shared" si="546"/>
        <v>538.28335133806775</v>
      </c>
      <c r="AM894">
        <f t="shared" si="547"/>
        <v>-132.43003780225487</v>
      </c>
      <c r="AN894">
        <f t="shared" si="548"/>
        <v>-0.37837153657787109</v>
      </c>
      <c r="AO894">
        <v>40</v>
      </c>
      <c r="AP894">
        <v>27</v>
      </c>
      <c r="AQ894">
        <f t="shared" si="549"/>
        <v>33.5</v>
      </c>
      <c r="AR894" s="3">
        <f t="shared" si="550"/>
        <v>0.83333333333333337</v>
      </c>
      <c r="AS894">
        <f t="shared" si="551"/>
        <v>-11.836555555555558</v>
      </c>
      <c r="AT894">
        <f t="shared" si="552"/>
        <v>-17.35777777777778</v>
      </c>
      <c r="AU894">
        <f t="shared" si="553"/>
        <v>-14.59716666666667</v>
      </c>
      <c r="AV894">
        <v>6.7</v>
      </c>
      <c r="AW894">
        <f t="shared" si="554"/>
        <v>0</v>
      </c>
    </row>
    <row r="895" spans="1:49" x14ac:dyDescent="0.2">
      <c r="A895">
        <v>2015</v>
      </c>
      <c r="B895">
        <v>3</v>
      </c>
      <c r="C895">
        <v>9</v>
      </c>
      <c r="D895">
        <v>0.34645688000000002</v>
      </c>
      <c r="E895">
        <f t="shared" si="559"/>
        <v>20.583999999999996</v>
      </c>
      <c r="F895">
        <f t="shared" si="559"/>
        <v>11.584</v>
      </c>
      <c r="G895">
        <f t="shared" si="538"/>
        <v>16.083999999999996</v>
      </c>
      <c r="H895" s="3">
        <f t="shared" si="539"/>
        <v>-8.8422222222222242</v>
      </c>
      <c r="I895">
        <v>9</v>
      </c>
      <c r="J895">
        <f t="shared" si="521"/>
        <v>3.1304660227963237</v>
      </c>
      <c r="K895">
        <f t="shared" si="522"/>
        <v>0</v>
      </c>
      <c r="L895">
        <f t="shared" si="529"/>
        <v>0</v>
      </c>
      <c r="M895">
        <v>92</v>
      </c>
      <c r="N895">
        <f t="shared" si="540"/>
        <v>0.88000047520000002</v>
      </c>
      <c r="O895">
        <f t="shared" si="523"/>
        <v>0</v>
      </c>
      <c r="P895">
        <f t="shared" si="524"/>
        <v>0</v>
      </c>
      <c r="Q895">
        <f t="shared" si="525"/>
        <v>0.88000047520000002</v>
      </c>
      <c r="R895">
        <f t="shared" si="530"/>
        <v>43.394023510349989</v>
      </c>
      <c r="S895">
        <f t="shared" si="526"/>
        <v>0</v>
      </c>
      <c r="T895">
        <f t="shared" si="555"/>
        <v>0</v>
      </c>
      <c r="U895">
        <f t="shared" si="533"/>
        <v>18.780326102704979</v>
      </c>
      <c r="V895">
        <f t="shared" si="558"/>
        <v>109.84791774697442</v>
      </c>
      <c r="W895">
        <f t="shared" si="527"/>
        <v>21.969583549394883</v>
      </c>
      <c r="X895">
        <f t="shared" si="534"/>
        <v>0</v>
      </c>
      <c r="Y895">
        <f t="shared" si="535"/>
        <v>0</v>
      </c>
      <c r="Z895">
        <f t="shared" si="536"/>
        <v>0</v>
      </c>
      <c r="AA895">
        <f t="shared" si="541"/>
        <v>0</v>
      </c>
      <c r="AB895">
        <f t="shared" si="531"/>
        <v>12.425912736790421</v>
      </c>
      <c r="AC895">
        <f t="shared" si="532"/>
        <v>5.0184625987480374</v>
      </c>
      <c r="AD895">
        <f t="shared" si="537"/>
        <v>5.1323809492325741E-2</v>
      </c>
      <c r="AE895">
        <f t="shared" si="528"/>
        <v>5.1323809492325741E-2</v>
      </c>
      <c r="AF895" s="1">
        <f t="shared" si="542"/>
        <v>532.83405822148563</v>
      </c>
      <c r="AG895">
        <v>890</v>
      </c>
      <c r="AH895" s="1">
        <f t="shared" si="543"/>
        <v>323.27713599300017</v>
      </c>
      <c r="AI895">
        <v>30.5</v>
      </c>
      <c r="AJ895">
        <f t="shared" si="544"/>
        <v>1076.9550000000002</v>
      </c>
      <c r="AK895">
        <f t="shared" si="545"/>
        <v>-18.222275432539192</v>
      </c>
      <c r="AL895" s="1">
        <f t="shared" si="546"/>
        <v>532.83405822148563</v>
      </c>
      <c r="AM895">
        <f t="shared" si="547"/>
        <v>-180.62295104471019</v>
      </c>
      <c r="AN895">
        <f t="shared" si="548"/>
        <v>-0.51606557441345768</v>
      </c>
      <c r="AO895">
        <v>37</v>
      </c>
      <c r="AP895">
        <v>28</v>
      </c>
      <c r="AQ895">
        <f t="shared" si="549"/>
        <v>32.5</v>
      </c>
      <c r="AR895" s="3">
        <f t="shared" si="550"/>
        <v>0.27777777777777779</v>
      </c>
      <c r="AS895">
        <f t="shared" si="551"/>
        <v>-13.503222222222224</v>
      </c>
      <c r="AT895">
        <f t="shared" si="552"/>
        <v>-16.802222222222223</v>
      </c>
      <c r="AU895">
        <f t="shared" si="553"/>
        <v>-15.152722222222224</v>
      </c>
      <c r="AV895">
        <v>6.7</v>
      </c>
      <c r="AW895">
        <f t="shared" si="554"/>
        <v>0</v>
      </c>
    </row>
    <row r="896" spans="1:49" x14ac:dyDescent="0.2">
      <c r="A896">
        <v>2015</v>
      </c>
      <c r="B896">
        <v>3</v>
      </c>
      <c r="C896">
        <v>10</v>
      </c>
      <c r="D896">
        <v>0.68110272999999999</v>
      </c>
      <c r="E896">
        <f t="shared" si="559"/>
        <v>19.584</v>
      </c>
      <c r="F896">
        <f t="shared" si="559"/>
        <v>8.2506666700000011</v>
      </c>
      <c r="G896">
        <f t="shared" si="538"/>
        <v>13.917333335</v>
      </c>
      <c r="H896" s="3">
        <f t="shared" si="539"/>
        <v>-10.045925924999999</v>
      </c>
      <c r="I896">
        <v>9</v>
      </c>
      <c r="J896">
        <f t="shared" si="521"/>
        <v>2.8467184509208701</v>
      </c>
      <c r="K896">
        <f t="shared" si="522"/>
        <v>0</v>
      </c>
      <c r="L896">
        <f t="shared" si="529"/>
        <v>0</v>
      </c>
      <c r="M896">
        <v>92</v>
      </c>
      <c r="N896">
        <f t="shared" si="540"/>
        <v>1.7300009342</v>
      </c>
      <c r="O896">
        <f t="shared" si="523"/>
        <v>0</v>
      </c>
      <c r="P896">
        <f t="shared" si="524"/>
        <v>0</v>
      </c>
      <c r="Q896">
        <f t="shared" si="525"/>
        <v>1.7300009342</v>
      </c>
      <c r="R896">
        <f t="shared" si="530"/>
        <v>45.124024444549988</v>
      </c>
      <c r="S896">
        <f t="shared" si="526"/>
        <v>0</v>
      </c>
      <c r="T896">
        <f t="shared" si="555"/>
        <v>0</v>
      </c>
      <c r="U896">
        <f t="shared" si="533"/>
        <v>18.780326102704979</v>
      </c>
      <c r="V896">
        <f t="shared" si="558"/>
        <v>109.84791774697442</v>
      </c>
      <c r="W896">
        <f t="shared" si="527"/>
        <v>21.969583549394883</v>
      </c>
      <c r="X896">
        <f t="shared" si="534"/>
        <v>0</v>
      </c>
      <c r="Y896">
        <f t="shared" si="535"/>
        <v>0</v>
      </c>
      <c r="Z896">
        <f t="shared" si="536"/>
        <v>0</v>
      </c>
      <c r="AA896">
        <f t="shared" si="541"/>
        <v>0</v>
      </c>
      <c r="AB896">
        <f t="shared" si="531"/>
        <v>12.425912736790421</v>
      </c>
      <c r="AC896">
        <f t="shared" si="532"/>
        <v>4.9676583640876064</v>
      </c>
      <c r="AD896">
        <f t="shared" si="537"/>
        <v>5.0804234660430839E-2</v>
      </c>
      <c r="AE896">
        <f t="shared" si="528"/>
        <v>5.0804234660430839E-2</v>
      </c>
      <c r="AF896" s="1">
        <f t="shared" si="542"/>
        <v>527.43993083759176</v>
      </c>
      <c r="AG896">
        <v>891</v>
      </c>
      <c r="AH896" s="1">
        <f t="shared" si="543"/>
        <v>320.00445095168135</v>
      </c>
      <c r="AI896">
        <v>30.5</v>
      </c>
      <c r="AJ896">
        <f t="shared" si="544"/>
        <v>1076.9550000000002</v>
      </c>
      <c r="AK896">
        <f t="shared" si="545"/>
        <v>-32.517940967874459</v>
      </c>
      <c r="AL896" s="1">
        <f t="shared" si="546"/>
        <v>527.43993083759176</v>
      </c>
      <c r="AM896">
        <f t="shared" si="547"/>
        <v>-322.32453522390432</v>
      </c>
      <c r="AN896">
        <f t="shared" si="548"/>
        <v>-0.92092724349686939</v>
      </c>
      <c r="AO896">
        <v>36</v>
      </c>
      <c r="AP896">
        <v>24.666666670000001</v>
      </c>
      <c r="AQ896">
        <f t="shared" si="549"/>
        <v>30.333333334999999</v>
      </c>
      <c r="AR896" s="3">
        <f t="shared" si="550"/>
        <v>-0.92592592500000059</v>
      </c>
      <c r="AS896">
        <f t="shared" si="551"/>
        <v>-14.058777777777781</v>
      </c>
      <c r="AT896">
        <f t="shared" si="552"/>
        <v>-18.654074072222222</v>
      </c>
      <c r="AU896">
        <f t="shared" si="553"/>
        <v>-16.356425925000003</v>
      </c>
      <c r="AV896">
        <v>6.7</v>
      </c>
      <c r="AW896">
        <f t="shared" si="554"/>
        <v>0</v>
      </c>
    </row>
    <row r="897" spans="1:49" x14ac:dyDescent="0.2">
      <c r="A897">
        <v>2015</v>
      </c>
      <c r="B897">
        <v>3</v>
      </c>
      <c r="C897">
        <v>11</v>
      </c>
      <c r="D897">
        <v>6.2992160000000005E-2</v>
      </c>
      <c r="E897">
        <f t="shared" si="559"/>
        <v>18.583999999999996</v>
      </c>
      <c r="F897">
        <f t="shared" si="559"/>
        <v>4.9173333299999982</v>
      </c>
      <c r="G897">
        <f t="shared" si="538"/>
        <v>11.750666664999997</v>
      </c>
      <c r="H897" s="3">
        <f t="shared" si="539"/>
        <v>-11.249629630555557</v>
      </c>
      <c r="I897">
        <v>9</v>
      </c>
      <c r="J897">
        <f t="shared" si="521"/>
        <v>2.5860717882266342</v>
      </c>
      <c r="K897">
        <f t="shared" si="522"/>
        <v>0</v>
      </c>
      <c r="L897">
        <f t="shared" si="529"/>
        <v>0</v>
      </c>
      <c r="M897">
        <v>92</v>
      </c>
      <c r="N897">
        <f t="shared" si="540"/>
        <v>0.16000008640000002</v>
      </c>
      <c r="O897">
        <f t="shared" si="523"/>
        <v>0</v>
      </c>
      <c r="P897">
        <f t="shared" si="524"/>
        <v>0</v>
      </c>
      <c r="Q897">
        <f t="shared" si="525"/>
        <v>0.16000008640000002</v>
      </c>
      <c r="R897">
        <f t="shared" si="530"/>
        <v>45.284024530949985</v>
      </c>
      <c r="S897">
        <f t="shared" si="526"/>
        <v>0</v>
      </c>
      <c r="T897">
        <f t="shared" si="555"/>
        <v>0</v>
      </c>
      <c r="U897">
        <f t="shared" si="533"/>
        <v>18.780326102704979</v>
      </c>
      <c r="V897">
        <f t="shared" si="558"/>
        <v>109.84791774697442</v>
      </c>
      <c r="W897">
        <f t="shared" si="527"/>
        <v>21.969583549394883</v>
      </c>
      <c r="X897">
        <f t="shared" si="534"/>
        <v>0</v>
      </c>
      <c r="Y897">
        <f t="shared" si="535"/>
        <v>0</v>
      </c>
      <c r="Z897">
        <f t="shared" si="536"/>
        <v>0</v>
      </c>
      <c r="AA897">
        <f t="shared" si="541"/>
        <v>0</v>
      </c>
      <c r="AB897">
        <f t="shared" si="531"/>
        <v>12.425912736790421</v>
      </c>
      <c r="AC897">
        <f t="shared" si="532"/>
        <v>4.9173684443610117</v>
      </c>
      <c r="AD897">
        <f t="shared" si="537"/>
        <v>5.028991972659512E-2</v>
      </c>
      <c r="AE897">
        <f t="shared" si="528"/>
        <v>5.028991972659512E-2</v>
      </c>
      <c r="AF897" s="1">
        <f t="shared" si="542"/>
        <v>522.10041071797593</v>
      </c>
      <c r="AG897" s="2">
        <v>892</v>
      </c>
      <c r="AH897" s="1">
        <f t="shared" si="543"/>
        <v>316.7648968255657</v>
      </c>
      <c r="AI897">
        <v>30.5</v>
      </c>
      <c r="AJ897">
        <f t="shared" si="544"/>
        <v>1076.9550000000002</v>
      </c>
      <c r="AK897">
        <f t="shared" si="545"/>
        <v>-52.826976257656746</v>
      </c>
      <c r="AL897" s="1">
        <f t="shared" si="546"/>
        <v>522.10041071797593</v>
      </c>
      <c r="AM897">
        <f t="shared" si="547"/>
        <v>-523.63188020900202</v>
      </c>
      <c r="AN897">
        <f t="shared" si="548"/>
        <v>-1.4960910863114343</v>
      </c>
      <c r="AO897">
        <v>35</v>
      </c>
      <c r="AP897">
        <v>21.333333329999999</v>
      </c>
      <c r="AQ897">
        <f t="shared" si="549"/>
        <v>28.166666665000001</v>
      </c>
      <c r="AR897" s="3">
        <f t="shared" si="550"/>
        <v>-2.1296296305555549</v>
      </c>
      <c r="AS897">
        <f t="shared" si="551"/>
        <v>-14.614333333333336</v>
      </c>
      <c r="AT897">
        <f t="shared" si="552"/>
        <v>-20.505925927777781</v>
      </c>
      <c r="AU897">
        <f t="shared" si="553"/>
        <v>-17.560129630555558</v>
      </c>
      <c r="AV897">
        <v>6.7</v>
      </c>
      <c r="AW897">
        <f t="shared" si="554"/>
        <v>0</v>
      </c>
    </row>
    <row r="898" spans="1:49" x14ac:dyDescent="0.2">
      <c r="A898">
        <v>2015</v>
      </c>
      <c r="B898">
        <v>3</v>
      </c>
      <c r="C898">
        <v>12</v>
      </c>
      <c r="D898">
        <v>0</v>
      </c>
      <c r="E898">
        <f t="shared" si="559"/>
        <v>23.584</v>
      </c>
      <c r="F898">
        <f t="shared" si="559"/>
        <v>1.5839999999999961</v>
      </c>
      <c r="G898">
        <f t="shared" si="538"/>
        <v>12.583999999999998</v>
      </c>
      <c r="H898" s="3">
        <f t="shared" si="539"/>
        <v>-10.786666666666669</v>
      </c>
      <c r="I898">
        <v>9</v>
      </c>
      <c r="J898">
        <f t="shared" si="521"/>
        <v>2.6836940731547956</v>
      </c>
      <c r="K898">
        <f t="shared" si="522"/>
        <v>0</v>
      </c>
      <c r="L898">
        <f t="shared" si="529"/>
        <v>0</v>
      </c>
      <c r="M898">
        <v>92</v>
      </c>
      <c r="N898">
        <f t="shared" si="540"/>
        <v>0</v>
      </c>
      <c r="O898">
        <f t="shared" si="523"/>
        <v>0</v>
      </c>
      <c r="P898">
        <f t="shared" si="524"/>
        <v>0</v>
      </c>
      <c r="Q898">
        <f t="shared" si="525"/>
        <v>0</v>
      </c>
      <c r="R898">
        <f t="shared" si="530"/>
        <v>45.284024530949985</v>
      </c>
      <c r="S898">
        <f t="shared" si="526"/>
        <v>0</v>
      </c>
      <c r="T898">
        <f t="shared" si="555"/>
        <v>0</v>
      </c>
      <c r="U898">
        <f t="shared" si="533"/>
        <v>18.780326102704979</v>
      </c>
      <c r="V898">
        <f t="shared" si="558"/>
        <v>109.84791774697442</v>
      </c>
      <c r="W898">
        <f t="shared" si="527"/>
        <v>21.969583549394883</v>
      </c>
      <c r="X898">
        <f t="shared" si="534"/>
        <v>0</v>
      </c>
      <c r="Y898">
        <f t="shared" si="535"/>
        <v>0</v>
      </c>
      <c r="Z898">
        <f t="shared" si="536"/>
        <v>0</v>
      </c>
      <c r="AA898">
        <f t="shared" si="541"/>
        <v>0</v>
      </c>
      <c r="AB898">
        <f t="shared" si="531"/>
        <v>12.425912736790421</v>
      </c>
      <c r="AC898">
        <f t="shared" si="532"/>
        <v>4.8675876329185916</v>
      </c>
      <c r="AD898">
        <f t="shared" si="537"/>
        <v>4.9780811442420296E-2</v>
      </c>
      <c r="AE898">
        <f t="shared" si="528"/>
        <v>4.9780811442420296E-2</v>
      </c>
      <c r="AF898" s="1">
        <f t="shared" si="542"/>
        <v>516.81494504786417</v>
      </c>
      <c r="AG898" s="2">
        <v>893</v>
      </c>
      <c r="AH898" s="1">
        <f t="shared" si="543"/>
        <v>313.55813821496491</v>
      </c>
      <c r="AI898">
        <v>30.5</v>
      </c>
      <c r="AJ898">
        <f t="shared" si="544"/>
        <v>1076.9550000000002</v>
      </c>
      <c r="AK898">
        <f t="shared" si="545"/>
        <v>-44.236894927153948</v>
      </c>
      <c r="AL898" s="1">
        <f t="shared" si="546"/>
        <v>516.81494504786417</v>
      </c>
      <c r="AM898">
        <f t="shared" si="547"/>
        <v>-438.48522301058853</v>
      </c>
      <c r="AN898">
        <f t="shared" si="548"/>
        <v>-1.2528149228873957</v>
      </c>
      <c r="AO898">
        <v>40</v>
      </c>
      <c r="AP898">
        <v>18</v>
      </c>
      <c r="AQ898">
        <f t="shared" si="549"/>
        <v>29</v>
      </c>
      <c r="AR898" s="3">
        <f t="shared" si="550"/>
        <v>-1.6666666666666667</v>
      </c>
      <c r="AS898">
        <f t="shared" si="551"/>
        <v>-11.836555555555558</v>
      </c>
      <c r="AT898">
        <f t="shared" si="552"/>
        <v>-22.35777777777778</v>
      </c>
      <c r="AU898">
        <f t="shared" si="553"/>
        <v>-17.09716666666667</v>
      </c>
      <c r="AV898">
        <v>6.7</v>
      </c>
      <c r="AW898">
        <f t="shared" si="554"/>
        <v>0</v>
      </c>
    </row>
    <row r="899" spans="1:49" x14ac:dyDescent="0.2">
      <c r="A899">
        <v>2015</v>
      </c>
      <c r="B899">
        <v>3</v>
      </c>
      <c r="C899">
        <v>13</v>
      </c>
      <c r="D899">
        <v>0</v>
      </c>
      <c r="E899">
        <f t="shared" si="559"/>
        <v>36.584000010000004</v>
      </c>
      <c r="F899">
        <f t="shared" si="559"/>
        <v>9.5839999999999961</v>
      </c>
      <c r="G899">
        <f t="shared" si="538"/>
        <v>23.084000005</v>
      </c>
      <c r="H899" s="3">
        <f t="shared" si="539"/>
        <v>-4.9533333305555551</v>
      </c>
      <c r="I899">
        <v>9</v>
      </c>
      <c r="J899">
        <f t="shared" ref="J899:J962" si="560">6.108*EXP(17.27*H899/(237.3+H899))</f>
        <v>4.2267150513489353</v>
      </c>
      <c r="K899">
        <f t="shared" ref="K899:K962" si="561">IF(H899&gt;0,0.61*0.021*I899*I899*J899/(H899+273),0)</f>
        <v>0</v>
      </c>
      <c r="L899">
        <f t="shared" si="529"/>
        <v>0</v>
      </c>
      <c r="M899">
        <v>92</v>
      </c>
      <c r="N899">
        <f t="shared" si="540"/>
        <v>0</v>
      </c>
      <c r="O899">
        <f t="shared" ref="O899:O962" si="562">IF(H899&lt;=0,0,N899)</f>
        <v>0</v>
      </c>
      <c r="P899">
        <f t="shared" ref="P899:P962" si="563">IF(H899&lt;=0,0,MIN(0.45*H899,R898))</f>
        <v>0</v>
      </c>
      <c r="Q899">
        <f t="shared" ref="Q899:Q962" si="564">IF(H899&lt;=0,N899,0)</f>
        <v>0</v>
      </c>
      <c r="R899">
        <f t="shared" si="530"/>
        <v>45.284024530949985</v>
      </c>
      <c r="S899">
        <f t="shared" ref="S899:S962" si="565">O899+P899</f>
        <v>0</v>
      </c>
      <c r="T899">
        <f t="shared" si="555"/>
        <v>0</v>
      </c>
      <c r="U899">
        <f t="shared" si="533"/>
        <v>18.780326102704979</v>
      </c>
      <c r="V899">
        <f t="shared" si="558"/>
        <v>109.84791774697442</v>
      </c>
      <c r="W899">
        <f t="shared" ref="W899:W962" si="566">V899*0.2</f>
        <v>21.969583549394883</v>
      </c>
      <c r="X899">
        <f t="shared" si="534"/>
        <v>0</v>
      </c>
      <c r="Y899">
        <f t="shared" si="535"/>
        <v>0</v>
      </c>
      <c r="Z899">
        <f t="shared" si="536"/>
        <v>0</v>
      </c>
      <c r="AA899">
        <f t="shared" si="541"/>
        <v>0</v>
      </c>
      <c r="AB899">
        <f t="shared" si="531"/>
        <v>12.425912736790421</v>
      </c>
      <c r="AC899">
        <f t="shared" si="532"/>
        <v>4.8183107758200254</v>
      </c>
      <c r="AD899">
        <f t="shared" si="537"/>
        <v>4.9276857098566405E-2</v>
      </c>
      <c r="AE899">
        <f t="shared" ref="AE899:AE962" si="567">AD899+X899</f>
        <v>4.9276857098566405E-2</v>
      </c>
      <c r="AF899" s="1">
        <f t="shared" si="542"/>
        <v>511.58298660888329</v>
      </c>
      <c r="AG899" s="2">
        <v>894</v>
      </c>
      <c r="AH899" s="1">
        <f t="shared" si="543"/>
        <v>310.38384311559827</v>
      </c>
      <c r="AI899">
        <v>29.2</v>
      </c>
      <c r="AJ899">
        <f t="shared" si="544"/>
        <v>1031.0520000000001</v>
      </c>
      <c r="AK899">
        <f t="shared" si="545"/>
        <v>-0.5536079376077806</v>
      </c>
      <c r="AL899" s="1">
        <f t="shared" si="546"/>
        <v>511.58298660888329</v>
      </c>
      <c r="AM899">
        <f t="shared" si="547"/>
        <v>-5.4874760170694765</v>
      </c>
      <c r="AN899">
        <f t="shared" si="548"/>
        <v>-1.567850290591279E-2</v>
      </c>
      <c r="AO899">
        <v>53.000000010000001</v>
      </c>
      <c r="AP899">
        <v>26</v>
      </c>
      <c r="AQ899">
        <f t="shared" si="549"/>
        <v>39.500000005000004</v>
      </c>
      <c r="AR899" s="3">
        <f t="shared" si="550"/>
        <v>4.1666666694444467</v>
      </c>
      <c r="AS899">
        <f t="shared" si="551"/>
        <v>-4.6143333277777785</v>
      </c>
      <c r="AT899">
        <f t="shared" si="552"/>
        <v>-17.913333333333334</v>
      </c>
      <c r="AU899">
        <f t="shared" si="553"/>
        <v>-11.263833330555556</v>
      </c>
      <c r="AV899">
        <v>6.7</v>
      </c>
      <c r="AW899">
        <f t="shared" si="554"/>
        <v>0</v>
      </c>
    </row>
    <row r="900" spans="1:49" x14ac:dyDescent="0.2">
      <c r="A900">
        <v>2015</v>
      </c>
      <c r="B900">
        <v>3</v>
      </c>
      <c r="C900">
        <v>14</v>
      </c>
      <c r="D900">
        <v>0</v>
      </c>
      <c r="E900">
        <f t="shared" si="559"/>
        <v>37.583999999999996</v>
      </c>
      <c r="F900">
        <f t="shared" si="559"/>
        <v>8.2506666700000011</v>
      </c>
      <c r="G900">
        <f t="shared" si="538"/>
        <v>22.917333334999999</v>
      </c>
      <c r="H900" s="3">
        <f t="shared" si="539"/>
        <v>-5.0459259250000015</v>
      </c>
      <c r="I900">
        <v>9</v>
      </c>
      <c r="J900">
        <f t="shared" si="560"/>
        <v>4.1970978873045768</v>
      </c>
      <c r="K900">
        <f t="shared" si="561"/>
        <v>0</v>
      </c>
      <c r="L900">
        <f t="shared" ref="L900:L963" si="568">K900/0.61</f>
        <v>0</v>
      </c>
      <c r="M900">
        <v>92</v>
      </c>
      <c r="N900">
        <f t="shared" si="540"/>
        <v>0</v>
      </c>
      <c r="O900">
        <f t="shared" si="562"/>
        <v>0</v>
      </c>
      <c r="P900">
        <f t="shared" si="563"/>
        <v>0</v>
      </c>
      <c r="Q900">
        <f t="shared" si="564"/>
        <v>0</v>
      </c>
      <c r="R900">
        <f t="shared" ref="R900:R963" si="569">R899+Q900-P900</f>
        <v>45.284024530949985</v>
      </c>
      <c r="S900">
        <f t="shared" si="565"/>
        <v>0</v>
      </c>
      <c r="T900">
        <f t="shared" si="555"/>
        <v>0</v>
      </c>
      <c r="U900">
        <f t="shared" si="533"/>
        <v>18.780326102704979</v>
      </c>
      <c r="V900">
        <f t="shared" si="558"/>
        <v>109.84791774697442</v>
      </c>
      <c r="W900">
        <f t="shared" si="566"/>
        <v>21.969583549394883</v>
      </c>
      <c r="X900">
        <f t="shared" si="534"/>
        <v>0</v>
      </c>
      <c r="Y900">
        <f t="shared" si="535"/>
        <v>0</v>
      </c>
      <c r="Z900">
        <f t="shared" si="536"/>
        <v>0</v>
      </c>
      <c r="AA900">
        <f t="shared" si="541"/>
        <v>0</v>
      </c>
      <c r="AB900">
        <f t="shared" ref="AB900:AB963" si="570">AB899+Y900-Z900-AA900</f>
        <v>12.425912736790421</v>
      </c>
      <c r="AC900">
        <f t="shared" ref="AC900:AC963" si="571">AC899-AD900+AA900</f>
        <v>4.7695327713007307</v>
      </c>
      <c r="AD900">
        <f t="shared" si="537"/>
        <v>4.877800451929469E-2</v>
      </c>
      <c r="AE900">
        <f t="shared" si="567"/>
        <v>4.877800451929469E-2</v>
      </c>
      <c r="AF900" s="1">
        <f t="shared" si="542"/>
        <v>506.40399372240734</v>
      </c>
      <c r="AG900" s="2">
        <v>895</v>
      </c>
      <c r="AH900" s="1">
        <f t="shared" si="543"/>
        <v>307.24168288421885</v>
      </c>
      <c r="AI900">
        <v>29.2</v>
      </c>
      <c r="AJ900">
        <f t="shared" si="544"/>
        <v>1031.0520000000001</v>
      </c>
      <c r="AK900">
        <f t="shared" si="545"/>
        <v>-0.64544991412466868</v>
      </c>
      <c r="AL900" s="1">
        <f t="shared" si="546"/>
        <v>506.40399372240734</v>
      </c>
      <c r="AM900">
        <f t="shared" si="547"/>
        <v>-6.3978326237222891</v>
      </c>
      <c r="AN900">
        <f t="shared" si="548"/>
        <v>-1.8279521782063681E-2</v>
      </c>
      <c r="AO900">
        <v>54</v>
      </c>
      <c r="AP900">
        <v>24.666666670000001</v>
      </c>
      <c r="AQ900">
        <f t="shared" si="549"/>
        <v>39.333333334999999</v>
      </c>
      <c r="AR900" s="3">
        <f t="shared" si="550"/>
        <v>4.0740740749999995</v>
      </c>
      <c r="AS900">
        <f t="shared" si="551"/>
        <v>-4.0587777777777809</v>
      </c>
      <c r="AT900">
        <f t="shared" si="552"/>
        <v>-18.654074072222222</v>
      </c>
      <c r="AU900">
        <f t="shared" si="553"/>
        <v>-11.356425925000002</v>
      </c>
      <c r="AV900">
        <v>6.7</v>
      </c>
      <c r="AW900">
        <f t="shared" si="554"/>
        <v>0</v>
      </c>
    </row>
    <row r="901" spans="1:49" x14ac:dyDescent="0.2">
      <c r="A901">
        <v>2015</v>
      </c>
      <c r="B901">
        <v>3</v>
      </c>
      <c r="C901">
        <v>15</v>
      </c>
      <c r="D901">
        <v>0</v>
      </c>
      <c r="E901">
        <f t="shared" si="559"/>
        <v>28.584</v>
      </c>
      <c r="F901">
        <f t="shared" si="559"/>
        <v>6.9173333299999982</v>
      </c>
      <c r="G901">
        <f t="shared" si="538"/>
        <v>17.750666664999997</v>
      </c>
      <c r="H901" s="3">
        <f t="shared" si="539"/>
        <v>-7.9162962972222237</v>
      </c>
      <c r="I901">
        <v>9</v>
      </c>
      <c r="J901">
        <f t="shared" si="560"/>
        <v>3.365551220916887</v>
      </c>
      <c r="K901">
        <f t="shared" si="561"/>
        <v>0</v>
      </c>
      <c r="L901">
        <f t="shared" si="568"/>
        <v>0</v>
      </c>
      <c r="M901">
        <v>92</v>
      </c>
      <c r="N901">
        <f t="shared" si="540"/>
        <v>0</v>
      </c>
      <c r="O901">
        <f t="shared" si="562"/>
        <v>0</v>
      </c>
      <c r="P901">
        <f t="shared" si="563"/>
        <v>0</v>
      </c>
      <c r="Q901">
        <f t="shared" si="564"/>
        <v>0</v>
      </c>
      <c r="R901">
        <f t="shared" si="569"/>
        <v>45.284024530949985</v>
      </c>
      <c r="S901">
        <f t="shared" si="565"/>
        <v>0</v>
      </c>
      <c r="T901">
        <f t="shared" si="555"/>
        <v>0</v>
      </c>
      <c r="U901">
        <f t="shared" ref="U901:U964" si="572">IF(P901&gt;0,F$3,IF(T901&lt;J$1,F$2+(T901*(F$1-F$2)/(J$1)),IF(T901&lt;J$2,F$1+(T901-J$1)*(F$3-F$1)/(J$2-J$1),F$3)))</f>
        <v>18.780326102704979</v>
      </c>
      <c r="V901">
        <f t="shared" si="558"/>
        <v>109.84791774697442</v>
      </c>
      <c r="W901">
        <f t="shared" si="566"/>
        <v>21.969583549394883</v>
      </c>
      <c r="X901">
        <f t="shared" si="534"/>
        <v>0</v>
      </c>
      <c r="Y901">
        <f t="shared" si="535"/>
        <v>0</v>
      </c>
      <c r="Z901">
        <f t="shared" si="536"/>
        <v>0</v>
      </c>
      <c r="AA901">
        <f t="shared" si="541"/>
        <v>0</v>
      </c>
      <c r="AB901">
        <f t="shared" si="570"/>
        <v>12.425912736790421</v>
      </c>
      <c r="AC901">
        <f t="shared" si="571"/>
        <v>4.7212485692436648</v>
      </c>
      <c r="AD901">
        <f t="shared" si="537"/>
        <v>4.8284202057065718E-2</v>
      </c>
      <c r="AE901">
        <f t="shared" si="567"/>
        <v>4.8284202057065718E-2</v>
      </c>
      <c r="AF901" s="1">
        <f t="shared" si="542"/>
        <v>501.27743019347508</v>
      </c>
      <c r="AG901" s="2">
        <v>896</v>
      </c>
      <c r="AH901" s="1">
        <f t="shared" si="543"/>
        <v>304.13133220458843</v>
      </c>
      <c r="AI901">
        <v>29.8</v>
      </c>
      <c r="AJ901">
        <f t="shared" si="544"/>
        <v>1052.2380000000001</v>
      </c>
      <c r="AK901">
        <f t="shared" si="545"/>
        <v>-10.654432766113919</v>
      </c>
      <c r="AL901" s="1">
        <f t="shared" si="546"/>
        <v>501.27743019347508</v>
      </c>
      <c r="AM901">
        <f t="shared" si="547"/>
        <v>-105.60893424355342</v>
      </c>
      <c r="AN901">
        <f t="shared" si="548"/>
        <v>-0.30173981212443834</v>
      </c>
      <c r="AO901">
        <v>45</v>
      </c>
      <c r="AP901">
        <v>23.333333329999999</v>
      </c>
      <c r="AQ901">
        <f t="shared" si="549"/>
        <v>34.166666665000001</v>
      </c>
      <c r="AR901" s="3">
        <f t="shared" si="550"/>
        <v>1.2037037027777784</v>
      </c>
      <c r="AS901">
        <f t="shared" si="551"/>
        <v>-9.0587777777777809</v>
      </c>
      <c r="AT901">
        <f t="shared" si="552"/>
        <v>-19.394814816666667</v>
      </c>
      <c r="AU901">
        <f t="shared" si="553"/>
        <v>-14.226796297222224</v>
      </c>
      <c r="AV901">
        <v>6.7</v>
      </c>
      <c r="AW901">
        <f t="shared" si="554"/>
        <v>0</v>
      </c>
    </row>
    <row r="902" spans="1:49" x14ac:dyDescent="0.2">
      <c r="A902">
        <v>2015</v>
      </c>
      <c r="B902">
        <v>3</v>
      </c>
      <c r="C902">
        <v>16</v>
      </c>
      <c r="D902">
        <v>0</v>
      </c>
      <c r="E902">
        <f t="shared" si="559"/>
        <v>30.584</v>
      </c>
      <c r="F902">
        <f t="shared" si="559"/>
        <v>5.5839999999999961</v>
      </c>
      <c r="G902">
        <f t="shared" si="538"/>
        <v>18.083999999999996</v>
      </c>
      <c r="H902" s="3">
        <f t="shared" si="539"/>
        <v>-7.7311111111111126</v>
      </c>
      <c r="I902">
        <v>9</v>
      </c>
      <c r="J902">
        <f t="shared" si="560"/>
        <v>3.414406352668641</v>
      </c>
      <c r="K902">
        <f t="shared" si="561"/>
        <v>0</v>
      </c>
      <c r="L902">
        <f t="shared" si="568"/>
        <v>0</v>
      </c>
      <c r="M902">
        <v>92</v>
      </c>
      <c r="N902">
        <f t="shared" si="540"/>
        <v>0</v>
      </c>
      <c r="O902">
        <f t="shared" si="562"/>
        <v>0</v>
      </c>
      <c r="P902">
        <f t="shared" si="563"/>
        <v>0</v>
      </c>
      <c r="Q902">
        <f t="shared" si="564"/>
        <v>0</v>
      </c>
      <c r="R902">
        <f t="shared" si="569"/>
        <v>45.284024530949985</v>
      </c>
      <c r="S902">
        <f t="shared" si="565"/>
        <v>0</v>
      </c>
      <c r="T902">
        <f t="shared" si="555"/>
        <v>0</v>
      </c>
      <c r="U902">
        <f t="shared" si="572"/>
        <v>18.780326102704979</v>
      </c>
      <c r="V902">
        <f t="shared" si="558"/>
        <v>109.84791774697442</v>
      </c>
      <c r="W902">
        <f t="shared" si="566"/>
        <v>21.969583549394883</v>
      </c>
      <c r="X902">
        <f t="shared" ref="X902:X965" si="573">IF(S902&gt;W902,((S902-0.2*V902)^2)/(S902+0.8*V902),0)</f>
        <v>0</v>
      </c>
      <c r="Y902">
        <f t="shared" ref="Y902:Y965" si="574">S902-X902</f>
        <v>0</v>
      </c>
      <c r="Z902">
        <f t="shared" ref="Z902:Z965" si="575">IF(K902&gt;AB901,AB901,K902)</f>
        <v>0</v>
      </c>
      <c r="AA902">
        <f t="shared" si="541"/>
        <v>0</v>
      </c>
      <c r="AB902">
        <f t="shared" si="570"/>
        <v>12.425912736790421</v>
      </c>
      <c r="AC902">
        <f t="shared" si="571"/>
        <v>4.6734531706564724</v>
      </c>
      <c r="AD902">
        <f t="shared" ref="AD902:AD965" si="576">AC901*(1-AA$1)</f>
        <v>4.7795398587192131E-2</v>
      </c>
      <c r="AE902">
        <f t="shared" si="567"/>
        <v>4.7795398587192131E-2</v>
      </c>
      <c r="AF902" s="1">
        <f t="shared" si="542"/>
        <v>496.20276525527657</v>
      </c>
      <c r="AG902" s="2">
        <v>897</v>
      </c>
      <c r="AH902" s="1">
        <f t="shared" si="543"/>
        <v>301.05246905379681</v>
      </c>
      <c r="AI902">
        <v>29.8</v>
      </c>
      <c r="AJ902">
        <f t="shared" si="544"/>
        <v>1052.2380000000001</v>
      </c>
      <c r="AK902">
        <f t="shared" si="545"/>
        <v>-9.4506026657752251</v>
      </c>
      <c r="AL902" s="1">
        <f t="shared" si="546"/>
        <v>496.20276525527657</v>
      </c>
      <c r="AM902">
        <f t="shared" si="547"/>
        <v>-93.676322090663518</v>
      </c>
      <c r="AN902">
        <f t="shared" si="548"/>
        <v>-0.2676466345447529</v>
      </c>
      <c r="AO902">
        <v>47</v>
      </c>
      <c r="AP902">
        <v>22</v>
      </c>
      <c r="AQ902">
        <f t="shared" si="549"/>
        <v>34.5</v>
      </c>
      <c r="AR902" s="3">
        <f t="shared" si="550"/>
        <v>1.3888888888888888</v>
      </c>
      <c r="AS902">
        <f t="shared" si="551"/>
        <v>-7.9476666666666684</v>
      </c>
      <c r="AT902">
        <f t="shared" si="552"/>
        <v>-20.135555555555555</v>
      </c>
      <c r="AU902">
        <f t="shared" si="553"/>
        <v>-14.041611111111113</v>
      </c>
      <c r="AV902">
        <v>6.7</v>
      </c>
      <c r="AW902">
        <f t="shared" si="554"/>
        <v>0</v>
      </c>
    </row>
    <row r="903" spans="1:49" x14ac:dyDescent="0.2">
      <c r="A903">
        <v>2015</v>
      </c>
      <c r="B903">
        <v>3</v>
      </c>
      <c r="C903">
        <v>17</v>
      </c>
      <c r="D903">
        <v>0</v>
      </c>
      <c r="E903">
        <f t="shared" si="559"/>
        <v>34.584000010000004</v>
      </c>
      <c r="F903">
        <f t="shared" si="559"/>
        <v>10.583999999999996</v>
      </c>
      <c r="G903">
        <f t="shared" ref="G903:G966" si="577">(E903+F903)/2</f>
        <v>22.584000005</v>
      </c>
      <c r="H903" s="3">
        <f t="shared" ref="H903:H966" si="578">(G903-32)*5/9</f>
        <v>-5.2311111083333337</v>
      </c>
      <c r="I903">
        <v>9</v>
      </c>
      <c r="J903">
        <f t="shared" si="560"/>
        <v>4.1384150361583529</v>
      </c>
      <c r="K903">
        <f t="shared" si="561"/>
        <v>0</v>
      </c>
      <c r="L903">
        <f t="shared" si="568"/>
        <v>0</v>
      </c>
      <c r="M903">
        <v>92</v>
      </c>
      <c r="N903">
        <f t="shared" ref="N903:N966" si="579">D903*2.54</f>
        <v>0</v>
      </c>
      <c r="O903">
        <f t="shared" si="562"/>
        <v>0</v>
      </c>
      <c r="P903">
        <f t="shared" si="563"/>
        <v>0</v>
      </c>
      <c r="Q903">
        <f t="shared" si="564"/>
        <v>0</v>
      </c>
      <c r="R903">
        <f t="shared" si="569"/>
        <v>45.284024530949985</v>
      </c>
      <c r="S903">
        <f t="shared" si="565"/>
        <v>0</v>
      </c>
      <c r="T903">
        <f t="shared" si="555"/>
        <v>0</v>
      </c>
      <c r="U903">
        <f t="shared" si="572"/>
        <v>18.780326102704979</v>
      </c>
      <c r="V903">
        <f t="shared" si="558"/>
        <v>109.84791774697442</v>
      </c>
      <c r="W903">
        <f t="shared" si="566"/>
        <v>21.969583549394883</v>
      </c>
      <c r="X903">
        <f t="shared" si="573"/>
        <v>0</v>
      </c>
      <c r="Y903">
        <f t="shared" si="574"/>
        <v>0</v>
      </c>
      <c r="Z903">
        <f t="shared" si="575"/>
        <v>0</v>
      </c>
      <c r="AA903">
        <f t="shared" ref="AA903:AA966" si="580">MAX(0,AB902+Y903-Z903-$AA$2)</f>
        <v>0</v>
      </c>
      <c r="AB903">
        <f t="shared" si="570"/>
        <v>12.425912736790421</v>
      </c>
      <c r="AC903">
        <f t="shared" si="571"/>
        <v>4.6261416271539266</v>
      </c>
      <c r="AD903">
        <f t="shared" si="576"/>
        <v>4.7311543502545628E-2</v>
      </c>
      <c r="AE903">
        <f t="shared" si="567"/>
        <v>4.7311543502545628E-2</v>
      </c>
      <c r="AF903" s="1">
        <f t="shared" ref="AF903:AF966" si="581">AE903*$AF$1*5280*5280/(2.54*12*24*60*60)</f>
        <v>491.17947351420173</v>
      </c>
      <c r="AG903">
        <v>898</v>
      </c>
      <c r="AH903" s="1">
        <f t="shared" ref="AH903:AH966" si="582">AE903*595*5280*5280/(2.54*12*24*60*60)</f>
        <v>298.00477466892147</v>
      </c>
      <c r="AI903">
        <v>29.8</v>
      </c>
      <c r="AJ903">
        <f t="shared" ref="AJ903:AJ966" si="583">AI903*35.31</f>
        <v>1052.2380000000001</v>
      </c>
      <c r="AK903">
        <f t="shared" ref="AK903:AK966" si="584">AN903*35.31</f>
        <v>-0.85851667184041547</v>
      </c>
      <c r="AL903" s="1">
        <f t="shared" ref="AL903:AL966" si="585">AF903+AW903</f>
        <v>491.17947351420173</v>
      </c>
      <c r="AM903">
        <f t="shared" ref="AM903:AM966" si="586">(9.5+AU903)^3</f>
        <v>-8.509794255002701</v>
      </c>
      <c r="AN903">
        <f t="shared" ref="AN903:AN966" si="587">1/(31.5*10^3)*AM903*$AH$1</f>
        <v>-2.431369787143629E-2</v>
      </c>
      <c r="AO903">
        <v>51.000000010000001</v>
      </c>
      <c r="AP903">
        <v>27</v>
      </c>
      <c r="AQ903">
        <f t="shared" ref="AQ903:AQ966" si="588">(AO903+AP903)/2</f>
        <v>39.000000005000004</v>
      </c>
      <c r="AR903" s="3">
        <f t="shared" ref="AR903:AR966" si="589">(AQ903-32)*5/9</f>
        <v>3.8888888916666691</v>
      </c>
      <c r="AS903">
        <f t="shared" ref="AS903:AS966" si="590">(AO903-32)*5/9-($AP$3-1250)/1000*AV903</f>
        <v>-5.7254444388888892</v>
      </c>
      <c r="AT903">
        <f t="shared" ref="AT903:AT966" si="591">(AP903-32)*5/9-($AP$3-1250)/1000*$AV$6</f>
        <v>-17.35777777777778</v>
      </c>
      <c r="AU903">
        <f t="shared" ref="AU903:AU966" si="592">(AS903+AT903)/2</f>
        <v>-11.541611108333335</v>
      </c>
      <c r="AV903">
        <v>6.7</v>
      </c>
      <c r="AW903">
        <f t="shared" ref="AW903:AW966" si="593">IF(AK903&lt;0,0,AK903)</f>
        <v>0</v>
      </c>
    </row>
    <row r="904" spans="1:49" x14ac:dyDescent="0.2">
      <c r="A904">
        <v>2015</v>
      </c>
      <c r="B904">
        <v>3</v>
      </c>
      <c r="C904">
        <v>18</v>
      </c>
      <c r="D904">
        <v>0</v>
      </c>
      <c r="E904">
        <f t="shared" si="559"/>
        <v>35.583999999999996</v>
      </c>
      <c r="F904">
        <f t="shared" si="559"/>
        <v>15.583999999999996</v>
      </c>
      <c r="G904">
        <f t="shared" si="577"/>
        <v>25.583999999999996</v>
      </c>
      <c r="H904" s="3">
        <f t="shared" si="578"/>
        <v>-3.5644444444444465</v>
      </c>
      <c r="I904">
        <v>9</v>
      </c>
      <c r="J904">
        <f t="shared" si="560"/>
        <v>4.6937581380584685</v>
      </c>
      <c r="K904">
        <f t="shared" si="561"/>
        <v>0</v>
      </c>
      <c r="L904">
        <f t="shared" si="568"/>
        <v>0</v>
      </c>
      <c r="M904">
        <v>92</v>
      </c>
      <c r="N904">
        <f t="shared" si="579"/>
        <v>0</v>
      </c>
      <c r="O904">
        <f t="shared" si="562"/>
        <v>0</v>
      </c>
      <c r="P904">
        <f t="shared" si="563"/>
        <v>0</v>
      </c>
      <c r="Q904">
        <f t="shared" si="564"/>
        <v>0</v>
      </c>
      <c r="R904">
        <f t="shared" si="569"/>
        <v>45.284024530949985</v>
      </c>
      <c r="S904">
        <f t="shared" si="565"/>
        <v>0</v>
      </c>
      <c r="T904">
        <f t="shared" ref="T904:T967" si="594">SUM(S899:S903)</f>
        <v>0</v>
      </c>
      <c r="U904">
        <f t="shared" si="572"/>
        <v>18.780326102704979</v>
      </c>
      <c r="V904">
        <f t="shared" si="558"/>
        <v>109.84791774697442</v>
      </c>
      <c r="W904">
        <f t="shared" si="566"/>
        <v>21.969583549394883</v>
      </c>
      <c r="X904">
        <f t="shared" si="573"/>
        <v>0</v>
      </c>
      <c r="Y904">
        <f t="shared" si="574"/>
        <v>0</v>
      </c>
      <c r="Z904">
        <f t="shared" si="575"/>
        <v>0</v>
      </c>
      <c r="AA904">
        <f t="shared" si="580"/>
        <v>0</v>
      </c>
      <c r="AB904">
        <f t="shared" si="570"/>
        <v>12.425912736790421</v>
      </c>
      <c r="AC904">
        <f t="shared" si="571"/>
        <v>4.5793090404456089</v>
      </c>
      <c r="AD904">
        <f t="shared" si="576"/>
        <v>4.6832586708317421E-2</v>
      </c>
      <c r="AE904">
        <f t="shared" si="567"/>
        <v>4.6832586708317421E-2</v>
      </c>
      <c r="AF904" s="1">
        <f t="shared" si="581"/>
        <v>486.20703489544474</v>
      </c>
      <c r="AG904">
        <v>899</v>
      </c>
      <c r="AH904" s="1">
        <f t="shared" si="582"/>
        <v>294.9879335140256</v>
      </c>
      <c r="AI904">
        <v>30.5</v>
      </c>
      <c r="AJ904">
        <f t="shared" si="583"/>
        <v>1076.9550000000002</v>
      </c>
      <c r="AK904">
        <f t="shared" si="584"/>
        <v>-5.3177809306375621E-3</v>
      </c>
      <c r="AL904" s="1">
        <f t="shared" si="585"/>
        <v>486.20703489544474</v>
      </c>
      <c r="AM904">
        <f t="shared" si="586"/>
        <v>-5.2710940972051729E-2</v>
      </c>
      <c r="AN904">
        <f t="shared" si="587"/>
        <v>-1.5060268849157636E-4</v>
      </c>
      <c r="AO904">
        <v>52</v>
      </c>
      <c r="AP904">
        <v>32</v>
      </c>
      <c r="AQ904">
        <f t="shared" si="588"/>
        <v>42</v>
      </c>
      <c r="AR904" s="3">
        <f t="shared" si="589"/>
        <v>5.5555555555555554</v>
      </c>
      <c r="AS904">
        <f t="shared" si="590"/>
        <v>-5.1698888888888916</v>
      </c>
      <c r="AT904">
        <f t="shared" si="591"/>
        <v>-14.580000000000002</v>
      </c>
      <c r="AU904">
        <f t="shared" si="592"/>
        <v>-9.8749444444444467</v>
      </c>
      <c r="AV904">
        <v>6.7</v>
      </c>
      <c r="AW904">
        <f t="shared" si="593"/>
        <v>0</v>
      </c>
    </row>
    <row r="905" spans="1:49" x14ac:dyDescent="0.2">
      <c r="A905">
        <v>2015</v>
      </c>
      <c r="B905">
        <v>3</v>
      </c>
      <c r="C905">
        <v>19</v>
      </c>
      <c r="D905">
        <v>0</v>
      </c>
      <c r="E905">
        <f t="shared" si="559"/>
        <v>37.583999999999996</v>
      </c>
      <c r="F905">
        <f t="shared" si="559"/>
        <v>19.584</v>
      </c>
      <c r="G905">
        <f t="shared" si="577"/>
        <v>28.583999999999996</v>
      </c>
      <c r="H905" s="3">
        <f t="shared" si="578"/>
        <v>-1.89777777777778</v>
      </c>
      <c r="I905">
        <v>9</v>
      </c>
      <c r="J905">
        <f t="shared" si="560"/>
        <v>5.3141400958206697</v>
      </c>
      <c r="K905">
        <f t="shared" si="561"/>
        <v>0</v>
      </c>
      <c r="L905">
        <f t="shared" si="568"/>
        <v>0</v>
      </c>
      <c r="M905">
        <v>92</v>
      </c>
      <c r="N905">
        <f t="shared" si="579"/>
        <v>0</v>
      </c>
      <c r="O905">
        <f t="shared" si="562"/>
        <v>0</v>
      </c>
      <c r="P905">
        <f t="shared" si="563"/>
        <v>0</v>
      </c>
      <c r="Q905">
        <f t="shared" si="564"/>
        <v>0</v>
      </c>
      <c r="R905">
        <f t="shared" si="569"/>
        <v>45.284024530949985</v>
      </c>
      <c r="S905">
        <f t="shared" si="565"/>
        <v>0</v>
      </c>
      <c r="T905">
        <f t="shared" si="594"/>
        <v>0</v>
      </c>
      <c r="U905">
        <f t="shared" si="572"/>
        <v>18.780326102704979</v>
      </c>
      <c r="V905">
        <f t="shared" si="558"/>
        <v>109.84791774697442</v>
      </c>
      <c r="W905">
        <f t="shared" si="566"/>
        <v>21.969583549394883</v>
      </c>
      <c r="X905">
        <f t="shared" si="573"/>
        <v>0</v>
      </c>
      <c r="Y905">
        <f t="shared" si="574"/>
        <v>0</v>
      </c>
      <c r="Z905">
        <f t="shared" si="575"/>
        <v>0</v>
      </c>
      <c r="AA905">
        <f t="shared" si="580"/>
        <v>0</v>
      </c>
      <c r="AB905">
        <f t="shared" si="570"/>
        <v>12.425912736790421</v>
      </c>
      <c r="AC905">
        <f t="shared" si="571"/>
        <v>4.5329505618287769</v>
      </c>
      <c r="AD905">
        <f t="shared" si="576"/>
        <v>4.6358478616831816E-2</v>
      </c>
      <c r="AE905">
        <f t="shared" si="567"/>
        <v>4.6358478616831816E-2</v>
      </c>
      <c r="AF905" s="1">
        <f t="shared" si="581"/>
        <v>481.28493458915909</v>
      </c>
      <c r="AG905">
        <v>900</v>
      </c>
      <c r="AH905" s="1">
        <f t="shared" si="582"/>
        <v>292.00163324748962</v>
      </c>
      <c r="AI905">
        <v>30.5</v>
      </c>
      <c r="AJ905">
        <f t="shared" si="583"/>
        <v>1076.9550000000002</v>
      </c>
      <c r="AK905">
        <f t="shared" si="584"/>
        <v>0.21743881189608064</v>
      </c>
      <c r="AL905" s="1">
        <f t="shared" si="585"/>
        <v>481.50237340105519</v>
      </c>
      <c r="AM905">
        <f t="shared" si="586"/>
        <v>2.1552983337192928</v>
      </c>
      <c r="AN905">
        <f t="shared" si="587"/>
        <v>6.1579952391979786E-3</v>
      </c>
      <c r="AO905">
        <v>54</v>
      </c>
      <c r="AP905">
        <v>36</v>
      </c>
      <c r="AQ905">
        <f t="shared" si="588"/>
        <v>45</v>
      </c>
      <c r="AR905" s="3">
        <f t="shared" si="589"/>
        <v>7.2222222222222223</v>
      </c>
      <c r="AS905">
        <f t="shared" si="590"/>
        <v>-4.0587777777777809</v>
      </c>
      <c r="AT905">
        <f t="shared" si="591"/>
        <v>-12.35777777777778</v>
      </c>
      <c r="AU905">
        <f t="shared" si="592"/>
        <v>-8.2082777777777807</v>
      </c>
      <c r="AV905">
        <v>6.7</v>
      </c>
      <c r="AW905">
        <f t="shared" si="593"/>
        <v>0.21743881189608064</v>
      </c>
    </row>
    <row r="906" spans="1:49" x14ac:dyDescent="0.2">
      <c r="A906">
        <v>2015</v>
      </c>
      <c r="B906">
        <v>3</v>
      </c>
      <c r="C906">
        <v>20</v>
      </c>
      <c r="D906">
        <v>1.1141738299999999</v>
      </c>
      <c r="E906">
        <f t="shared" ref="E906:F925" si="595">E2008*9/5+32</f>
        <v>36.083999999999996</v>
      </c>
      <c r="F906">
        <f t="shared" si="595"/>
        <v>16.583999999999996</v>
      </c>
      <c r="G906">
        <f t="shared" si="577"/>
        <v>26.333999999999996</v>
      </c>
      <c r="H906" s="3">
        <f t="shared" si="578"/>
        <v>-3.14777777777778</v>
      </c>
      <c r="I906">
        <v>9</v>
      </c>
      <c r="J906">
        <f t="shared" si="560"/>
        <v>4.8425122922869193</v>
      </c>
      <c r="K906">
        <f t="shared" si="561"/>
        <v>0</v>
      </c>
      <c r="L906">
        <f t="shared" si="568"/>
        <v>0</v>
      </c>
      <c r="M906">
        <v>92</v>
      </c>
      <c r="N906">
        <f t="shared" si="579"/>
        <v>2.8300015281999999</v>
      </c>
      <c r="O906">
        <f t="shared" si="562"/>
        <v>0</v>
      </c>
      <c r="P906">
        <f t="shared" si="563"/>
        <v>0</v>
      </c>
      <c r="Q906">
        <f t="shared" si="564"/>
        <v>2.8300015281999999</v>
      </c>
      <c r="R906">
        <f t="shared" si="569"/>
        <v>48.114026059149985</v>
      </c>
      <c r="S906">
        <f t="shared" si="565"/>
        <v>0</v>
      </c>
      <c r="T906">
        <f t="shared" si="594"/>
        <v>0</v>
      </c>
      <c r="U906">
        <f t="shared" si="572"/>
        <v>18.780326102704979</v>
      </c>
      <c r="V906">
        <f t="shared" si="558"/>
        <v>109.84791774697442</v>
      </c>
      <c r="W906">
        <f t="shared" si="566"/>
        <v>21.969583549394883</v>
      </c>
      <c r="X906">
        <f t="shared" si="573"/>
        <v>0</v>
      </c>
      <c r="Y906">
        <f t="shared" si="574"/>
        <v>0</v>
      </c>
      <c r="Z906">
        <f t="shared" si="575"/>
        <v>0</v>
      </c>
      <c r="AA906">
        <f t="shared" si="580"/>
        <v>0</v>
      </c>
      <c r="AB906">
        <f t="shared" si="570"/>
        <v>12.425912736790421</v>
      </c>
      <c r="AC906">
        <f t="shared" si="571"/>
        <v>4.4870613916863649</v>
      </c>
      <c r="AD906">
        <f t="shared" si="576"/>
        <v>4.5889170142412249E-2</v>
      </c>
      <c r="AE906">
        <f t="shared" si="567"/>
        <v>4.5889170142412249E-2</v>
      </c>
      <c r="AF906" s="1">
        <f t="shared" si="581"/>
        <v>476.41266299715846</v>
      </c>
      <c r="AG906">
        <v>901</v>
      </c>
      <c r="AH906" s="1">
        <f t="shared" si="582"/>
        <v>289.0455646896736</v>
      </c>
      <c r="AI906">
        <v>31.8</v>
      </c>
      <c r="AJ906">
        <f t="shared" si="583"/>
        <v>1122.8580000000002</v>
      </c>
      <c r="AK906">
        <f t="shared" si="584"/>
        <v>7.3270974710008279E-6</v>
      </c>
      <c r="AL906" s="1">
        <f t="shared" si="585"/>
        <v>476.41267032425594</v>
      </c>
      <c r="AM906">
        <f t="shared" si="586"/>
        <v>7.2627700788736605E-5</v>
      </c>
      <c r="AN906">
        <f t="shared" si="587"/>
        <v>2.0750771653924744E-7</v>
      </c>
      <c r="AO906">
        <v>52.5</v>
      </c>
      <c r="AP906">
        <v>33</v>
      </c>
      <c r="AQ906">
        <f t="shared" si="588"/>
        <v>42.75</v>
      </c>
      <c r="AR906" s="3">
        <f t="shared" si="589"/>
        <v>5.9722222222222223</v>
      </c>
      <c r="AS906">
        <f t="shared" si="590"/>
        <v>-4.8921111111111131</v>
      </c>
      <c r="AT906">
        <f t="shared" si="591"/>
        <v>-14.024444444444446</v>
      </c>
      <c r="AU906">
        <f t="shared" si="592"/>
        <v>-9.4582777777777807</v>
      </c>
      <c r="AV906">
        <v>6.7</v>
      </c>
      <c r="AW906">
        <f t="shared" si="593"/>
        <v>7.3270974710008279E-6</v>
      </c>
    </row>
    <row r="907" spans="1:49" x14ac:dyDescent="0.2">
      <c r="A907">
        <v>2015</v>
      </c>
      <c r="B907">
        <v>3</v>
      </c>
      <c r="C907">
        <v>21</v>
      </c>
      <c r="D907">
        <v>0</v>
      </c>
      <c r="E907">
        <f t="shared" si="595"/>
        <v>34.584000010000004</v>
      </c>
      <c r="F907">
        <f t="shared" si="595"/>
        <v>13.583999999999996</v>
      </c>
      <c r="G907">
        <f t="shared" si="577"/>
        <v>24.084000005</v>
      </c>
      <c r="H907" s="3">
        <f t="shared" si="578"/>
        <v>-4.3977777749999998</v>
      </c>
      <c r="I907">
        <v>9</v>
      </c>
      <c r="J907">
        <f t="shared" si="560"/>
        <v>4.4083413006079679</v>
      </c>
      <c r="K907">
        <f t="shared" si="561"/>
        <v>0</v>
      </c>
      <c r="L907">
        <f t="shared" si="568"/>
        <v>0</v>
      </c>
      <c r="M907">
        <v>92</v>
      </c>
      <c r="N907">
        <f t="shared" si="579"/>
        <v>0</v>
      </c>
      <c r="O907">
        <f t="shared" si="562"/>
        <v>0</v>
      </c>
      <c r="P907">
        <f t="shared" si="563"/>
        <v>0</v>
      </c>
      <c r="Q907">
        <f t="shared" si="564"/>
        <v>0</v>
      </c>
      <c r="R907">
        <f t="shared" si="569"/>
        <v>48.114026059149985</v>
      </c>
      <c r="S907">
        <f t="shared" si="565"/>
        <v>0</v>
      </c>
      <c r="T907">
        <f t="shared" si="594"/>
        <v>0</v>
      </c>
      <c r="U907">
        <f t="shared" si="572"/>
        <v>18.780326102704979</v>
      </c>
      <c r="V907">
        <f t="shared" si="558"/>
        <v>109.84791774697442</v>
      </c>
      <c r="W907">
        <f t="shared" si="566"/>
        <v>21.969583549394883</v>
      </c>
      <c r="X907">
        <f t="shared" si="573"/>
        <v>0</v>
      </c>
      <c r="Y907">
        <f t="shared" si="574"/>
        <v>0</v>
      </c>
      <c r="Z907">
        <f t="shared" si="575"/>
        <v>0</v>
      </c>
      <c r="AA907">
        <f t="shared" si="580"/>
        <v>0</v>
      </c>
      <c r="AB907">
        <f t="shared" si="570"/>
        <v>12.425912736790421</v>
      </c>
      <c r="AC907">
        <f t="shared" si="571"/>
        <v>4.4416367789900653</v>
      </c>
      <c r="AD907">
        <f t="shared" si="576"/>
        <v>4.5424612696299341E-2</v>
      </c>
      <c r="AE907">
        <f t="shared" si="567"/>
        <v>4.5424612696299341E-2</v>
      </c>
      <c r="AF907" s="1">
        <f t="shared" si="581"/>
        <v>471.58971568015619</v>
      </c>
      <c r="AG907" s="2">
        <v>902</v>
      </c>
      <c r="AH907" s="1">
        <f t="shared" si="582"/>
        <v>286.11942179090732</v>
      </c>
      <c r="AI907">
        <v>31.1</v>
      </c>
      <c r="AJ907">
        <f t="shared" si="583"/>
        <v>1098.1410000000001</v>
      </c>
      <c r="AK907">
        <f t="shared" si="584"/>
        <v>-0.17796312968803785</v>
      </c>
      <c r="AL907" s="1">
        <f t="shared" si="585"/>
        <v>471.58971568015619</v>
      </c>
      <c r="AM907">
        <f t="shared" si="586"/>
        <v>-1.7640072328182737</v>
      </c>
      <c r="AN907">
        <f t="shared" si="587"/>
        <v>-5.0400206651950675E-3</v>
      </c>
      <c r="AO907">
        <v>51.000000010000001</v>
      </c>
      <c r="AP907">
        <v>30</v>
      </c>
      <c r="AQ907">
        <f t="shared" si="588"/>
        <v>40.500000005000004</v>
      </c>
      <c r="AR907" s="3">
        <f t="shared" si="589"/>
        <v>4.7222222250000021</v>
      </c>
      <c r="AS907">
        <f t="shared" si="590"/>
        <v>-5.7254444388888892</v>
      </c>
      <c r="AT907">
        <f t="shared" si="591"/>
        <v>-15.691111111111113</v>
      </c>
      <c r="AU907">
        <f t="shared" si="592"/>
        <v>-10.708277775000001</v>
      </c>
      <c r="AV907">
        <v>6.7</v>
      </c>
      <c r="AW907">
        <f t="shared" si="593"/>
        <v>0</v>
      </c>
    </row>
    <row r="908" spans="1:49" x14ac:dyDescent="0.2">
      <c r="A908">
        <v>2015</v>
      </c>
      <c r="B908">
        <v>3</v>
      </c>
      <c r="C908">
        <v>22</v>
      </c>
      <c r="D908">
        <v>0.31889781</v>
      </c>
      <c r="E908">
        <f t="shared" si="595"/>
        <v>34.584000010000004</v>
      </c>
      <c r="F908">
        <f t="shared" si="595"/>
        <v>19.584</v>
      </c>
      <c r="G908">
        <f t="shared" si="577"/>
        <v>27.084000005</v>
      </c>
      <c r="H908" s="3">
        <f t="shared" si="578"/>
        <v>-2.7311111083333333</v>
      </c>
      <c r="I908">
        <v>9</v>
      </c>
      <c r="J908">
        <f t="shared" si="560"/>
        <v>4.9954270171178363</v>
      </c>
      <c r="K908">
        <f t="shared" si="561"/>
        <v>0</v>
      </c>
      <c r="L908">
        <f t="shared" si="568"/>
        <v>0</v>
      </c>
      <c r="M908">
        <v>92</v>
      </c>
      <c r="N908">
        <f t="shared" si="579"/>
        <v>0.81000043740000005</v>
      </c>
      <c r="O908">
        <f t="shared" si="562"/>
        <v>0</v>
      </c>
      <c r="P908">
        <f t="shared" si="563"/>
        <v>0</v>
      </c>
      <c r="Q908">
        <f t="shared" si="564"/>
        <v>0.81000043740000005</v>
      </c>
      <c r="R908">
        <f t="shared" si="569"/>
        <v>48.924026496549985</v>
      </c>
      <c r="S908">
        <f t="shared" si="565"/>
        <v>0</v>
      </c>
      <c r="T908">
        <f t="shared" si="594"/>
        <v>0</v>
      </c>
      <c r="U908">
        <f t="shared" si="572"/>
        <v>18.780326102704979</v>
      </c>
      <c r="V908">
        <f t="shared" si="558"/>
        <v>109.84791774697442</v>
      </c>
      <c r="W908">
        <f t="shared" si="566"/>
        <v>21.969583549394883</v>
      </c>
      <c r="X908">
        <f t="shared" si="573"/>
        <v>0</v>
      </c>
      <c r="Y908">
        <f t="shared" si="574"/>
        <v>0</v>
      </c>
      <c r="Z908">
        <f t="shared" si="575"/>
        <v>0</v>
      </c>
      <c r="AA908">
        <f t="shared" si="580"/>
        <v>0</v>
      </c>
      <c r="AB908">
        <f t="shared" si="570"/>
        <v>12.425912736790421</v>
      </c>
      <c r="AC908">
        <f t="shared" si="571"/>
        <v>4.3966720208084453</v>
      </c>
      <c r="AD908">
        <f t="shared" si="576"/>
        <v>4.4964758181620337E-2</v>
      </c>
      <c r="AE908">
        <f t="shared" si="567"/>
        <v>4.4964758181620337E-2</v>
      </c>
      <c r="AF908" s="1">
        <f t="shared" si="581"/>
        <v>466.81559330553927</v>
      </c>
      <c r="AG908" s="2">
        <v>903</v>
      </c>
      <c r="AH908" s="1">
        <f t="shared" si="582"/>
        <v>283.22290159980366</v>
      </c>
      <c r="AI908">
        <v>31.1</v>
      </c>
      <c r="AJ908">
        <f t="shared" si="583"/>
        <v>1098.1410000000001</v>
      </c>
      <c r="AK908">
        <f t="shared" si="584"/>
        <v>9.7169938339766067E-3</v>
      </c>
      <c r="AL908" s="1">
        <f t="shared" si="585"/>
        <v>466.82531029937326</v>
      </c>
      <c r="AM908">
        <f t="shared" si="586"/>
        <v>9.6316846272778603E-2</v>
      </c>
      <c r="AN908">
        <f t="shared" si="587"/>
        <v>2.7519098935079598E-4</v>
      </c>
      <c r="AO908">
        <v>51.000000010000001</v>
      </c>
      <c r="AP908">
        <v>36</v>
      </c>
      <c r="AQ908">
        <f t="shared" si="588"/>
        <v>43.500000005000004</v>
      </c>
      <c r="AR908" s="3">
        <f t="shared" si="589"/>
        <v>6.3888888916666691</v>
      </c>
      <c r="AS908">
        <f t="shared" si="590"/>
        <v>-5.7254444388888892</v>
      </c>
      <c r="AT908">
        <f t="shared" si="591"/>
        <v>-12.35777777777778</v>
      </c>
      <c r="AU908">
        <f t="shared" si="592"/>
        <v>-9.0416111083333348</v>
      </c>
      <c r="AV908">
        <v>6.7</v>
      </c>
      <c r="AW908">
        <f t="shared" si="593"/>
        <v>9.7169938339766067E-3</v>
      </c>
    </row>
    <row r="909" spans="1:49" x14ac:dyDescent="0.2">
      <c r="A909">
        <v>2015</v>
      </c>
      <c r="B909">
        <v>3</v>
      </c>
      <c r="C909">
        <v>23</v>
      </c>
      <c r="D909">
        <v>0</v>
      </c>
      <c r="E909">
        <f t="shared" si="595"/>
        <v>42.583999999999996</v>
      </c>
      <c r="F909">
        <f t="shared" si="595"/>
        <v>27.584</v>
      </c>
      <c r="G909">
        <f t="shared" si="577"/>
        <v>35.083999999999996</v>
      </c>
      <c r="H909" s="3">
        <f t="shared" si="578"/>
        <v>1.7133333333333312</v>
      </c>
      <c r="I909">
        <v>9</v>
      </c>
      <c r="J909">
        <f t="shared" si="560"/>
        <v>6.9129533167718007</v>
      </c>
      <c r="K909">
        <f t="shared" si="561"/>
        <v>2.6110671091133502E-2</v>
      </c>
      <c r="L909">
        <f t="shared" si="568"/>
        <v>4.2804378837923776E-2</v>
      </c>
      <c r="M909">
        <v>92</v>
      </c>
      <c r="N909">
        <f t="shared" si="579"/>
        <v>0</v>
      </c>
      <c r="O909">
        <f t="shared" si="562"/>
        <v>0</v>
      </c>
      <c r="P909">
        <f t="shared" si="563"/>
        <v>0.77099999999999902</v>
      </c>
      <c r="Q909">
        <f t="shared" si="564"/>
        <v>0</v>
      </c>
      <c r="R909">
        <f t="shared" si="569"/>
        <v>48.153026496549984</v>
      </c>
      <c r="S909">
        <f t="shared" si="565"/>
        <v>0.77099999999999902</v>
      </c>
      <c r="T909">
        <f t="shared" si="594"/>
        <v>0</v>
      </c>
      <c r="U909">
        <f t="shared" si="572"/>
        <v>57.423756746434847</v>
      </c>
      <c r="V909">
        <f t="shared" si="558"/>
        <v>18.832564079982383</v>
      </c>
      <c r="W909">
        <f t="shared" si="566"/>
        <v>3.7665128159964767</v>
      </c>
      <c r="X909">
        <f t="shared" si="573"/>
        <v>0</v>
      </c>
      <c r="Y909">
        <f t="shared" si="574"/>
        <v>0.77099999999999902</v>
      </c>
      <c r="Z909">
        <f t="shared" si="575"/>
        <v>2.6110671091133502E-2</v>
      </c>
      <c r="AA909">
        <f t="shared" si="580"/>
        <v>0.74488932890886517</v>
      </c>
      <c r="AB909">
        <f t="shared" si="570"/>
        <v>12.425912736790421</v>
      </c>
      <c r="AC909">
        <f t="shared" si="571"/>
        <v>5.0970517907289006</v>
      </c>
      <c r="AD909">
        <f t="shared" si="576"/>
        <v>4.4509558988409567E-2</v>
      </c>
      <c r="AE909">
        <f t="shared" si="567"/>
        <v>4.4509558988409567E-2</v>
      </c>
      <c r="AF909" s="1">
        <f t="shared" si="581"/>
        <v>462.08980159567204</v>
      </c>
      <c r="AG909" s="2">
        <v>904</v>
      </c>
      <c r="AH909" s="1">
        <f t="shared" si="582"/>
        <v>280.35570423189387</v>
      </c>
      <c r="AI909">
        <v>30.5</v>
      </c>
      <c r="AJ909">
        <f t="shared" si="583"/>
        <v>1076.9550000000002</v>
      </c>
      <c r="AK909">
        <f t="shared" si="584"/>
        <v>11.889704568649671</v>
      </c>
      <c r="AL909" s="1">
        <f t="shared" si="585"/>
        <v>473.97950616432172</v>
      </c>
      <c r="AM909">
        <f t="shared" si="586"/>
        <v>117.85320303107859</v>
      </c>
      <c r="AN909">
        <f t="shared" si="587"/>
        <v>0.3367234372316531</v>
      </c>
      <c r="AO909">
        <v>59</v>
      </c>
      <c r="AP909">
        <v>44</v>
      </c>
      <c r="AQ909">
        <f t="shared" si="588"/>
        <v>51.5</v>
      </c>
      <c r="AR909" s="3">
        <f t="shared" si="589"/>
        <v>10.833333333333334</v>
      </c>
      <c r="AS909">
        <f t="shared" si="590"/>
        <v>-1.2810000000000024</v>
      </c>
      <c r="AT909">
        <f t="shared" si="591"/>
        <v>-7.9133333333333349</v>
      </c>
      <c r="AU909">
        <f t="shared" si="592"/>
        <v>-4.5971666666666682</v>
      </c>
      <c r="AV909">
        <v>6.7</v>
      </c>
      <c r="AW909">
        <f t="shared" si="593"/>
        <v>11.889704568649671</v>
      </c>
    </row>
    <row r="910" spans="1:49" x14ac:dyDescent="0.2">
      <c r="A910">
        <v>2015</v>
      </c>
      <c r="B910">
        <v>3</v>
      </c>
      <c r="C910">
        <v>24</v>
      </c>
      <c r="D910">
        <v>0.25590564999999998</v>
      </c>
      <c r="E910">
        <f t="shared" si="595"/>
        <v>38.584000000000003</v>
      </c>
      <c r="F910">
        <f t="shared" si="595"/>
        <v>23.084</v>
      </c>
      <c r="G910">
        <f t="shared" si="577"/>
        <v>30.834000000000003</v>
      </c>
      <c r="H910" s="3">
        <f t="shared" si="578"/>
        <v>-0.64777777777777601</v>
      </c>
      <c r="I910">
        <v>9</v>
      </c>
      <c r="J910">
        <f t="shared" si="560"/>
        <v>5.8259785203454673</v>
      </c>
      <c r="K910">
        <f t="shared" si="561"/>
        <v>0</v>
      </c>
      <c r="L910">
        <f t="shared" si="568"/>
        <v>0</v>
      </c>
      <c r="M910">
        <v>92</v>
      </c>
      <c r="N910">
        <f t="shared" si="579"/>
        <v>0.65000035099999998</v>
      </c>
      <c r="O910">
        <f t="shared" si="562"/>
        <v>0</v>
      </c>
      <c r="P910">
        <f t="shared" si="563"/>
        <v>0</v>
      </c>
      <c r="Q910">
        <f t="shared" si="564"/>
        <v>0.65000035099999998</v>
      </c>
      <c r="R910">
        <f t="shared" si="569"/>
        <v>48.803026847549987</v>
      </c>
      <c r="S910">
        <f t="shared" si="565"/>
        <v>0</v>
      </c>
      <c r="T910">
        <f t="shared" si="594"/>
        <v>0.77099999999999902</v>
      </c>
      <c r="U910">
        <f t="shared" si="572"/>
        <v>28.43054728017605</v>
      </c>
      <c r="V910">
        <f t="shared" si="558"/>
        <v>63.940524294834169</v>
      </c>
      <c r="W910">
        <f t="shared" si="566"/>
        <v>12.788104858966834</v>
      </c>
      <c r="X910">
        <f t="shared" si="573"/>
        <v>0</v>
      </c>
      <c r="Y910">
        <f t="shared" si="574"/>
        <v>0</v>
      </c>
      <c r="Z910">
        <f t="shared" si="575"/>
        <v>0</v>
      </c>
      <c r="AA910">
        <f t="shared" si="580"/>
        <v>0</v>
      </c>
      <c r="AB910">
        <f t="shared" si="570"/>
        <v>12.425912736790421</v>
      </c>
      <c r="AC910">
        <f t="shared" si="571"/>
        <v>5.045451961068486</v>
      </c>
      <c r="AD910">
        <f t="shared" si="576"/>
        <v>5.1599829660414598E-2</v>
      </c>
      <c r="AE910">
        <f t="shared" si="567"/>
        <v>5.1599829660414598E-2</v>
      </c>
      <c r="AF910" s="1">
        <f t="shared" si="581"/>
        <v>535.69964726813964</v>
      </c>
      <c r="AG910" s="2">
        <v>905</v>
      </c>
      <c r="AH910" s="1">
        <f t="shared" si="582"/>
        <v>325.01572496951428</v>
      </c>
      <c r="AI910">
        <v>32.5</v>
      </c>
      <c r="AJ910">
        <f t="shared" si="583"/>
        <v>1147.575</v>
      </c>
      <c r="AK910">
        <f t="shared" si="584"/>
        <v>1.6565857877661199</v>
      </c>
      <c r="AL910" s="1">
        <f t="shared" si="585"/>
        <v>537.35623305590582</v>
      </c>
      <c r="AM910">
        <f t="shared" si="586"/>
        <v>16.42041987307114</v>
      </c>
      <c r="AN910">
        <f t="shared" si="587"/>
        <v>4.6915485351631828E-2</v>
      </c>
      <c r="AO910">
        <v>55</v>
      </c>
      <c r="AP910">
        <v>39.5</v>
      </c>
      <c r="AQ910">
        <f t="shared" si="588"/>
        <v>47.25</v>
      </c>
      <c r="AR910" s="3">
        <f t="shared" si="589"/>
        <v>8.4722222222222214</v>
      </c>
      <c r="AS910">
        <f t="shared" si="590"/>
        <v>-3.5032222222222238</v>
      </c>
      <c r="AT910">
        <f t="shared" si="591"/>
        <v>-10.413333333333334</v>
      </c>
      <c r="AU910">
        <f t="shared" si="592"/>
        <v>-6.9582777777777789</v>
      </c>
      <c r="AV910">
        <v>6.7</v>
      </c>
      <c r="AW910">
        <f t="shared" si="593"/>
        <v>1.6565857877661199</v>
      </c>
    </row>
    <row r="911" spans="1:49" x14ac:dyDescent="0.2">
      <c r="A911">
        <v>2015</v>
      </c>
      <c r="B911">
        <v>3</v>
      </c>
      <c r="C911">
        <v>25</v>
      </c>
      <c r="D911">
        <v>0</v>
      </c>
      <c r="E911">
        <f t="shared" si="595"/>
        <v>34.584000010000004</v>
      </c>
      <c r="F911">
        <f t="shared" si="595"/>
        <v>18.583999999999996</v>
      </c>
      <c r="G911">
        <f t="shared" si="577"/>
        <v>26.584000005</v>
      </c>
      <c r="H911" s="3">
        <f t="shared" si="578"/>
        <v>-3.0088888861111109</v>
      </c>
      <c r="I911">
        <v>9</v>
      </c>
      <c r="J911">
        <f t="shared" si="560"/>
        <v>4.8930166851300445</v>
      </c>
      <c r="K911">
        <f t="shared" si="561"/>
        <v>0</v>
      </c>
      <c r="L911">
        <f t="shared" si="568"/>
        <v>0</v>
      </c>
      <c r="M911">
        <v>92</v>
      </c>
      <c r="N911">
        <f t="shared" si="579"/>
        <v>0</v>
      </c>
      <c r="O911">
        <f t="shared" si="562"/>
        <v>0</v>
      </c>
      <c r="P911">
        <f t="shared" si="563"/>
        <v>0</v>
      </c>
      <c r="Q911">
        <f t="shared" si="564"/>
        <v>0</v>
      </c>
      <c r="R911">
        <f t="shared" si="569"/>
        <v>48.803026847549987</v>
      </c>
      <c r="S911">
        <f t="shared" si="565"/>
        <v>0</v>
      </c>
      <c r="T911">
        <f t="shared" si="594"/>
        <v>0.77099999999999902</v>
      </c>
      <c r="U911">
        <f t="shared" si="572"/>
        <v>28.43054728017605</v>
      </c>
      <c r="V911">
        <f t="shared" si="558"/>
        <v>63.940524294834169</v>
      </c>
      <c r="W911">
        <f t="shared" si="566"/>
        <v>12.788104858966834</v>
      </c>
      <c r="X911">
        <f t="shared" si="573"/>
        <v>0</v>
      </c>
      <c r="Y911">
        <f t="shared" si="574"/>
        <v>0</v>
      </c>
      <c r="Z911">
        <f t="shared" si="575"/>
        <v>0</v>
      </c>
      <c r="AA911">
        <f t="shared" si="580"/>
        <v>0</v>
      </c>
      <c r="AB911">
        <f t="shared" si="570"/>
        <v>12.425912736790421</v>
      </c>
      <c r="AC911">
        <f t="shared" si="571"/>
        <v>4.9943745005207081</v>
      </c>
      <c r="AD911">
        <f t="shared" si="576"/>
        <v>5.1077460547778397E-2</v>
      </c>
      <c r="AE911">
        <f t="shared" si="567"/>
        <v>5.1077460547778397E-2</v>
      </c>
      <c r="AF911" s="1">
        <f t="shared" si="581"/>
        <v>530.27651019143593</v>
      </c>
      <c r="AG911" s="2">
        <v>906</v>
      </c>
      <c r="AH911" s="1">
        <f t="shared" si="582"/>
        <v>321.72543938209151</v>
      </c>
      <c r="AI911">
        <v>32.5</v>
      </c>
      <c r="AJ911">
        <f t="shared" si="583"/>
        <v>1147.575</v>
      </c>
      <c r="AK911">
        <f t="shared" si="584"/>
        <v>5.9437849287746368E-4</v>
      </c>
      <c r="AL911" s="1">
        <f t="shared" si="585"/>
        <v>530.27710456992884</v>
      </c>
      <c r="AM911">
        <f t="shared" si="586"/>
        <v>5.8916021667264878E-3</v>
      </c>
      <c r="AN911">
        <f t="shared" si="587"/>
        <v>1.6833149047789965E-5</v>
      </c>
      <c r="AO911">
        <v>51.000000010000001</v>
      </c>
      <c r="AP911">
        <v>35</v>
      </c>
      <c r="AQ911">
        <f t="shared" si="588"/>
        <v>43.000000005000004</v>
      </c>
      <c r="AR911" s="3">
        <f t="shared" si="589"/>
        <v>6.1111111138888914</v>
      </c>
      <c r="AS911">
        <f t="shared" si="590"/>
        <v>-5.7254444388888892</v>
      </c>
      <c r="AT911">
        <f t="shared" si="591"/>
        <v>-12.913333333333336</v>
      </c>
      <c r="AU911">
        <f t="shared" si="592"/>
        <v>-9.3193888861111134</v>
      </c>
      <c r="AV911">
        <v>6.7</v>
      </c>
      <c r="AW911">
        <f t="shared" si="593"/>
        <v>5.9437849287746368E-4</v>
      </c>
    </row>
    <row r="912" spans="1:49" x14ac:dyDescent="0.2">
      <c r="A912">
        <v>2015</v>
      </c>
      <c r="B912">
        <v>3</v>
      </c>
      <c r="C912">
        <v>26</v>
      </c>
      <c r="D912">
        <v>0</v>
      </c>
      <c r="E912">
        <f t="shared" si="595"/>
        <v>43.584000010000004</v>
      </c>
      <c r="F912">
        <f t="shared" si="595"/>
        <v>18.583999999999996</v>
      </c>
      <c r="G912">
        <f t="shared" si="577"/>
        <v>31.084000005</v>
      </c>
      <c r="H912" s="3">
        <f t="shared" si="578"/>
        <v>-0.50888888611111105</v>
      </c>
      <c r="I912">
        <v>9</v>
      </c>
      <c r="J912">
        <f t="shared" si="560"/>
        <v>5.8854567451886508</v>
      </c>
      <c r="K912">
        <f t="shared" si="561"/>
        <v>0</v>
      </c>
      <c r="L912">
        <f t="shared" si="568"/>
        <v>0</v>
      </c>
      <c r="M912">
        <v>92</v>
      </c>
      <c r="N912">
        <f t="shared" si="579"/>
        <v>0</v>
      </c>
      <c r="O912">
        <f t="shared" si="562"/>
        <v>0</v>
      </c>
      <c r="P912">
        <f t="shared" si="563"/>
        <v>0</v>
      </c>
      <c r="Q912">
        <f t="shared" si="564"/>
        <v>0</v>
      </c>
      <c r="R912">
        <f t="shared" si="569"/>
        <v>48.803026847549987</v>
      </c>
      <c r="S912">
        <f t="shared" si="565"/>
        <v>0</v>
      </c>
      <c r="T912">
        <f t="shared" si="594"/>
        <v>0.77099999999999902</v>
      </c>
      <c r="U912">
        <f t="shared" si="572"/>
        <v>28.43054728017605</v>
      </c>
      <c r="V912">
        <f t="shared" si="558"/>
        <v>63.940524294834169</v>
      </c>
      <c r="W912">
        <f t="shared" si="566"/>
        <v>12.788104858966834</v>
      </c>
      <c r="X912">
        <f t="shared" si="573"/>
        <v>0</v>
      </c>
      <c r="Y912">
        <f t="shared" si="574"/>
        <v>0</v>
      </c>
      <c r="Z912">
        <f t="shared" si="575"/>
        <v>0</v>
      </c>
      <c r="AA912">
        <f t="shared" si="580"/>
        <v>0</v>
      </c>
      <c r="AB912">
        <f t="shared" si="570"/>
        <v>12.425912736790421</v>
      </c>
      <c r="AC912">
        <f t="shared" si="571"/>
        <v>4.9438141208997015</v>
      </c>
      <c r="AD912">
        <f t="shared" si="576"/>
        <v>5.0560379621007005E-2</v>
      </c>
      <c r="AE912">
        <f t="shared" si="567"/>
        <v>5.0560379621007005E-2</v>
      </c>
      <c r="AF912" s="1">
        <f t="shared" si="581"/>
        <v>524.90827405764469</v>
      </c>
      <c r="AG912" s="2">
        <v>907</v>
      </c>
      <c r="AH912" s="1">
        <f t="shared" si="582"/>
        <v>318.46846288839885</v>
      </c>
      <c r="AI912">
        <v>33.200000000000003</v>
      </c>
      <c r="AJ912">
        <f t="shared" si="583"/>
        <v>1172.2920000000001</v>
      </c>
      <c r="AK912">
        <f t="shared" si="584"/>
        <v>1.9432609106513916</v>
      </c>
      <c r="AL912" s="1">
        <f t="shared" si="585"/>
        <v>526.85153496829605</v>
      </c>
      <c r="AM912">
        <f t="shared" si="586"/>
        <v>19.26200279603475</v>
      </c>
      <c r="AN912">
        <f t="shared" si="587"/>
        <v>5.5034293702956427E-2</v>
      </c>
      <c r="AO912">
        <v>60.000000010000001</v>
      </c>
      <c r="AP912">
        <v>35</v>
      </c>
      <c r="AQ912">
        <f t="shared" si="588"/>
        <v>47.500000005000004</v>
      </c>
      <c r="AR912" s="3">
        <f t="shared" si="589"/>
        <v>8.6111111138888905</v>
      </c>
      <c r="AS912">
        <f t="shared" si="590"/>
        <v>-0.72544443888888921</v>
      </c>
      <c r="AT912">
        <f t="shared" si="591"/>
        <v>-12.913333333333336</v>
      </c>
      <c r="AU912">
        <f t="shared" si="592"/>
        <v>-6.8193888861111125</v>
      </c>
      <c r="AV912">
        <v>6.7</v>
      </c>
      <c r="AW912">
        <f t="shared" si="593"/>
        <v>1.9432609106513916</v>
      </c>
    </row>
    <row r="913" spans="1:49" x14ac:dyDescent="0.2">
      <c r="A913">
        <v>2015</v>
      </c>
      <c r="B913">
        <v>3</v>
      </c>
      <c r="C913">
        <v>27</v>
      </c>
      <c r="D913">
        <v>7.8740199999999996E-2</v>
      </c>
      <c r="E913">
        <f t="shared" si="595"/>
        <v>30.584</v>
      </c>
      <c r="F913">
        <f t="shared" si="595"/>
        <v>22.584</v>
      </c>
      <c r="G913">
        <f t="shared" si="577"/>
        <v>26.584</v>
      </c>
      <c r="H913" s="3">
        <f t="shared" si="578"/>
        <v>-3.0088888888888889</v>
      </c>
      <c r="I913">
        <v>9</v>
      </c>
      <c r="J913">
        <f t="shared" si="560"/>
        <v>4.8930166841153087</v>
      </c>
      <c r="K913">
        <f t="shared" si="561"/>
        <v>0</v>
      </c>
      <c r="L913">
        <f t="shared" si="568"/>
        <v>0</v>
      </c>
      <c r="M913">
        <v>92</v>
      </c>
      <c r="N913">
        <f t="shared" si="579"/>
        <v>0.20000010799999998</v>
      </c>
      <c r="O913">
        <f t="shared" si="562"/>
        <v>0</v>
      </c>
      <c r="P913">
        <f t="shared" si="563"/>
        <v>0</v>
      </c>
      <c r="Q913">
        <f t="shared" si="564"/>
        <v>0.20000010799999998</v>
      </c>
      <c r="R913">
        <f t="shared" si="569"/>
        <v>49.003026955549984</v>
      </c>
      <c r="S913">
        <f t="shared" si="565"/>
        <v>0</v>
      </c>
      <c r="T913">
        <f t="shared" si="594"/>
        <v>0.77099999999999902</v>
      </c>
      <c r="U913">
        <f t="shared" si="572"/>
        <v>28.43054728017605</v>
      </c>
      <c r="V913">
        <f t="shared" si="558"/>
        <v>63.940524294834169</v>
      </c>
      <c r="W913">
        <f t="shared" si="566"/>
        <v>12.788104858966834</v>
      </c>
      <c r="X913">
        <f t="shared" si="573"/>
        <v>0</v>
      </c>
      <c r="Y913">
        <f t="shared" si="574"/>
        <v>0</v>
      </c>
      <c r="Z913">
        <f t="shared" si="575"/>
        <v>0</v>
      </c>
      <c r="AA913">
        <f t="shared" si="580"/>
        <v>0</v>
      </c>
      <c r="AB913">
        <f t="shared" si="570"/>
        <v>12.425912736790421</v>
      </c>
      <c r="AC913">
        <f t="shared" si="571"/>
        <v>4.8937655875543697</v>
      </c>
      <c r="AD913">
        <f t="shared" si="576"/>
        <v>5.0048533345331485E-2</v>
      </c>
      <c r="AE913">
        <f t="shared" si="567"/>
        <v>5.0048533345331485E-2</v>
      </c>
      <c r="AF913" s="1">
        <f t="shared" si="581"/>
        <v>519.59438307894538</v>
      </c>
      <c r="AG913">
        <v>908</v>
      </c>
      <c r="AH913" s="1">
        <f t="shared" si="582"/>
        <v>315.24445828496414</v>
      </c>
      <c r="AI913">
        <v>37.4</v>
      </c>
      <c r="AJ913">
        <f t="shared" si="583"/>
        <v>1320.5940000000001</v>
      </c>
      <c r="AK913">
        <f t="shared" si="584"/>
        <v>5.9437846545304699E-4</v>
      </c>
      <c r="AL913" s="1">
        <f t="shared" si="585"/>
        <v>519.59497745741089</v>
      </c>
      <c r="AM913">
        <f t="shared" si="586"/>
        <v>5.891601894890016E-3</v>
      </c>
      <c r="AN913">
        <f t="shared" si="587"/>
        <v>1.6833148271114329E-5</v>
      </c>
      <c r="AO913">
        <v>47</v>
      </c>
      <c r="AP913">
        <v>39</v>
      </c>
      <c r="AQ913">
        <f t="shared" si="588"/>
        <v>43</v>
      </c>
      <c r="AR913" s="3">
        <f t="shared" si="589"/>
        <v>6.1111111111111107</v>
      </c>
      <c r="AS913">
        <f t="shared" si="590"/>
        <v>-7.9476666666666684</v>
      </c>
      <c r="AT913">
        <f t="shared" si="591"/>
        <v>-10.691111111111113</v>
      </c>
      <c r="AU913">
        <f t="shared" si="592"/>
        <v>-9.3193888888888914</v>
      </c>
      <c r="AV913">
        <v>6.7</v>
      </c>
      <c r="AW913">
        <f t="shared" si="593"/>
        <v>5.9437846545304699E-4</v>
      </c>
    </row>
    <row r="914" spans="1:49" x14ac:dyDescent="0.2">
      <c r="A914">
        <v>2015</v>
      </c>
      <c r="B914">
        <v>3</v>
      </c>
      <c r="C914">
        <v>28</v>
      </c>
      <c r="D914">
        <v>0</v>
      </c>
      <c r="E914">
        <f t="shared" si="595"/>
        <v>36.584000010000004</v>
      </c>
      <c r="F914">
        <f t="shared" si="595"/>
        <v>18.583999999999996</v>
      </c>
      <c r="G914">
        <f t="shared" si="577"/>
        <v>27.584000005</v>
      </c>
      <c r="H914" s="3">
        <f t="shared" si="578"/>
        <v>-2.4533333305555556</v>
      </c>
      <c r="I914">
        <v>9</v>
      </c>
      <c r="J914">
        <f t="shared" si="560"/>
        <v>5.0997308889874757</v>
      </c>
      <c r="K914">
        <f t="shared" si="561"/>
        <v>0</v>
      </c>
      <c r="L914">
        <f t="shared" si="568"/>
        <v>0</v>
      </c>
      <c r="M914">
        <v>92</v>
      </c>
      <c r="N914">
        <f t="shared" si="579"/>
        <v>0</v>
      </c>
      <c r="O914">
        <f t="shared" si="562"/>
        <v>0</v>
      </c>
      <c r="P914">
        <f t="shared" si="563"/>
        <v>0</v>
      </c>
      <c r="Q914">
        <f t="shared" si="564"/>
        <v>0</v>
      </c>
      <c r="R914">
        <f t="shared" si="569"/>
        <v>49.003026955549984</v>
      </c>
      <c r="S914">
        <f t="shared" si="565"/>
        <v>0</v>
      </c>
      <c r="T914">
        <f t="shared" si="594"/>
        <v>0.77099999999999902</v>
      </c>
      <c r="U914">
        <f t="shared" si="572"/>
        <v>28.43054728017605</v>
      </c>
      <c r="V914">
        <f t="shared" si="558"/>
        <v>63.940524294834169</v>
      </c>
      <c r="W914">
        <f t="shared" si="566"/>
        <v>12.788104858966834</v>
      </c>
      <c r="X914">
        <f t="shared" si="573"/>
        <v>0</v>
      </c>
      <c r="Y914">
        <f t="shared" si="574"/>
        <v>0</v>
      </c>
      <c r="Z914">
        <f t="shared" si="575"/>
        <v>0</v>
      </c>
      <c r="AA914">
        <f t="shared" si="580"/>
        <v>0</v>
      </c>
      <c r="AB914">
        <f t="shared" si="570"/>
        <v>12.425912736790421</v>
      </c>
      <c r="AC914">
        <f t="shared" si="571"/>
        <v>4.8442237188264299</v>
      </c>
      <c r="AD914">
        <f t="shared" si="576"/>
        <v>4.9541868727940301E-2</v>
      </c>
      <c r="AE914">
        <f t="shared" si="567"/>
        <v>4.9541868727940301E-2</v>
      </c>
      <c r="AF914" s="1">
        <f t="shared" si="581"/>
        <v>514.33428709401767</v>
      </c>
      <c r="AG914">
        <v>909</v>
      </c>
      <c r="AH914" s="1">
        <f t="shared" si="582"/>
        <v>312.05309178198263</v>
      </c>
      <c r="AI914">
        <v>41.2</v>
      </c>
      <c r="AJ914">
        <f t="shared" si="583"/>
        <v>1454.7720000000002</v>
      </c>
      <c r="AK914">
        <f t="shared" si="584"/>
        <v>4.0249280821570511E-2</v>
      </c>
      <c r="AL914" s="1">
        <f t="shared" si="585"/>
        <v>514.37453637483929</v>
      </c>
      <c r="AM914">
        <f t="shared" si="586"/>
        <v>0.39895916985413987</v>
      </c>
      <c r="AN914">
        <f t="shared" si="587"/>
        <v>1.1398833424403996E-3</v>
      </c>
      <c r="AO914">
        <v>53.000000010000001</v>
      </c>
      <c r="AP914">
        <v>35</v>
      </c>
      <c r="AQ914">
        <f t="shared" si="588"/>
        <v>44.000000005000004</v>
      </c>
      <c r="AR914" s="3">
        <f t="shared" si="589"/>
        <v>6.6666666694444467</v>
      </c>
      <c r="AS914">
        <f t="shared" si="590"/>
        <v>-4.6143333277777785</v>
      </c>
      <c r="AT914">
        <f t="shared" si="591"/>
        <v>-12.913333333333336</v>
      </c>
      <c r="AU914">
        <f t="shared" si="592"/>
        <v>-8.7638333305555562</v>
      </c>
      <c r="AV914">
        <v>6.7</v>
      </c>
      <c r="AW914">
        <f t="shared" si="593"/>
        <v>4.0249280821570511E-2</v>
      </c>
    </row>
    <row r="915" spans="1:49" x14ac:dyDescent="0.2">
      <c r="A915">
        <v>2015</v>
      </c>
      <c r="B915">
        <v>3</v>
      </c>
      <c r="C915">
        <v>29</v>
      </c>
      <c r="D915">
        <v>3.1496080000000003E-2</v>
      </c>
      <c r="E915">
        <f t="shared" si="595"/>
        <v>25.583999999999996</v>
      </c>
      <c r="F915">
        <f t="shared" si="595"/>
        <v>8.0839999999999961</v>
      </c>
      <c r="G915">
        <f t="shared" si="577"/>
        <v>16.833999999999996</v>
      </c>
      <c r="H915" s="3">
        <f t="shared" si="578"/>
        <v>-8.4255555555555564</v>
      </c>
      <c r="I915">
        <v>9</v>
      </c>
      <c r="J915">
        <f t="shared" si="560"/>
        <v>3.2343850904428857</v>
      </c>
      <c r="K915">
        <f t="shared" si="561"/>
        <v>0</v>
      </c>
      <c r="L915">
        <f t="shared" si="568"/>
        <v>0</v>
      </c>
      <c r="M915">
        <v>92</v>
      </c>
      <c r="N915">
        <f t="shared" si="579"/>
        <v>8.0000043200000009E-2</v>
      </c>
      <c r="O915">
        <f t="shared" si="562"/>
        <v>0</v>
      </c>
      <c r="P915">
        <f t="shared" si="563"/>
        <v>0</v>
      </c>
      <c r="Q915">
        <f t="shared" si="564"/>
        <v>8.0000043200000009E-2</v>
      </c>
      <c r="R915">
        <f t="shared" si="569"/>
        <v>49.083026998749986</v>
      </c>
      <c r="S915">
        <f t="shared" si="565"/>
        <v>0</v>
      </c>
      <c r="T915">
        <f t="shared" si="594"/>
        <v>0</v>
      </c>
      <c r="U915">
        <f t="shared" si="572"/>
        <v>18.780326102704979</v>
      </c>
      <c r="V915">
        <f t="shared" si="558"/>
        <v>109.84791774697442</v>
      </c>
      <c r="W915">
        <f t="shared" si="566"/>
        <v>21.969583549394883</v>
      </c>
      <c r="X915">
        <f t="shared" si="573"/>
        <v>0</v>
      </c>
      <c r="Y915">
        <f t="shared" si="574"/>
        <v>0</v>
      </c>
      <c r="Z915">
        <f t="shared" si="575"/>
        <v>0</v>
      </c>
      <c r="AA915">
        <f t="shared" si="580"/>
        <v>0</v>
      </c>
      <c r="AB915">
        <f t="shared" si="570"/>
        <v>12.425912736790421</v>
      </c>
      <c r="AC915">
        <f t="shared" si="571"/>
        <v>4.795183385513937</v>
      </c>
      <c r="AD915">
        <f t="shared" si="576"/>
        <v>4.9040333312492863E-2</v>
      </c>
      <c r="AE915">
        <f t="shared" si="567"/>
        <v>4.9040333312492863E-2</v>
      </c>
      <c r="AF915" s="1">
        <f t="shared" si="581"/>
        <v>509.12744151107989</v>
      </c>
      <c r="AG915">
        <v>910</v>
      </c>
      <c r="AH915" s="1">
        <f t="shared" si="582"/>
        <v>308.89403296875975</v>
      </c>
      <c r="AI915">
        <v>38.9</v>
      </c>
      <c r="AJ915">
        <f t="shared" si="583"/>
        <v>1373.559</v>
      </c>
      <c r="AK915">
        <f t="shared" si="584"/>
        <v>-14.482462437606337</v>
      </c>
      <c r="AL915" s="1">
        <f t="shared" si="585"/>
        <v>509.12744151107989</v>
      </c>
      <c r="AM915">
        <f t="shared" si="586"/>
        <v>-143.55315358714861</v>
      </c>
      <c r="AN915">
        <f t="shared" si="587"/>
        <v>-0.41015186739185316</v>
      </c>
      <c r="AO915">
        <v>42</v>
      </c>
      <c r="AP915">
        <v>24.5</v>
      </c>
      <c r="AQ915">
        <f t="shared" si="588"/>
        <v>33.25</v>
      </c>
      <c r="AR915" s="3">
        <f t="shared" si="589"/>
        <v>0.69444444444444442</v>
      </c>
      <c r="AS915">
        <f t="shared" si="590"/>
        <v>-10.725444444444447</v>
      </c>
      <c r="AT915">
        <f t="shared" si="591"/>
        <v>-18.74666666666667</v>
      </c>
      <c r="AU915">
        <f t="shared" si="592"/>
        <v>-14.736055555555559</v>
      </c>
      <c r="AV915">
        <v>6.7</v>
      </c>
      <c r="AW915">
        <f t="shared" si="593"/>
        <v>0</v>
      </c>
    </row>
    <row r="916" spans="1:49" x14ac:dyDescent="0.2">
      <c r="A916">
        <v>2015</v>
      </c>
      <c r="B916">
        <v>3</v>
      </c>
      <c r="C916">
        <v>30</v>
      </c>
      <c r="D916">
        <v>2.7559070000000001E-2</v>
      </c>
      <c r="E916">
        <f t="shared" si="595"/>
        <v>29.084</v>
      </c>
      <c r="F916">
        <f t="shared" si="595"/>
        <v>-2.4160000000000039</v>
      </c>
      <c r="G916">
        <f t="shared" si="577"/>
        <v>13.333999999999998</v>
      </c>
      <c r="H916" s="3">
        <f t="shared" si="578"/>
        <v>-10.370000000000001</v>
      </c>
      <c r="I916">
        <v>9</v>
      </c>
      <c r="J916">
        <f t="shared" si="560"/>
        <v>2.7743423701767411</v>
      </c>
      <c r="K916">
        <f t="shared" si="561"/>
        <v>0</v>
      </c>
      <c r="L916">
        <f t="shared" si="568"/>
        <v>0</v>
      </c>
      <c r="M916">
        <v>92</v>
      </c>
      <c r="N916">
        <f t="shared" si="579"/>
        <v>7.0000037799999998E-2</v>
      </c>
      <c r="O916">
        <f t="shared" si="562"/>
        <v>0</v>
      </c>
      <c r="P916">
        <f t="shared" si="563"/>
        <v>0</v>
      </c>
      <c r="Q916">
        <f t="shared" si="564"/>
        <v>7.0000037799999998E-2</v>
      </c>
      <c r="R916">
        <f t="shared" si="569"/>
        <v>49.153027036549986</v>
      </c>
      <c r="S916">
        <f t="shared" si="565"/>
        <v>0</v>
      </c>
      <c r="T916">
        <f t="shared" si="594"/>
        <v>0</v>
      </c>
      <c r="U916">
        <f t="shared" si="572"/>
        <v>18.780326102704979</v>
      </c>
      <c r="V916">
        <f t="shared" si="558"/>
        <v>109.84791774697442</v>
      </c>
      <c r="W916">
        <f t="shared" si="566"/>
        <v>21.969583549394883</v>
      </c>
      <c r="X916">
        <f t="shared" si="573"/>
        <v>0</v>
      </c>
      <c r="Y916">
        <f t="shared" si="574"/>
        <v>0</v>
      </c>
      <c r="Z916">
        <f t="shared" si="575"/>
        <v>0</v>
      </c>
      <c r="AA916">
        <f t="shared" si="580"/>
        <v>0</v>
      </c>
      <c r="AB916">
        <f t="shared" si="570"/>
        <v>12.425912736790421</v>
      </c>
      <c r="AC916">
        <f t="shared" si="571"/>
        <v>4.7466395103402483</v>
      </c>
      <c r="AD916">
        <f t="shared" si="576"/>
        <v>4.8543875173688529E-2</v>
      </c>
      <c r="AE916">
        <f t="shared" si="567"/>
        <v>4.8543875173688529E-2</v>
      </c>
      <c r="AF916" s="1">
        <f t="shared" si="581"/>
        <v>503.97330725150681</v>
      </c>
      <c r="AG916">
        <v>911</v>
      </c>
      <c r="AH916" s="1">
        <f t="shared" si="582"/>
        <v>305.76695477950187</v>
      </c>
      <c r="AI916">
        <v>38.200000000000003</v>
      </c>
      <c r="AJ916">
        <f t="shared" si="583"/>
        <v>1348.8420000000001</v>
      </c>
      <c r="AK916">
        <f t="shared" si="584"/>
        <v>-37.350268899813642</v>
      </c>
      <c r="AL916" s="1">
        <f t="shared" si="585"/>
        <v>503.97330725150681</v>
      </c>
      <c r="AM916">
        <f t="shared" si="586"/>
        <v>-370.22356598512533</v>
      </c>
      <c r="AN916">
        <f t="shared" si="587"/>
        <v>-1.057781617100358</v>
      </c>
      <c r="AO916">
        <v>45.5</v>
      </c>
      <c r="AP916">
        <v>14</v>
      </c>
      <c r="AQ916">
        <f t="shared" si="588"/>
        <v>29.75</v>
      </c>
      <c r="AR916" s="3">
        <f t="shared" si="589"/>
        <v>-1.25</v>
      </c>
      <c r="AS916">
        <f t="shared" si="590"/>
        <v>-8.7810000000000024</v>
      </c>
      <c r="AT916">
        <f t="shared" si="591"/>
        <v>-24.580000000000002</v>
      </c>
      <c r="AU916">
        <f t="shared" si="592"/>
        <v>-16.680500000000002</v>
      </c>
      <c r="AV916">
        <v>6.7</v>
      </c>
      <c r="AW916">
        <f t="shared" si="593"/>
        <v>0</v>
      </c>
    </row>
    <row r="917" spans="1:49" x14ac:dyDescent="0.2">
      <c r="A917">
        <v>2015</v>
      </c>
      <c r="B917">
        <v>3</v>
      </c>
      <c r="C917">
        <v>31</v>
      </c>
      <c r="D917">
        <v>0</v>
      </c>
      <c r="E917">
        <f t="shared" si="595"/>
        <v>32.583999999999996</v>
      </c>
      <c r="F917">
        <f t="shared" si="595"/>
        <v>0.58400000000000318</v>
      </c>
      <c r="G917">
        <f t="shared" si="577"/>
        <v>16.584</v>
      </c>
      <c r="H917" s="3">
        <f t="shared" si="578"/>
        <v>-8.5644444444444439</v>
      </c>
      <c r="I917">
        <v>9</v>
      </c>
      <c r="J917">
        <f t="shared" si="560"/>
        <v>3.1994099437004166</v>
      </c>
      <c r="K917">
        <f t="shared" si="561"/>
        <v>0</v>
      </c>
      <c r="L917">
        <f t="shared" si="568"/>
        <v>0</v>
      </c>
      <c r="M917">
        <v>92</v>
      </c>
      <c r="N917">
        <f t="shared" si="579"/>
        <v>0</v>
      </c>
      <c r="O917">
        <f t="shared" si="562"/>
        <v>0</v>
      </c>
      <c r="P917">
        <f t="shared" si="563"/>
        <v>0</v>
      </c>
      <c r="Q917">
        <f t="shared" si="564"/>
        <v>0</v>
      </c>
      <c r="R917">
        <f t="shared" si="569"/>
        <v>49.153027036549986</v>
      </c>
      <c r="S917">
        <f t="shared" si="565"/>
        <v>0</v>
      </c>
      <c r="T917">
        <f t="shared" si="594"/>
        <v>0</v>
      </c>
      <c r="U917">
        <f t="shared" si="572"/>
        <v>18.780326102704979</v>
      </c>
      <c r="V917">
        <f t="shared" si="558"/>
        <v>109.84791774697442</v>
      </c>
      <c r="W917">
        <f t="shared" si="566"/>
        <v>21.969583549394883</v>
      </c>
      <c r="X917">
        <f t="shared" si="573"/>
        <v>0</v>
      </c>
      <c r="Y917">
        <f t="shared" si="574"/>
        <v>0</v>
      </c>
      <c r="Z917">
        <f t="shared" si="575"/>
        <v>0</v>
      </c>
      <c r="AA917">
        <f t="shared" si="580"/>
        <v>0</v>
      </c>
      <c r="AB917">
        <f t="shared" si="570"/>
        <v>12.425912736790421</v>
      </c>
      <c r="AC917">
        <f t="shared" si="571"/>
        <v>4.6985870674283579</v>
      </c>
      <c r="AD917">
        <f t="shared" si="576"/>
        <v>4.8052442911890661E-2</v>
      </c>
      <c r="AE917">
        <f t="shared" si="567"/>
        <v>4.8052442911890661E-2</v>
      </c>
      <c r="AF917" s="1">
        <f t="shared" si="581"/>
        <v>498.87135069401711</v>
      </c>
      <c r="AG917" s="2">
        <v>912</v>
      </c>
      <c r="AH917" s="1">
        <f t="shared" si="582"/>
        <v>302.67153345945479</v>
      </c>
      <c r="AI917">
        <v>38.200000000000003</v>
      </c>
      <c r="AJ917">
        <f t="shared" si="583"/>
        <v>1348.8420000000001</v>
      </c>
      <c r="AK917">
        <f t="shared" si="584"/>
        <v>-15.665765178458422</v>
      </c>
      <c r="AL917" s="1">
        <f t="shared" si="585"/>
        <v>498.87135069401711</v>
      </c>
      <c r="AM917">
        <f t="shared" si="586"/>
        <v>-155.28229432060172</v>
      </c>
      <c r="AN917">
        <f t="shared" si="587"/>
        <v>-0.44366369805886208</v>
      </c>
      <c r="AO917">
        <v>49</v>
      </c>
      <c r="AP917">
        <v>17</v>
      </c>
      <c r="AQ917">
        <f t="shared" si="588"/>
        <v>33</v>
      </c>
      <c r="AR917" s="3">
        <f t="shared" si="589"/>
        <v>0.55555555555555558</v>
      </c>
      <c r="AS917">
        <f t="shared" si="590"/>
        <v>-6.8365555555555577</v>
      </c>
      <c r="AT917">
        <f t="shared" si="591"/>
        <v>-22.913333333333334</v>
      </c>
      <c r="AU917">
        <f t="shared" si="592"/>
        <v>-14.874944444444445</v>
      </c>
      <c r="AV917">
        <v>6.7</v>
      </c>
      <c r="AW917">
        <f t="shared" si="593"/>
        <v>0</v>
      </c>
    </row>
    <row r="918" spans="1:49" x14ac:dyDescent="0.2">
      <c r="A918">
        <v>2015</v>
      </c>
      <c r="B918">
        <v>4</v>
      </c>
      <c r="C918">
        <v>1</v>
      </c>
      <c r="D918">
        <v>0.22440957</v>
      </c>
      <c r="E918">
        <f t="shared" si="595"/>
        <v>25.583999999999996</v>
      </c>
      <c r="F918">
        <f t="shared" si="595"/>
        <v>14.583999999999996</v>
      </c>
      <c r="G918">
        <f t="shared" si="577"/>
        <v>20.083999999999996</v>
      </c>
      <c r="H918" s="3">
        <f t="shared" si="578"/>
        <v>-6.6200000000000019</v>
      </c>
      <c r="I918">
        <v>9</v>
      </c>
      <c r="J918">
        <f t="shared" si="560"/>
        <v>3.7209872319651618</v>
      </c>
      <c r="K918">
        <f t="shared" si="561"/>
        <v>0</v>
      </c>
      <c r="L918">
        <f t="shared" si="568"/>
        <v>0</v>
      </c>
      <c r="M918">
        <v>92</v>
      </c>
      <c r="N918">
        <f t="shared" si="579"/>
        <v>0.57000030779999999</v>
      </c>
      <c r="O918">
        <f t="shared" si="562"/>
        <v>0</v>
      </c>
      <c r="P918">
        <f t="shared" si="563"/>
        <v>0</v>
      </c>
      <c r="Q918">
        <f t="shared" si="564"/>
        <v>0.57000030779999999</v>
      </c>
      <c r="R918">
        <f t="shared" si="569"/>
        <v>49.723027344349987</v>
      </c>
      <c r="S918">
        <f t="shared" si="565"/>
        <v>0</v>
      </c>
      <c r="T918">
        <f t="shared" si="594"/>
        <v>0</v>
      </c>
      <c r="U918">
        <f t="shared" si="572"/>
        <v>18.780326102704979</v>
      </c>
      <c r="V918">
        <f t="shared" si="558"/>
        <v>109.84791774697442</v>
      </c>
      <c r="W918">
        <f t="shared" si="566"/>
        <v>21.969583549394883</v>
      </c>
      <c r="X918">
        <f t="shared" si="573"/>
        <v>0</v>
      </c>
      <c r="Y918">
        <f t="shared" si="574"/>
        <v>0</v>
      </c>
      <c r="Z918">
        <f t="shared" si="575"/>
        <v>0</v>
      </c>
      <c r="AA918">
        <f t="shared" si="580"/>
        <v>0</v>
      </c>
      <c r="AB918">
        <f t="shared" si="570"/>
        <v>12.425912736790421</v>
      </c>
      <c r="AC918">
        <f t="shared" si="571"/>
        <v>4.6510210817805531</v>
      </c>
      <c r="AD918">
        <f t="shared" si="576"/>
        <v>4.7565985647805113E-2</v>
      </c>
      <c r="AE918">
        <f t="shared" si="567"/>
        <v>4.7565985647805113E-2</v>
      </c>
      <c r="AF918" s="1">
        <f t="shared" si="581"/>
        <v>493.82104361942675</v>
      </c>
      <c r="AG918" s="2">
        <v>913</v>
      </c>
      <c r="AH918" s="1">
        <f t="shared" si="582"/>
        <v>299.60744853138488</v>
      </c>
      <c r="AI918">
        <v>38.9</v>
      </c>
      <c r="AJ918">
        <f t="shared" si="583"/>
        <v>1373.559</v>
      </c>
      <c r="AK918">
        <f t="shared" si="584"/>
        <v>-4.0728830912511178</v>
      </c>
      <c r="AL918" s="1">
        <f t="shared" si="585"/>
        <v>493.82104361942675</v>
      </c>
      <c r="AM918">
        <f t="shared" si="586"/>
        <v>-40.371256922625072</v>
      </c>
      <c r="AN918">
        <f t="shared" si="587"/>
        <v>-0.11534644835035734</v>
      </c>
      <c r="AO918">
        <v>42</v>
      </c>
      <c r="AP918">
        <v>31</v>
      </c>
      <c r="AQ918">
        <f t="shared" si="588"/>
        <v>36.5</v>
      </c>
      <c r="AR918" s="3">
        <f t="shared" si="589"/>
        <v>2.5</v>
      </c>
      <c r="AS918">
        <f t="shared" si="590"/>
        <v>-10.725444444444447</v>
      </c>
      <c r="AT918">
        <f t="shared" si="591"/>
        <v>-15.135555555555557</v>
      </c>
      <c r="AU918">
        <f t="shared" si="592"/>
        <v>-12.930500000000002</v>
      </c>
      <c r="AV918">
        <v>6.7</v>
      </c>
      <c r="AW918">
        <f t="shared" si="593"/>
        <v>0</v>
      </c>
    </row>
    <row r="919" spans="1:49" x14ac:dyDescent="0.2">
      <c r="A919">
        <v>2015</v>
      </c>
      <c r="B919">
        <v>4</v>
      </c>
      <c r="C919">
        <v>2</v>
      </c>
      <c r="D919">
        <v>6.2992160000000005E-2</v>
      </c>
      <c r="E919">
        <f t="shared" si="595"/>
        <v>36.584000010000004</v>
      </c>
      <c r="F919">
        <f t="shared" si="595"/>
        <v>16.583999999999996</v>
      </c>
      <c r="G919">
        <f t="shared" si="577"/>
        <v>26.584000005</v>
      </c>
      <c r="H919" s="3">
        <f t="shared" si="578"/>
        <v>-3.0088888861111109</v>
      </c>
      <c r="I919">
        <v>9</v>
      </c>
      <c r="J919">
        <f t="shared" si="560"/>
        <v>4.8930166851300445</v>
      </c>
      <c r="K919">
        <f t="shared" si="561"/>
        <v>0</v>
      </c>
      <c r="L919">
        <f t="shared" si="568"/>
        <v>0</v>
      </c>
      <c r="M919">
        <v>92</v>
      </c>
      <c r="N919">
        <f t="shared" si="579"/>
        <v>0.16000008640000002</v>
      </c>
      <c r="O919">
        <f t="shared" si="562"/>
        <v>0</v>
      </c>
      <c r="P919">
        <f t="shared" si="563"/>
        <v>0</v>
      </c>
      <c r="Q919">
        <f t="shared" si="564"/>
        <v>0.16000008640000002</v>
      </c>
      <c r="R919">
        <f t="shared" si="569"/>
        <v>49.883027430749983</v>
      </c>
      <c r="S919">
        <f t="shared" si="565"/>
        <v>0</v>
      </c>
      <c r="T919">
        <f t="shared" si="594"/>
        <v>0</v>
      </c>
      <c r="U919">
        <f t="shared" si="572"/>
        <v>18.780326102704979</v>
      </c>
      <c r="V919">
        <f t="shared" si="558"/>
        <v>109.84791774697442</v>
      </c>
      <c r="W919">
        <f t="shared" si="566"/>
        <v>21.969583549394883</v>
      </c>
      <c r="X919">
        <f t="shared" si="573"/>
        <v>0</v>
      </c>
      <c r="Y919">
        <f t="shared" si="574"/>
        <v>0</v>
      </c>
      <c r="Z919">
        <f t="shared" si="575"/>
        <v>0</v>
      </c>
      <c r="AA919">
        <f t="shared" si="580"/>
        <v>0</v>
      </c>
      <c r="AB919">
        <f t="shared" si="570"/>
        <v>12.425912736790421</v>
      </c>
      <c r="AC919">
        <f t="shared" si="571"/>
        <v>4.603936628763341</v>
      </c>
      <c r="AD919">
        <f t="shared" si="576"/>
        <v>4.7084453017212501E-2</v>
      </c>
      <c r="AE919">
        <f t="shared" si="567"/>
        <v>4.7084453017212501E-2</v>
      </c>
      <c r="AF919" s="1">
        <f t="shared" si="581"/>
        <v>488.82186315595987</v>
      </c>
      <c r="AG919" s="2">
        <v>914</v>
      </c>
      <c r="AH919" s="1">
        <f t="shared" si="582"/>
        <v>296.57438276239844</v>
      </c>
      <c r="AI919">
        <v>38.200000000000003</v>
      </c>
      <c r="AJ919">
        <f t="shared" si="583"/>
        <v>1348.8420000000001</v>
      </c>
      <c r="AK919">
        <f t="shared" si="584"/>
        <v>5.9437849287746368E-4</v>
      </c>
      <c r="AL919" s="1">
        <f t="shared" si="585"/>
        <v>488.82245753445272</v>
      </c>
      <c r="AM919">
        <f t="shared" si="586"/>
        <v>5.8916021667264878E-3</v>
      </c>
      <c r="AN919">
        <f t="shared" si="587"/>
        <v>1.6833149047789965E-5</v>
      </c>
      <c r="AO919">
        <v>53.000000010000001</v>
      </c>
      <c r="AP919">
        <v>33</v>
      </c>
      <c r="AQ919">
        <f t="shared" si="588"/>
        <v>43.000000005000004</v>
      </c>
      <c r="AR919" s="3">
        <f t="shared" si="589"/>
        <v>6.1111111138888914</v>
      </c>
      <c r="AS919">
        <f t="shared" si="590"/>
        <v>-4.6143333277777785</v>
      </c>
      <c r="AT919">
        <f t="shared" si="591"/>
        <v>-14.024444444444446</v>
      </c>
      <c r="AU919">
        <f t="shared" si="592"/>
        <v>-9.3193888861111134</v>
      </c>
      <c r="AV919">
        <v>6.7</v>
      </c>
      <c r="AW919">
        <f t="shared" si="593"/>
        <v>5.9437849287746368E-4</v>
      </c>
    </row>
    <row r="920" spans="1:49" x14ac:dyDescent="0.2">
      <c r="A920">
        <v>2015</v>
      </c>
      <c r="B920">
        <v>4</v>
      </c>
      <c r="C920">
        <v>3</v>
      </c>
      <c r="D920">
        <v>0</v>
      </c>
      <c r="E920">
        <f t="shared" si="595"/>
        <v>40.584000000000003</v>
      </c>
      <c r="F920">
        <f t="shared" si="595"/>
        <v>18.583999999999996</v>
      </c>
      <c r="G920">
        <f t="shared" si="577"/>
        <v>29.584</v>
      </c>
      <c r="H920" s="3">
        <f t="shared" si="578"/>
        <v>-1.3422222222222224</v>
      </c>
      <c r="I920">
        <v>9</v>
      </c>
      <c r="J920">
        <f t="shared" si="560"/>
        <v>5.5364899638040876</v>
      </c>
      <c r="K920">
        <f t="shared" si="561"/>
        <v>0</v>
      </c>
      <c r="L920">
        <f t="shared" si="568"/>
        <v>0</v>
      </c>
      <c r="M920">
        <v>92</v>
      </c>
      <c r="N920">
        <f t="shared" si="579"/>
        <v>0</v>
      </c>
      <c r="O920">
        <f t="shared" si="562"/>
        <v>0</v>
      </c>
      <c r="P920">
        <f t="shared" si="563"/>
        <v>0</v>
      </c>
      <c r="Q920">
        <f t="shared" si="564"/>
        <v>0</v>
      </c>
      <c r="R920">
        <f t="shared" si="569"/>
        <v>49.883027430749983</v>
      </c>
      <c r="S920">
        <f t="shared" si="565"/>
        <v>0</v>
      </c>
      <c r="T920">
        <f t="shared" si="594"/>
        <v>0</v>
      </c>
      <c r="U920">
        <f t="shared" si="572"/>
        <v>18.780326102704979</v>
      </c>
      <c r="V920">
        <f t="shared" si="558"/>
        <v>109.84791774697442</v>
      </c>
      <c r="W920">
        <f t="shared" si="566"/>
        <v>21.969583549394883</v>
      </c>
      <c r="X920">
        <f t="shared" si="573"/>
        <v>0</v>
      </c>
      <c r="Y920">
        <f t="shared" si="574"/>
        <v>0</v>
      </c>
      <c r="Z920">
        <f t="shared" si="575"/>
        <v>0</v>
      </c>
      <c r="AA920">
        <f t="shared" si="580"/>
        <v>0</v>
      </c>
      <c r="AB920">
        <f t="shared" si="570"/>
        <v>12.425912736790421</v>
      </c>
      <c r="AC920">
        <f t="shared" si="571"/>
        <v>4.5573288335975874</v>
      </c>
      <c r="AD920">
        <f t="shared" si="576"/>
        <v>4.6607795165753925E-2</v>
      </c>
      <c r="AE920">
        <f t="shared" si="567"/>
        <v>4.6607795165753925E-2</v>
      </c>
      <c r="AF920" s="1">
        <f t="shared" si="581"/>
        <v>483.87329172511579</v>
      </c>
      <c r="AG920" s="2">
        <v>915</v>
      </c>
      <c r="AH920" s="1">
        <f t="shared" si="582"/>
        <v>293.57202213109832</v>
      </c>
      <c r="AI920">
        <v>36</v>
      </c>
      <c r="AJ920">
        <f t="shared" si="583"/>
        <v>1271.1600000000001</v>
      </c>
      <c r="AK920">
        <f t="shared" si="584"/>
        <v>0.63595486018105929</v>
      </c>
      <c r="AL920" s="1">
        <f t="shared" si="585"/>
        <v>484.50924658529686</v>
      </c>
      <c r="AM920">
        <f t="shared" si="586"/>
        <v>6.3037156914010408</v>
      </c>
      <c r="AN920">
        <f t="shared" si="587"/>
        <v>1.8010616261145831E-2</v>
      </c>
      <c r="AO920">
        <v>57</v>
      </c>
      <c r="AP920">
        <v>35</v>
      </c>
      <c r="AQ920">
        <f t="shared" si="588"/>
        <v>46</v>
      </c>
      <c r="AR920" s="3">
        <f t="shared" si="589"/>
        <v>7.7777777777777777</v>
      </c>
      <c r="AS920">
        <f t="shared" si="590"/>
        <v>-2.3921111111111131</v>
      </c>
      <c r="AT920">
        <f t="shared" si="591"/>
        <v>-12.913333333333336</v>
      </c>
      <c r="AU920">
        <f t="shared" si="592"/>
        <v>-7.6527222222222244</v>
      </c>
      <c r="AV920">
        <v>6.7</v>
      </c>
      <c r="AW920">
        <f t="shared" si="593"/>
        <v>0.63595486018105929</v>
      </c>
    </row>
    <row r="921" spans="1:49" x14ac:dyDescent="0.2">
      <c r="A921">
        <v>2015</v>
      </c>
      <c r="B921">
        <v>4</v>
      </c>
      <c r="C921">
        <v>4</v>
      </c>
      <c r="D921">
        <v>2.362206E-2</v>
      </c>
      <c r="E921">
        <f t="shared" si="595"/>
        <v>38.584000000000003</v>
      </c>
      <c r="F921">
        <f t="shared" si="595"/>
        <v>19.584</v>
      </c>
      <c r="G921">
        <f t="shared" si="577"/>
        <v>29.084000000000003</v>
      </c>
      <c r="H921" s="3">
        <f t="shared" si="578"/>
        <v>-1.6199999999999983</v>
      </c>
      <c r="I921">
        <v>9</v>
      </c>
      <c r="J921">
        <f t="shared" si="560"/>
        <v>5.4243068439025421</v>
      </c>
      <c r="K921">
        <f t="shared" si="561"/>
        <v>0</v>
      </c>
      <c r="L921">
        <f t="shared" si="568"/>
        <v>0</v>
      </c>
      <c r="M921">
        <v>92</v>
      </c>
      <c r="N921">
        <f t="shared" si="579"/>
        <v>6.00000324E-2</v>
      </c>
      <c r="O921">
        <f t="shared" si="562"/>
        <v>0</v>
      </c>
      <c r="P921">
        <f t="shared" si="563"/>
        <v>0</v>
      </c>
      <c r="Q921">
        <f t="shared" si="564"/>
        <v>6.00000324E-2</v>
      </c>
      <c r="R921">
        <f t="shared" si="569"/>
        <v>49.943027463149981</v>
      </c>
      <c r="S921">
        <f t="shared" si="565"/>
        <v>0</v>
      </c>
      <c r="T921">
        <f t="shared" si="594"/>
        <v>0</v>
      </c>
      <c r="U921">
        <f t="shared" si="572"/>
        <v>18.780326102704979</v>
      </c>
      <c r="V921">
        <f t="shared" si="558"/>
        <v>109.84791774697442</v>
      </c>
      <c r="W921">
        <f t="shared" si="566"/>
        <v>21.969583549394883</v>
      </c>
      <c r="X921">
        <f t="shared" si="573"/>
        <v>0</v>
      </c>
      <c r="Y921">
        <f t="shared" si="574"/>
        <v>0</v>
      </c>
      <c r="Z921">
        <f t="shared" si="575"/>
        <v>0</v>
      </c>
      <c r="AA921">
        <f t="shared" si="580"/>
        <v>0</v>
      </c>
      <c r="AB921">
        <f t="shared" si="570"/>
        <v>12.425912736790421</v>
      </c>
      <c r="AC921">
        <f t="shared" si="571"/>
        <v>4.5111928708538178</v>
      </c>
      <c r="AD921">
        <f t="shared" si="576"/>
        <v>4.6135962743769361E-2</v>
      </c>
      <c r="AE921">
        <f t="shared" si="567"/>
        <v>4.6135962743769361E-2</v>
      </c>
      <c r="AF921" s="1">
        <f t="shared" si="581"/>
        <v>478.97481698808173</v>
      </c>
      <c r="AG921" s="2">
        <v>916</v>
      </c>
      <c r="AH921" s="1">
        <f t="shared" si="582"/>
        <v>290.60005579507214</v>
      </c>
      <c r="AI921">
        <v>37.4</v>
      </c>
      <c r="AJ921">
        <f t="shared" si="583"/>
        <v>1320.5940000000001</v>
      </c>
      <c r="AK921">
        <f t="shared" si="584"/>
        <v>0.39004402849888775</v>
      </c>
      <c r="AL921" s="1">
        <f t="shared" si="585"/>
        <v>479.36486101658062</v>
      </c>
      <c r="AM921">
        <f t="shared" si="586"/>
        <v>3.8661968273749849</v>
      </c>
      <c r="AN921">
        <f t="shared" si="587"/>
        <v>1.1046276649642812E-2</v>
      </c>
      <c r="AO921">
        <v>55</v>
      </c>
      <c r="AP921">
        <v>36</v>
      </c>
      <c r="AQ921">
        <f t="shared" si="588"/>
        <v>45.5</v>
      </c>
      <c r="AR921" s="3">
        <f t="shared" si="589"/>
        <v>7.5</v>
      </c>
      <c r="AS921">
        <f t="shared" si="590"/>
        <v>-3.5032222222222238</v>
      </c>
      <c r="AT921">
        <f t="shared" si="591"/>
        <v>-12.35777777777778</v>
      </c>
      <c r="AU921">
        <f t="shared" si="592"/>
        <v>-7.9305000000000021</v>
      </c>
      <c r="AV921">
        <v>6.7</v>
      </c>
      <c r="AW921">
        <f t="shared" si="593"/>
        <v>0.39004402849888775</v>
      </c>
    </row>
    <row r="922" spans="1:49" x14ac:dyDescent="0.2">
      <c r="A922">
        <v>2015</v>
      </c>
      <c r="B922">
        <v>4</v>
      </c>
      <c r="C922">
        <v>5</v>
      </c>
      <c r="D922">
        <v>0</v>
      </c>
      <c r="E922">
        <f t="shared" si="595"/>
        <v>44.583999999999996</v>
      </c>
      <c r="F922">
        <f t="shared" si="595"/>
        <v>23.584</v>
      </c>
      <c r="G922">
        <f t="shared" si="577"/>
        <v>34.083999999999996</v>
      </c>
      <c r="H922" s="3">
        <f t="shared" si="578"/>
        <v>1.1577777777777756</v>
      </c>
      <c r="I922">
        <v>9</v>
      </c>
      <c r="J922">
        <f t="shared" si="560"/>
        <v>6.6422447041352841</v>
      </c>
      <c r="K922">
        <f t="shared" si="561"/>
        <v>2.5139026086811449E-2</v>
      </c>
      <c r="L922">
        <f t="shared" si="568"/>
        <v>4.1211518175100735E-2</v>
      </c>
      <c r="M922">
        <v>92</v>
      </c>
      <c r="N922">
        <f t="shared" si="579"/>
        <v>0</v>
      </c>
      <c r="O922">
        <f t="shared" si="562"/>
        <v>0</v>
      </c>
      <c r="P922">
        <f t="shared" si="563"/>
        <v>0.52099999999999902</v>
      </c>
      <c r="Q922">
        <f t="shared" si="564"/>
        <v>0</v>
      </c>
      <c r="R922">
        <f t="shared" si="569"/>
        <v>49.422027463149981</v>
      </c>
      <c r="S922">
        <f t="shared" si="565"/>
        <v>0.52099999999999902</v>
      </c>
      <c r="T922">
        <f t="shared" si="594"/>
        <v>0</v>
      </c>
      <c r="U922">
        <f t="shared" si="572"/>
        <v>57.423756746434847</v>
      </c>
      <c r="V922">
        <f t="shared" si="558"/>
        <v>18.832564079982383</v>
      </c>
      <c r="W922">
        <f t="shared" si="566"/>
        <v>3.7665128159964767</v>
      </c>
      <c r="X922">
        <f t="shared" si="573"/>
        <v>0</v>
      </c>
      <c r="Y922">
        <f t="shared" si="574"/>
        <v>0.52099999999999902</v>
      </c>
      <c r="Z922">
        <f t="shared" si="575"/>
        <v>2.5139026086811449E-2</v>
      </c>
      <c r="AA922">
        <f t="shared" si="580"/>
        <v>0.49586097391318695</v>
      </c>
      <c r="AB922">
        <f t="shared" si="570"/>
        <v>12.425912736790421</v>
      </c>
      <c r="AC922">
        <f t="shared" si="571"/>
        <v>4.9613849378658168</v>
      </c>
      <c r="AD922">
        <f t="shared" si="576"/>
        <v>4.5668906901188383E-2</v>
      </c>
      <c r="AE922">
        <f t="shared" si="567"/>
        <v>4.5668906901188383E-2</v>
      </c>
      <c r="AF922" s="1">
        <f t="shared" si="581"/>
        <v>474.12593179268936</v>
      </c>
      <c r="AG922" s="2">
        <v>917</v>
      </c>
      <c r="AH922" s="1">
        <f t="shared" si="582"/>
        <v>287.65817605871024</v>
      </c>
      <c r="AI922">
        <v>36</v>
      </c>
      <c r="AJ922">
        <f t="shared" si="583"/>
        <v>1271.1600000000001</v>
      </c>
      <c r="AK922">
        <f t="shared" si="584"/>
        <v>8.2886126958497002</v>
      </c>
      <c r="AL922" s="1">
        <f t="shared" si="585"/>
        <v>482.41454448853904</v>
      </c>
      <c r="AM922">
        <f t="shared" si="586"/>
        <v>82.158437936771307</v>
      </c>
      <c r="AN922">
        <f t="shared" si="587"/>
        <v>0.23473839410506087</v>
      </c>
      <c r="AO922">
        <v>61</v>
      </c>
      <c r="AP922">
        <v>40</v>
      </c>
      <c r="AQ922">
        <f t="shared" si="588"/>
        <v>50.5</v>
      </c>
      <c r="AR922" s="3">
        <f t="shared" si="589"/>
        <v>10.277777777777779</v>
      </c>
      <c r="AS922">
        <f t="shared" si="590"/>
        <v>-0.16988888888889164</v>
      </c>
      <c r="AT922">
        <f t="shared" si="591"/>
        <v>-10.135555555555557</v>
      </c>
      <c r="AU922">
        <f t="shared" si="592"/>
        <v>-5.1527222222222244</v>
      </c>
      <c r="AV922">
        <v>6.7</v>
      </c>
      <c r="AW922">
        <f t="shared" si="593"/>
        <v>8.2886126958497002</v>
      </c>
    </row>
    <row r="923" spans="1:49" x14ac:dyDescent="0.2">
      <c r="A923">
        <v>2015</v>
      </c>
      <c r="B923">
        <v>4</v>
      </c>
      <c r="C923">
        <v>6</v>
      </c>
      <c r="D923">
        <v>0</v>
      </c>
      <c r="E923">
        <f t="shared" si="595"/>
        <v>46.583999999999996</v>
      </c>
      <c r="F923">
        <f t="shared" si="595"/>
        <v>23.584</v>
      </c>
      <c r="G923">
        <f t="shared" si="577"/>
        <v>35.083999999999996</v>
      </c>
      <c r="H923" s="3">
        <f t="shared" si="578"/>
        <v>1.7133333333333312</v>
      </c>
      <c r="I923">
        <v>9</v>
      </c>
      <c r="J923">
        <f t="shared" si="560"/>
        <v>6.9129533167718007</v>
      </c>
      <c r="K923">
        <f t="shared" si="561"/>
        <v>2.6110671091133502E-2</v>
      </c>
      <c r="L923">
        <f t="shared" si="568"/>
        <v>4.2804378837923776E-2</v>
      </c>
      <c r="M923">
        <v>92</v>
      </c>
      <c r="N923">
        <f t="shared" si="579"/>
        <v>0</v>
      </c>
      <c r="O923">
        <f t="shared" si="562"/>
        <v>0</v>
      </c>
      <c r="P923">
        <f t="shared" si="563"/>
        <v>0.77099999999999902</v>
      </c>
      <c r="Q923">
        <f t="shared" si="564"/>
        <v>0</v>
      </c>
      <c r="R923">
        <f t="shared" si="569"/>
        <v>48.65102746314998</v>
      </c>
      <c r="S923">
        <f t="shared" si="565"/>
        <v>0.77099999999999902</v>
      </c>
      <c r="T923">
        <f t="shared" si="594"/>
        <v>0.52099999999999902</v>
      </c>
      <c r="U923">
        <f t="shared" si="572"/>
        <v>57.423756746434847</v>
      </c>
      <c r="V923">
        <f t="shared" si="558"/>
        <v>18.832564079982383</v>
      </c>
      <c r="W923">
        <f t="shared" si="566"/>
        <v>3.7665128159964767</v>
      </c>
      <c r="X923">
        <f t="shared" si="573"/>
        <v>0</v>
      </c>
      <c r="Y923">
        <f t="shared" si="574"/>
        <v>0.77099999999999902</v>
      </c>
      <c r="Z923">
        <f t="shared" si="575"/>
        <v>2.6110671091133502E-2</v>
      </c>
      <c r="AA923">
        <f t="shared" si="580"/>
        <v>0.74488932890886517</v>
      </c>
      <c r="AB923">
        <f t="shared" si="570"/>
        <v>12.425912736790421</v>
      </c>
      <c r="AC923">
        <f t="shared" si="571"/>
        <v>5.6560478558641085</v>
      </c>
      <c r="AD923">
        <f t="shared" si="576"/>
        <v>5.022641091057322E-2</v>
      </c>
      <c r="AE923">
        <f t="shared" si="567"/>
        <v>5.022641091057322E-2</v>
      </c>
      <c r="AF923" s="1">
        <f t="shared" si="581"/>
        <v>521.44107423246339</v>
      </c>
      <c r="AG923">
        <v>918</v>
      </c>
      <c r="AH923" s="1">
        <f t="shared" si="582"/>
        <v>316.36486907320375</v>
      </c>
      <c r="AI923">
        <v>36.700000000000003</v>
      </c>
      <c r="AJ923">
        <f t="shared" si="583"/>
        <v>1295.8770000000002</v>
      </c>
      <c r="AK923">
        <f t="shared" si="584"/>
        <v>11.889704568649666</v>
      </c>
      <c r="AL923" s="1">
        <f t="shared" si="585"/>
        <v>533.33077880111307</v>
      </c>
      <c r="AM923">
        <f t="shared" si="586"/>
        <v>117.85320303107854</v>
      </c>
      <c r="AN923">
        <f t="shared" si="587"/>
        <v>0.33672343723165293</v>
      </c>
      <c r="AO923">
        <v>63</v>
      </c>
      <c r="AP923">
        <v>40</v>
      </c>
      <c r="AQ923">
        <f t="shared" si="588"/>
        <v>51.5</v>
      </c>
      <c r="AR923" s="3">
        <f t="shared" si="589"/>
        <v>10.833333333333334</v>
      </c>
      <c r="AS923">
        <f t="shared" si="590"/>
        <v>0.94122222222221907</v>
      </c>
      <c r="AT923">
        <f t="shared" si="591"/>
        <v>-10.135555555555557</v>
      </c>
      <c r="AU923">
        <f t="shared" si="592"/>
        <v>-4.5971666666666691</v>
      </c>
      <c r="AV923">
        <v>6.7</v>
      </c>
      <c r="AW923">
        <f t="shared" si="593"/>
        <v>11.889704568649666</v>
      </c>
    </row>
    <row r="924" spans="1:49" x14ac:dyDescent="0.2">
      <c r="A924">
        <v>2015</v>
      </c>
      <c r="B924">
        <v>4</v>
      </c>
      <c r="C924">
        <v>7</v>
      </c>
      <c r="D924">
        <v>0.18503947000000001</v>
      </c>
      <c r="E924">
        <f t="shared" si="595"/>
        <v>41.583999989999995</v>
      </c>
      <c r="F924">
        <f t="shared" si="595"/>
        <v>27.584</v>
      </c>
      <c r="G924">
        <f t="shared" si="577"/>
        <v>34.583999994999999</v>
      </c>
      <c r="H924" s="3">
        <f t="shared" si="578"/>
        <v>1.4355555527777772</v>
      </c>
      <c r="I924">
        <v>9</v>
      </c>
      <c r="J924">
        <f t="shared" si="560"/>
        <v>6.7764047862768981</v>
      </c>
      <c r="K924">
        <f t="shared" si="561"/>
        <v>2.5620825100909933E-2</v>
      </c>
      <c r="L924">
        <f t="shared" si="568"/>
        <v>4.2001352624442517E-2</v>
      </c>
      <c r="M924">
        <v>92</v>
      </c>
      <c r="N924">
        <f t="shared" si="579"/>
        <v>0.47000025380000005</v>
      </c>
      <c r="O924">
        <f t="shared" si="562"/>
        <v>0.47000025380000005</v>
      </c>
      <c r="P924">
        <f t="shared" si="563"/>
        <v>0.6459999987499998</v>
      </c>
      <c r="Q924">
        <f t="shared" si="564"/>
        <v>0</v>
      </c>
      <c r="R924">
        <f t="shared" si="569"/>
        <v>48.00502746439998</v>
      </c>
      <c r="S924">
        <f t="shared" si="565"/>
        <v>1.1160002525499999</v>
      </c>
      <c r="T924">
        <f t="shared" si="594"/>
        <v>1.291999999999998</v>
      </c>
      <c r="U924">
        <f t="shared" si="572"/>
        <v>57.423756746434847</v>
      </c>
      <c r="V924">
        <f t="shared" si="558"/>
        <v>18.832564079982383</v>
      </c>
      <c r="W924">
        <f t="shared" si="566"/>
        <v>3.7665128159964767</v>
      </c>
      <c r="X924">
        <f t="shared" si="573"/>
        <v>0</v>
      </c>
      <c r="Y924">
        <f t="shared" si="574"/>
        <v>1.1160002525499999</v>
      </c>
      <c r="Z924">
        <f t="shared" si="575"/>
        <v>2.5620825100909933E-2</v>
      </c>
      <c r="AA924">
        <f t="shared" si="580"/>
        <v>1.0903794274490899</v>
      </c>
      <c r="AB924">
        <f t="shared" si="570"/>
        <v>12.425912736790421</v>
      </c>
      <c r="AC924">
        <f t="shared" si="571"/>
        <v>6.6891684760857357</v>
      </c>
      <c r="AD924">
        <f t="shared" si="576"/>
        <v>5.7258807227463002E-2</v>
      </c>
      <c r="AE924">
        <f t="shared" si="567"/>
        <v>5.7258807227463002E-2</v>
      </c>
      <c r="AF924" s="1">
        <f t="shared" si="581"/>
        <v>594.45007932415479</v>
      </c>
      <c r="AG924">
        <v>919</v>
      </c>
      <c r="AH924" s="1">
        <f t="shared" si="582"/>
        <v>360.66035226082232</v>
      </c>
      <c r="AI924">
        <v>38.9</v>
      </c>
      <c r="AJ924">
        <f t="shared" si="583"/>
        <v>1373.559</v>
      </c>
      <c r="AK924">
        <f t="shared" si="584"/>
        <v>9.981148884327574</v>
      </c>
      <c r="AL924" s="1">
        <f t="shared" si="585"/>
        <v>604.43122820848237</v>
      </c>
      <c r="AM924">
        <f t="shared" si="586"/>
        <v>98.935205593731254</v>
      </c>
      <c r="AN924">
        <f t="shared" si="587"/>
        <v>0.2826720159820893</v>
      </c>
      <c r="AO924">
        <v>57.999999989999999</v>
      </c>
      <c r="AP924">
        <v>44</v>
      </c>
      <c r="AQ924">
        <f t="shared" si="588"/>
        <v>50.999999994999996</v>
      </c>
      <c r="AR924" s="3">
        <f t="shared" si="589"/>
        <v>10.555555552777776</v>
      </c>
      <c r="AS924">
        <f t="shared" si="590"/>
        <v>-1.8365555611111155</v>
      </c>
      <c r="AT924">
        <f t="shared" si="591"/>
        <v>-7.9133333333333349</v>
      </c>
      <c r="AU924">
        <f t="shared" si="592"/>
        <v>-4.8749444472222248</v>
      </c>
      <c r="AV924">
        <v>6.7</v>
      </c>
      <c r="AW924">
        <f t="shared" si="593"/>
        <v>9.981148884327574</v>
      </c>
    </row>
    <row r="925" spans="1:49" x14ac:dyDescent="0.2">
      <c r="A925">
        <v>2015</v>
      </c>
      <c r="B925">
        <v>4</v>
      </c>
      <c r="C925">
        <v>8</v>
      </c>
      <c r="D925">
        <v>0</v>
      </c>
      <c r="E925">
        <f t="shared" si="595"/>
        <v>44.583999999999996</v>
      </c>
      <c r="F925">
        <f t="shared" si="595"/>
        <v>26.583999999999996</v>
      </c>
      <c r="G925">
        <f t="shared" si="577"/>
        <v>35.583999999999996</v>
      </c>
      <c r="H925" s="3">
        <f t="shared" si="578"/>
        <v>1.9911111111111088</v>
      </c>
      <c r="I925">
        <v>9</v>
      </c>
      <c r="J925">
        <f t="shared" si="560"/>
        <v>7.0519267405168327</v>
      </c>
      <c r="K925">
        <f t="shared" si="561"/>
        <v>2.660867718837338E-2</v>
      </c>
      <c r="L925">
        <f t="shared" si="568"/>
        <v>4.3620782276021938E-2</v>
      </c>
      <c r="M925">
        <v>92</v>
      </c>
      <c r="N925">
        <f t="shared" si="579"/>
        <v>0</v>
      </c>
      <c r="O925">
        <f t="shared" si="562"/>
        <v>0</v>
      </c>
      <c r="P925">
        <f t="shared" si="563"/>
        <v>0.89599999999999902</v>
      </c>
      <c r="Q925">
        <f t="shared" si="564"/>
        <v>0</v>
      </c>
      <c r="R925">
        <f t="shared" si="569"/>
        <v>47.109027464399979</v>
      </c>
      <c r="S925">
        <f t="shared" si="565"/>
        <v>0.89599999999999902</v>
      </c>
      <c r="T925">
        <f t="shared" si="594"/>
        <v>2.4080002525499982</v>
      </c>
      <c r="U925">
        <f t="shared" si="572"/>
        <v>57.423756746434847</v>
      </c>
      <c r="V925">
        <f t="shared" si="558"/>
        <v>18.832564079982383</v>
      </c>
      <c r="W925">
        <f t="shared" si="566"/>
        <v>3.7665128159964767</v>
      </c>
      <c r="X925">
        <f t="shared" si="573"/>
        <v>0</v>
      </c>
      <c r="Y925">
        <f t="shared" si="574"/>
        <v>0.89599999999999902</v>
      </c>
      <c r="Z925">
        <f t="shared" si="575"/>
        <v>2.660867718837338E-2</v>
      </c>
      <c r="AA925">
        <f t="shared" si="580"/>
        <v>0.86939132281162479</v>
      </c>
      <c r="AB925">
        <f t="shared" si="570"/>
        <v>12.425912736790421</v>
      </c>
      <c r="AC925">
        <f t="shared" si="571"/>
        <v>7.4908422303681066</v>
      </c>
      <c r="AD925">
        <f t="shared" si="576"/>
        <v>6.7717568529253591E-2</v>
      </c>
      <c r="AE925">
        <f t="shared" si="567"/>
        <v>6.7717568529253591E-2</v>
      </c>
      <c r="AF925" s="1">
        <f t="shared" si="581"/>
        <v>703.03095598796085</v>
      </c>
      <c r="AG925">
        <v>920</v>
      </c>
      <c r="AH925" s="1">
        <f t="shared" si="582"/>
        <v>426.53773808080598</v>
      </c>
      <c r="AI925">
        <v>44.3</v>
      </c>
      <c r="AJ925">
        <f t="shared" si="583"/>
        <v>1564.2329999999999</v>
      </c>
      <c r="AK925">
        <f t="shared" si="584"/>
        <v>14.027253680755116</v>
      </c>
      <c r="AL925" s="1">
        <f t="shared" si="585"/>
        <v>717.05820966871602</v>
      </c>
      <c r="AM925">
        <f t="shared" si="586"/>
        <v>139.04103053707988</v>
      </c>
      <c r="AN925">
        <f t="shared" si="587"/>
        <v>0.39726008724879963</v>
      </c>
      <c r="AO925">
        <v>61</v>
      </c>
      <c r="AP925">
        <v>43</v>
      </c>
      <c r="AQ925">
        <f t="shared" si="588"/>
        <v>52</v>
      </c>
      <c r="AR925" s="3">
        <f t="shared" si="589"/>
        <v>11.111111111111111</v>
      </c>
      <c r="AS925">
        <f t="shared" si="590"/>
        <v>-0.16988888888889164</v>
      </c>
      <c r="AT925">
        <f t="shared" si="591"/>
        <v>-8.4688888888888911</v>
      </c>
      <c r="AU925">
        <f t="shared" si="592"/>
        <v>-4.3193888888888914</v>
      </c>
      <c r="AV925">
        <v>6.7</v>
      </c>
      <c r="AW925">
        <f t="shared" si="593"/>
        <v>14.027253680755116</v>
      </c>
    </row>
    <row r="926" spans="1:49" x14ac:dyDescent="0.2">
      <c r="A926">
        <v>2015</v>
      </c>
      <c r="B926">
        <v>4</v>
      </c>
      <c r="C926">
        <v>9</v>
      </c>
      <c r="D926">
        <v>0</v>
      </c>
      <c r="E926">
        <f t="shared" ref="E926:F945" si="596">E2028*9/5+32</f>
        <v>50.583999990000002</v>
      </c>
      <c r="F926">
        <f t="shared" si="596"/>
        <v>25.583999999999996</v>
      </c>
      <c r="G926">
        <f t="shared" si="577"/>
        <v>38.083999994999999</v>
      </c>
      <c r="H926" s="3">
        <f t="shared" si="578"/>
        <v>3.3799999972222219</v>
      </c>
      <c r="I926">
        <v>9</v>
      </c>
      <c r="J926">
        <f t="shared" si="560"/>
        <v>7.7844751106552854</v>
      </c>
      <c r="K926">
        <f t="shared" si="561"/>
        <v>2.9225158186729178E-2</v>
      </c>
      <c r="L926">
        <f t="shared" si="568"/>
        <v>4.7910095388080623E-2</v>
      </c>
      <c r="M926">
        <v>92</v>
      </c>
      <c r="N926">
        <f t="shared" si="579"/>
        <v>0</v>
      </c>
      <c r="O926">
        <f t="shared" si="562"/>
        <v>0</v>
      </c>
      <c r="P926">
        <f t="shared" si="563"/>
        <v>1.5209999987499998</v>
      </c>
      <c r="Q926">
        <f t="shared" si="564"/>
        <v>0</v>
      </c>
      <c r="R926">
        <f t="shared" si="569"/>
        <v>45.588027465649979</v>
      </c>
      <c r="S926">
        <f t="shared" si="565"/>
        <v>1.5209999987499998</v>
      </c>
      <c r="T926">
        <f t="shared" si="594"/>
        <v>3.3040002525499972</v>
      </c>
      <c r="U926">
        <f t="shared" si="572"/>
        <v>57.423756746434847</v>
      </c>
      <c r="V926">
        <f t="shared" si="558"/>
        <v>18.832564079982383</v>
      </c>
      <c r="W926">
        <f t="shared" si="566"/>
        <v>3.7665128159964767</v>
      </c>
      <c r="X926">
        <f t="shared" si="573"/>
        <v>0</v>
      </c>
      <c r="Y926">
        <f t="shared" si="574"/>
        <v>1.5209999987499998</v>
      </c>
      <c r="Z926">
        <f t="shared" si="575"/>
        <v>2.9225158186729178E-2</v>
      </c>
      <c r="AA926">
        <f t="shared" si="580"/>
        <v>1.49177484056327</v>
      </c>
      <c r="AB926">
        <f t="shared" si="570"/>
        <v>12.425912736790421</v>
      </c>
      <c r="AC926">
        <f t="shared" si="571"/>
        <v>8.9067837855401848</v>
      </c>
      <c r="AD926">
        <f t="shared" si="576"/>
        <v>7.583328539119269E-2</v>
      </c>
      <c r="AE926">
        <f t="shared" si="567"/>
        <v>7.583328539119269E-2</v>
      </c>
      <c r="AF926" s="1">
        <f t="shared" si="581"/>
        <v>787.28678956107376</v>
      </c>
      <c r="AG926">
        <v>921</v>
      </c>
      <c r="AH926" s="1">
        <f t="shared" si="582"/>
        <v>477.6568138004302</v>
      </c>
      <c r="AI926">
        <v>44.3</v>
      </c>
      <c r="AJ926">
        <f t="shared" si="583"/>
        <v>1564.2329999999999</v>
      </c>
      <c r="AK926">
        <f t="shared" si="584"/>
        <v>28.603990397679333</v>
      </c>
      <c r="AL926" s="1">
        <f t="shared" si="585"/>
        <v>815.89077995875311</v>
      </c>
      <c r="AM926">
        <f t="shared" si="586"/>
        <v>283.52865021772203</v>
      </c>
      <c r="AN926">
        <f t="shared" si="587"/>
        <v>0.81008185776492014</v>
      </c>
      <c r="AO926">
        <v>66.999999990000006</v>
      </c>
      <c r="AP926">
        <v>42</v>
      </c>
      <c r="AQ926">
        <f t="shared" si="588"/>
        <v>54.499999995000003</v>
      </c>
      <c r="AR926" s="3">
        <f t="shared" si="589"/>
        <v>12.499999997222224</v>
      </c>
      <c r="AS926">
        <f t="shared" si="590"/>
        <v>3.163444438888888</v>
      </c>
      <c r="AT926">
        <f t="shared" si="591"/>
        <v>-9.0244444444444465</v>
      </c>
      <c r="AU926">
        <f t="shared" si="592"/>
        <v>-2.9305000027777792</v>
      </c>
      <c r="AV926">
        <v>6.7</v>
      </c>
      <c r="AW926">
        <f t="shared" si="593"/>
        <v>28.603990397679333</v>
      </c>
    </row>
    <row r="927" spans="1:49" x14ac:dyDescent="0.2">
      <c r="A927">
        <v>2015</v>
      </c>
      <c r="B927">
        <v>4</v>
      </c>
      <c r="C927">
        <v>10</v>
      </c>
      <c r="D927">
        <v>0</v>
      </c>
      <c r="E927">
        <f t="shared" si="596"/>
        <v>54.584000009999997</v>
      </c>
      <c r="F927">
        <f t="shared" si="596"/>
        <v>25.583999999999996</v>
      </c>
      <c r="G927">
        <f t="shared" si="577"/>
        <v>40.084000004999993</v>
      </c>
      <c r="H927" s="3">
        <f t="shared" si="578"/>
        <v>4.4911111138888851</v>
      </c>
      <c r="I927">
        <v>9</v>
      </c>
      <c r="J927">
        <f t="shared" si="560"/>
        <v>8.418050730843083</v>
      </c>
      <c r="K927">
        <f t="shared" si="561"/>
        <v>3.1477237536611337E-2</v>
      </c>
      <c r="L927">
        <f t="shared" si="568"/>
        <v>5.1602028748543173E-2</v>
      </c>
      <c r="M927">
        <v>92</v>
      </c>
      <c r="N927">
        <f t="shared" si="579"/>
        <v>0</v>
      </c>
      <c r="O927">
        <f t="shared" si="562"/>
        <v>0</v>
      </c>
      <c r="P927">
        <f t="shared" si="563"/>
        <v>2.0210000012499982</v>
      </c>
      <c r="Q927">
        <f t="shared" si="564"/>
        <v>0</v>
      </c>
      <c r="R927">
        <f t="shared" si="569"/>
        <v>43.567027464399985</v>
      </c>
      <c r="S927">
        <f t="shared" si="565"/>
        <v>2.0210000012499982</v>
      </c>
      <c r="T927">
        <f t="shared" si="594"/>
        <v>4.825000251299997</v>
      </c>
      <c r="U927">
        <f t="shared" si="572"/>
        <v>57.423756746434847</v>
      </c>
      <c r="V927">
        <f t="shared" si="558"/>
        <v>18.832564079982383</v>
      </c>
      <c r="W927">
        <f t="shared" si="566"/>
        <v>3.7665128159964767</v>
      </c>
      <c r="X927">
        <f t="shared" si="573"/>
        <v>0</v>
      </c>
      <c r="Y927">
        <f t="shared" si="574"/>
        <v>2.0210000012499982</v>
      </c>
      <c r="Z927">
        <f t="shared" si="575"/>
        <v>3.1477237536611337E-2</v>
      </c>
      <c r="AA927">
        <f t="shared" si="580"/>
        <v>1.9895227637133868</v>
      </c>
      <c r="AB927">
        <f t="shared" si="570"/>
        <v>12.425912736790421</v>
      </c>
      <c r="AC927">
        <f t="shared" si="571"/>
        <v>10.806139027904864</v>
      </c>
      <c r="AD927">
        <f t="shared" si="576"/>
        <v>9.0167521348707563E-2</v>
      </c>
      <c r="AE927">
        <f t="shared" si="567"/>
        <v>9.0167521348707563E-2</v>
      </c>
      <c r="AF927" s="1">
        <f t="shared" si="581"/>
        <v>936.10210924012142</v>
      </c>
      <c r="AG927" s="2">
        <v>922</v>
      </c>
      <c r="AH927" s="1">
        <f t="shared" si="582"/>
        <v>567.94494308838159</v>
      </c>
      <c r="AI927">
        <v>49.3</v>
      </c>
      <c r="AJ927">
        <f t="shared" si="583"/>
        <v>1740.7829999999999</v>
      </c>
      <c r="AK927">
        <f t="shared" si="584"/>
        <v>45.710608470780876</v>
      </c>
      <c r="AL927" s="1">
        <f t="shared" si="585"/>
        <v>981.81271771090235</v>
      </c>
      <c r="AM927">
        <f t="shared" si="586"/>
        <v>453.09297549627036</v>
      </c>
      <c r="AN927">
        <f t="shared" si="587"/>
        <v>1.2945513585607724</v>
      </c>
      <c r="AO927">
        <v>71.000000009999994</v>
      </c>
      <c r="AP927">
        <v>42</v>
      </c>
      <c r="AQ927">
        <f t="shared" si="588"/>
        <v>56.500000004999997</v>
      </c>
      <c r="AR927" s="3">
        <f t="shared" si="589"/>
        <v>13.611111113888889</v>
      </c>
      <c r="AS927">
        <f t="shared" si="590"/>
        <v>5.385666672222218</v>
      </c>
      <c r="AT927">
        <f t="shared" si="591"/>
        <v>-9.0244444444444465</v>
      </c>
      <c r="AU927">
        <f t="shared" si="592"/>
        <v>-1.8193888861111143</v>
      </c>
      <c r="AV927">
        <v>6.7</v>
      </c>
      <c r="AW927">
        <f t="shared" si="593"/>
        <v>45.710608470780876</v>
      </c>
    </row>
    <row r="928" spans="1:49" x14ac:dyDescent="0.2">
      <c r="A928">
        <v>2015</v>
      </c>
      <c r="B928">
        <v>4</v>
      </c>
      <c r="C928">
        <v>11</v>
      </c>
      <c r="D928">
        <v>0</v>
      </c>
      <c r="E928">
        <f t="shared" si="596"/>
        <v>57.583999990000002</v>
      </c>
      <c r="F928">
        <f t="shared" si="596"/>
        <v>27.584</v>
      </c>
      <c r="G928">
        <f t="shared" si="577"/>
        <v>42.583999994999999</v>
      </c>
      <c r="H928" s="3">
        <f t="shared" si="578"/>
        <v>5.8799999972222219</v>
      </c>
      <c r="I928">
        <v>9</v>
      </c>
      <c r="J928">
        <f t="shared" si="560"/>
        <v>9.2736906170194988</v>
      </c>
      <c r="K928">
        <f t="shared" si="561"/>
        <v>3.4503994984299499E-2</v>
      </c>
      <c r="L928">
        <f t="shared" si="568"/>
        <v>5.6563926203769675E-2</v>
      </c>
      <c r="M928">
        <v>92</v>
      </c>
      <c r="N928">
        <f t="shared" si="579"/>
        <v>0</v>
      </c>
      <c r="O928">
        <f t="shared" si="562"/>
        <v>0</v>
      </c>
      <c r="P928">
        <f t="shared" si="563"/>
        <v>2.6459999987499998</v>
      </c>
      <c r="Q928">
        <f t="shared" si="564"/>
        <v>0</v>
      </c>
      <c r="R928">
        <f t="shared" si="569"/>
        <v>40.921027465649985</v>
      </c>
      <c r="S928">
        <f t="shared" si="565"/>
        <v>2.6459999987499998</v>
      </c>
      <c r="T928">
        <f t="shared" si="594"/>
        <v>6.3250002525499962</v>
      </c>
      <c r="U928">
        <f t="shared" si="572"/>
        <v>57.423756746434847</v>
      </c>
      <c r="V928">
        <f t="shared" si="558"/>
        <v>18.832564079982383</v>
      </c>
      <c r="W928">
        <f t="shared" si="566"/>
        <v>3.7665128159964767</v>
      </c>
      <c r="X928">
        <f t="shared" si="573"/>
        <v>0</v>
      </c>
      <c r="Y928">
        <f t="shared" si="574"/>
        <v>2.6459999987499998</v>
      </c>
      <c r="Z928">
        <f t="shared" si="575"/>
        <v>3.4503994984299499E-2</v>
      </c>
      <c r="AA928">
        <f t="shared" si="580"/>
        <v>2.6114960037656996</v>
      </c>
      <c r="AB928">
        <f t="shared" si="570"/>
        <v>12.425912736790421</v>
      </c>
      <c r="AC928">
        <f t="shared" si="571"/>
        <v>13.308239452418089</v>
      </c>
      <c r="AD928">
        <f t="shared" si="576"/>
        <v>0.10939557925247424</v>
      </c>
      <c r="AE928">
        <f t="shared" si="567"/>
        <v>0.10939557925247424</v>
      </c>
      <c r="AF928" s="1">
        <f t="shared" si="581"/>
        <v>1135.7241604074975</v>
      </c>
      <c r="AG928" s="2">
        <v>923</v>
      </c>
      <c r="AH928" s="1">
        <f t="shared" si="582"/>
        <v>689.05815645510791</v>
      </c>
      <c r="AI928">
        <v>55.4</v>
      </c>
      <c r="AJ928">
        <f t="shared" si="583"/>
        <v>1956.174</v>
      </c>
      <c r="AK928">
        <f t="shared" si="584"/>
        <v>75.2626850853988</v>
      </c>
      <c r="AL928" s="1">
        <f t="shared" si="585"/>
        <v>1210.9868454928962</v>
      </c>
      <c r="AM928">
        <f t="shared" si="586"/>
        <v>746.01925176690963</v>
      </c>
      <c r="AN928">
        <f t="shared" si="587"/>
        <v>2.1314835764768847</v>
      </c>
      <c r="AO928">
        <v>73.999999990000006</v>
      </c>
      <c r="AP928">
        <v>44</v>
      </c>
      <c r="AQ928">
        <f t="shared" si="588"/>
        <v>58.999999995000003</v>
      </c>
      <c r="AR928" s="3">
        <f t="shared" si="589"/>
        <v>14.999999997222224</v>
      </c>
      <c r="AS928">
        <f t="shared" si="590"/>
        <v>7.0523333277777773</v>
      </c>
      <c r="AT928">
        <f t="shared" si="591"/>
        <v>-7.9133333333333349</v>
      </c>
      <c r="AU928">
        <f t="shared" si="592"/>
        <v>-0.43050000277777878</v>
      </c>
      <c r="AV928">
        <v>6.7</v>
      </c>
      <c r="AW928">
        <f t="shared" si="593"/>
        <v>75.2626850853988</v>
      </c>
    </row>
    <row r="929" spans="1:49" x14ac:dyDescent="0.2">
      <c r="A929">
        <v>2015</v>
      </c>
      <c r="B929">
        <v>4</v>
      </c>
      <c r="C929">
        <v>12</v>
      </c>
      <c r="D929">
        <v>0</v>
      </c>
      <c r="E929">
        <f t="shared" si="596"/>
        <v>56.584000000000003</v>
      </c>
      <c r="F929">
        <f t="shared" si="596"/>
        <v>31.584</v>
      </c>
      <c r="G929">
        <f t="shared" si="577"/>
        <v>44.084000000000003</v>
      </c>
      <c r="H929" s="3">
        <f t="shared" si="578"/>
        <v>6.7133333333333347</v>
      </c>
      <c r="I929">
        <v>9</v>
      </c>
      <c r="J929">
        <f t="shared" si="560"/>
        <v>9.8230764032580922</v>
      </c>
      <c r="K929">
        <f t="shared" si="561"/>
        <v>3.6439172152863512E-2</v>
      </c>
      <c r="L929">
        <f t="shared" si="568"/>
        <v>5.9736347791579526E-2</v>
      </c>
      <c r="M929">
        <v>92</v>
      </c>
      <c r="N929">
        <f t="shared" si="579"/>
        <v>0</v>
      </c>
      <c r="O929">
        <f t="shared" si="562"/>
        <v>0</v>
      </c>
      <c r="P929">
        <f t="shared" si="563"/>
        <v>3.0210000000000008</v>
      </c>
      <c r="Q929">
        <f t="shared" si="564"/>
        <v>0</v>
      </c>
      <c r="R929">
        <f t="shared" si="569"/>
        <v>37.900027465649984</v>
      </c>
      <c r="S929">
        <f t="shared" si="565"/>
        <v>3.0210000000000008</v>
      </c>
      <c r="T929">
        <f t="shared" si="594"/>
        <v>8.200000251299997</v>
      </c>
      <c r="U929">
        <f t="shared" si="572"/>
        <v>57.423756746434847</v>
      </c>
      <c r="V929">
        <f t="shared" si="558"/>
        <v>18.832564079982383</v>
      </c>
      <c r="W929">
        <f t="shared" si="566"/>
        <v>3.7665128159964767</v>
      </c>
      <c r="X929">
        <f t="shared" si="573"/>
        <v>0</v>
      </c>
      <c r="Y929">
        <f t="shared" si="574"/>
        <v>3.0210000000000008</v>
      </c>
      <c r="Z929">
        <f t="shared" si="575"/>
        <v>3.6439172152863512E-2</v>
      </c>
      <c r="AA929">
        <f t="shared" si="580"/>
        <v>2.9845608278471367</v>
      </c>
      <c r="AB929">
        <f t="shared" si="570"/>
        <v>12.425912736790421</v>
      </c>
      <c r="AC929">
        <f t="shared" si="571"/>
        <v>16.158074772850561</v>
      </c>
      <c r="AD929">
        <f t="shared" si="576"/>
        <v>0.13472550741466591</v>
      </c>
      <c r="AE929">
        <f t="shared" si="567"/>
        <v>0.13472550741466591</v>
      </c>
      <c r="AF929" s="1">
        <f t="shared" si="581"/>
        <v>1398.6946715722504</v>
      </c>
      <c r="AG929" s="2">
        <v>924</v>
      </c>
      <c r="AH929" s="1">
        <f t="shared" si="582"/>
        <v>848.60567859307719</v>
      </c>
      <c r="AI929">
        <v>61.9</v>
      </c>
      <c r="AJ929">
        <f t="shared" si="583"/>
        <v>2185.6890000000003</v>
      </c>
      <c r="AK929">
        <f t="shared" si="584"/>
        <v>97.973378116971062</v>
      </c>
      <c r="AL929" s="1">
        <f t="shared" si="585"/>
        <v>1496.6680496892216</v>
      </c>
      <c r="AM929">
        <f t="shared" si="586"/>
        <v>971.13232344774485</v>
      </c>
      <c r="AN929">
        <f t="shared" si="587"/>
        <v>2.7746637812792709</v>
      </c>
      <c r="AO929">
        <v>73</v>
      </c>
      <c r="AP929">
        <v>48</v>
      </c>
      <c r="AQ929">
        <f t="shared" si="588"/>
        <v>60.5</v>
      </c>
      <c r="AR929" s="3">
        <f t="shared" si="589"/>
        <v>15.833333333333334</v>
      </c>
      <c r="AS929">
        <f t="shared" si="590"/>
        <v>6.4967777777777762</v>
      </c>
      <c r="AT929">
        <f t="shared" si="591"/>
        <v>-5.6911111111111126</v>
      </c>
      <c r="AU929">
        <f t="shared" si="592"/>
        <v>0.40283333333333182</v>
      </c>
      <c r="AV929">
        <v>6.7</v>
      </c>
      <c r="AW929">
        <f t="shared" si="593"/>
        <v>97.973378116971062</v>
      </c>
    </row>
    <row r="930" spans="1:49" x14ac:dyDescent="0.2">
      <c r="A930">
        <v>2015</v>
      </c>
      <c r="B930">
        <v>4</v>
      </c>
      <c r="C930">
        <v>13</v>
      </c>
      <c r="D930">
        <v>1.5748040000000001E-2</v>
      </c>
      <c r="E930">
        <f t="shared" si="596"/>
        <v>55.583999999999996</v>
      </c>
      <c r="F930">
        <f t="shared" si="596"/>
        <v>31.584</v>
      </c>
      <c r="G930">
        <f t="shared" si="577"/>
        <v>43.583999999999996</v>
      </c>
      <c r="H930" s="3">
        <f t="shared" si="578"/>
        <v>6.4355555555555535</v>
      </c>
      <c r="I930">
        <v>9</v>
      </c>
      <c r="J930">
        <f t="shared" si="560"/>
        <v>9.6368449823922191</v>
      </c>
      <c r="K930">
        <f t="shared" si="561"/>
        <v>3.5783874039579756E-2</v>
      </c>
      <c r="L930">
        <f t="shared" si="568"/>
        <v>5.8662088589475012E-2</v>
      </c>
      <c r="M930">
        <v>92</v>
      </c>
      <c r="N930">
        <f t="shared" si="579"/>
        <v>4.0000021600000005E-2</v>
      </c>
      <c r="O930">
        <f t="shared" si="562"/>
        <v>4.0000021600000005E-2</v>
      </c>
      <c r="P930">
        <f t="shared" si="563"/>
        <v>2.895999999999999</v>
      </c>
      <c r="Q930">
        <f t="shared" si="564"/>
        <v>0</v>
      </c>
      <c r="R930">
        <f t="shared" si="569"/>
        <v>35.004027465649983</v>
      </c>
      <c r="S930">
        <f t="shared" si="565"/>
        <v>2.9360000215999991</v>
      </c>
      <c r="T930">
        <f t="shared" si="594"/>
        <v>10.104999998749998</v>
      </c>
      <c r="U930">
        <f t="shared" si="572"/>
        <v>57.423756746434847</v>
      </c>
      <c r="V930">
        <f t="shared" si="558"/>
        <v>18.832564079982383</v>
      </c>
      <c r="W930">
        <f t="shared" si="566"/>
        <v>3.7665128159964767</v>
      </c>
      <c r="X930">
        <f t="shared" si="573"/>
        <v>0</v>
      </c>
      <c r="Y930">
        <f t="shared" si="574"/>
        <v>2.9360000215999991</v>
      </c>
      <c r="Z930">
        <f t="shared" si="575"/>
        <v>3.5783874039579756E-2</v>
      </c>
      <c r="AA930">
        <f t="shared" si="580"/>
        <v>2.9002161475604193</v>
      </c>
      <c r="AB930">
        <f t="shared" si="570"/>
        <v>12.425912736790421</v>
      </c>
      <c r="AC930">
        <f t="shared" si="571"/>
        <v>18.894715202495803</v>
      </c>
      <c r="AD930">
        <f t="shared" si="576"/>
        <v>0.16357571791517952</v>
      </c>
      <c r="AE930">
        <f t="shared" si="567"/>
        <v>0.16357571791517952</v>
      </c>
      <c r="AF930" s="1">
        <f t="shared" si="581"/>
        <v>1698.2120864638973</v>
      </c>
      <c r="AG930" s="2">
        <v>925</v>
      </c>
      <c r="AH930" s="1">
        <f t="shared" si="582"/>
        <v>1030.3266676555861</v>
      </c>
      <c r="AI930">
        <v>65.8</v>
      </c>
      <c r="AJ930">
        <f t="shared" si="583"/>
        <v>2323.3980000000001</v>
      </c>
      <c r="AK930">
        <f t="shared" si="584"/>
        <v>89.957920585553424</v>
      </c>
      <c r="AL930" s="1">
        <f t="shared" si="585"/>
        <v>1788.1700070494508</v>
      </c>
      <c r="AM930">
        <f t="shared" si="586"/>
        <v>891.68145581828662</v>
      </c>
      <c r="AN930">
        <f t="shared" si="587"/>
        <v>2.5476613023379615</v>
      </c>
      <c r="AO930">
        <v>72</v>
      </c>
      <c r="AP930">
        <v>48</v>
      </c>
      <c r="AQ930">
        <f t="shared" si="588"/>
        <v>60</v>
      </c>
      <c r="AR930" s="3">
        <f t="shared" si="589"/>
        <v>15.555555555555555</v>
      </c>
      <c r="AS930">
        <f t="shared" si="590"/>
        <v>5.9412222222222191</v>
      </c>
      <c r="AT930">
        <f t="shared" si="591"/>
        <v>-5.6911111111111126</v>
      </c>
      <c r="AU930">
        <f t="shared" si="592"/>
        <v>0.12505555555555325</v>
      </c>
      <c r="AV930">
        <v>6.7</v>
      </c>
      <c r="AW930">
        <f t="shared" si="593"/>
        <v>89.957920585553424</v>
      </c>
    </row>
    <row r="931" spans="1:49" x14ac:dyDescent="0.2">
      <c r="A931">
        <v>2015</v>
      </c>
      <c r="B931">
        <v>4</v>
      </c>
      <c r="C931">
        <v>14</v>
      </c>
      <c r="D931">
        <v>0.19291348999999999</v>
      </c>
      <c r="E931">
        <f t="shared" si="596"/>
        <v>47.584000000000003</v>
      </c>
      <c r="F931">
        <f t="shared" si="596"/>
        <v>26.583999999999996</v>
      </c>
      <c r="G931">
        <f t="shared" si="577"/>
        <v>37.084000000000003</v>
      </c>
      <c r="H931" s="3">
        <f t="shared" si="578"/>
        <v>2.8244444444444463</v>
      </c>
      <c r="I931">
        <v>9</v>
      </c>
      <c r="J931">
        <f t="shared" si="560"/>
        <v>7.4837677262221023</v>
      </c>
      <c r="K931">
        <f t="shared" si="561"/>
        <v>2.8152806565225803E-2</v>
      </c>
      <c r="L931">
        <f t="shared" si="568"/>
        <v>4.6152141910206237E-2</v>
      </c>
      <c r="M931">
        <v>92</v>
      </c>
      <c r="N931">
        <f t="shared" si="579"/>
        <v>0.49000026460000001</v>
      </c>
      <c r="O931">
        <f t="shared" si="562"/>
        <v>0.49000026460000001</v>
      </c>
      <c r="P931">
        <f t="shared" si="563"/>
        <v>1.2710000000000008</v>
      </c>
      <c r="Q931">
        <f t="shared" si="564"/>
        <v>0</v>
      </c>
      <c r="R931">
        <f t="shared" si="569"/>
        <v>33.733027465649982</v>
      </c>
      <c r="S931">
        <f t="shared" si="565"/>
        <v>1.7610002646000007</v>
      </c>
      <c r="T931">
        <f t="shared" si="594"/>
        <v>12.145000020349997</v>
      </c>
      <c r="U931">
        <f t="shared" si="572"/>
        <v>57.423756746434847</v>
      </c>
      <c r="V931">
        <f t="shared" si="558"/>
        <v>18.832564079982383</v>
      </c>
      <c r="W931">
        <f t="shared" si="566"/>
        <v>3.7665128159964767</v>
      </c>
      <c r="X931">
        <f t="shared" si="573"/>
        <v>0</v>
      </c>
      <c r="Y931">
        <f t="shared" si="574"/>
        <v>1.7610002646000007</v>
      </c>
      <c r="Z931">
        <f t="shared" si="575"/>
        <v>2.8152806565225803E-2</v>
      </c>
      <c r="AA931">
        <f t="shared" si="580"/>
        <v>1.7328474580347759</v>
      </c>
      <c r="AB931">
        <f t="shared" si="570"/>
        <v>12.425912736790421</v>
      </c>
      <c r="AC931">
        <f t="shared" si="571"/>
        <v>20.436282656724416</v>
      </c>
      <c r="AD931">
        <f t="shared" si="576"/>
        <v>0.19128000380616211</v>
      </c>
      <c r="AE931">
        <f t="shared" si="567"/>
        <v>0.19128000380616211</v>
      </c>
      <c r="AF931" s="1">
        <f t="shared" si="581"/>
        <v>1985.8327293475434</v>
      </c>
      <c r="AG931" s="2">
        <v>926</v>
      </c>
      <c r="AH931" s="1">
        <f t="shared" si="582"/>
        <v>1204.8297352602485</v>
      </c>
      <c r="AI931">
        <v>70.8</v>
      </c>
      <c r="AJ931">
        <f t="shared" si="583"/>
        <v>2499.9479999999999</v>
      </c>
      <c r="AK931">
        <f t="shared" si="584"/>
        <v>21.943601550581175</v>
      </c>
      <c r="AL931" s="1">
        <f t="shared" si="585"/>
        <v>2007.7763308981246</v>
      </c>
      <c r="AM931">
        <f t="shared" si="586"/>
        <v>217.50950276701815</v>
      </c>
      <c r="AN931">
        <f t="shared" si="587"/>
        <v>0.62145572219148038</v>
      </c>
      <c r="AO931">
        <v>64</v>
      </c>
      <c r="AP931">
        <v>43</v>
      </c>
      <c r="AQ931">
        <f t="shared" si="588"/>
        <v>53.5</v>
      </c>
      <c r="AR931" s="3">
        <f t="shared" si="589"/>
        <v>11.944444444444445</v>
      </c>
      <c r="AS931">
        <f t="shared" si="590"/>
        <v>1.4967777777777762</v>
      </c>
      <c r="AT931">
        <f t="shared" si="591"/>
        <v>-8.4688888888888911</v>
      </c>
      <c r="AU931">
        <f t="shared" si="592"/>
        <v>-3.4860555555555575</v>
      </c>
      <c r="AV931">
        <v>6.7</v>
      </c>
      <c r="AW931">
        <f t="shared" si="593"/>
        <v>21.943601550581175</v>
      </c>
    </row>
    <row r="932" spans="1:49" x14ac:dyDescent="0.2">
      <c r="A932">
        <v>2015</v>
      </c>
      <c r="B932">
        <v>4</v>
      </c>
      <c r="C932">
        <v>15</v>
      </c>
      <c r="D932">
        <v>0.53937036999999999</v>
      </c>
      <c r="E932">
        <f t="shared" si="596"/>
        <v>38.584000000000003</v>
      </c>
      <c r="F932">
        <f t="shared" si="596"/>
        <v>24.917333330000002</v>
      </c>
      <c r="G932">
        <f t="shared" si="577"/>
        <v>31.750666665000004</v>
      </c>
      <c r="H932" s="3">
        <f t="shared" si="578"/>
        <v>-0.1385185194444421</v>
      </c>
      <c r="I932">
        <v>9</v>
      </c>
      <c r="J932">
        <f t="shared" si="560"/>
        <v>6.0466991411141757</v>
      </c>
      <c r="K932">
        <f t="shared" si="561"/>
        <v>0</v>
      </c>
      <c r="L932">
        <f t="shared" si="568"/>
        <v>0</v>
      </c>
      <c r="M932">
        <v>92</v>
      </c>
      <c r="N932">
        <f t="shared" si="579"/>
        <v>1.3700007398</v>
      </c>
      <c r="O932">
        <f t="shared" si="562"/>
        <v>0</v>
      </c>
      <c r="P932">
        <f t="shared" si="563"/>
        <v>0</v>
      </c>
      <c r="Q932">
        <f t="shared" si="564"/>
        <v>1.3700007398</v>
      </c>
      <c r="R932">
        <f t="shared" si="569"/>
        <v>35.103028205449981</v>
      </c>
      <c r="S932">
        <f t="shared" si="565"/>
        <v>0</v>
      </c>
      <c r="T932">
        <f t="shared" si="594"/>
        <v>12.385000286199997</v>
      </c>
      <c r="U932">
        <f t="shared" si="572"/>
        <v>57.423756746434847</v>
      </c>
      <c r="V932">
        <f t="shared" si="558"/>
        <v>18.832564079982383</v>
      </c>
      <c r="W932">
        <f t="shared" si="566"/>
        <v>3.7665128159964767</v>
      </c>
      <c r="X932">
        <f t="shared" si="573"/>
        <v>0</v>
      </c>
      <c r="Y932">
        <f t="shared" si="574"/>
        <v>0</v>
      </c>
      <c r="Z932">
        <f t="shared" si="575"/>
        <v>0</v>
      </c>
      <c r="AA932">
        <f t="shared" si="580"/>
        <v>0</v>
      </c>
      <c r="AB932">
        <f t="shared" si="570"/>
        <v>12.425912736790421</v>
      </c>
      <c r="AC932">
        <f t="shared" si="571"/>
        <v>20.229396647463705</v>
      </c>
      <c r="AD932">
        <f t="shared" si="576"/>
        <v>0.20688600926071141</v>
      </c>
      <c r="AE932">
        <f t="shared" si="567"/>
        <v>0.20688600926071141</v>
      </c>
      <c r="AF932" s="1">
        <f t="shared" si="581"/>
        <v>2147.8513187941726</v>
      </c>
      <c r="AG932" s="2">
        <v>927</v>
      </c>
      <c r="AH932" s="1">
        <f t="shared" si="582"/>
        <v>1303.1284546565985</v>
      </c>
      <c r="AI932">
        <v>95.2</v>
      </c>
      <c r="AJ932">
        <f t="shared" si="583"/>
        <v>3361.5120000000002</v>
      </c>
      <c r="AK932">
        <f t="shared" si="584"/>
        <v>2.8651567557781155</v>
      </c>
      <c r="AL932" s="1">
        <f t="shared" si="585"/>
        <v>2150.7164755499507</v>
      </c>
      <c r="AM932">
        <f t="shared" si="586"/>
        <v>28.400024483781944</v>
      </c>
      <c r="AN932">
        <f t="shared" si="587"/>
        <v>8.1142927096519837E-2</v>
      </c>
      <c r="AO932">
        <v>55</v>
      </c>
      <c r="AP932">
        <v>41.333333330000002</v>
      </c>
      <c r="AQ932">
        <f t="shared" si="588"/>
        <v>48.166666665000001</v>
      </c>
      <c r="AR932" s="3">
        <f t="shared" si="589"/>
        <v>8.9814814805555567</v>
      </c>
      <c r="AS932">
        <f t="shared" si="590"/>
        <v>-3.5032222222222238</v>
      </c>
      <c r="AT932">
        <f t="shared" si="591"/>
        <v>-9.394814816666667</v>
      </c>
      <c r="AU932">
        <f t="shared" si="592"/>
        <v>-6.4490185194444454</v>
      </c>
      <c r="AV932">
        <v>6.7</v>
      </c>
      <c r="AW932">
        <f t="shared" si="593"/>
        <v>2.8651567557781155</v>
      </c>
    </row>
    <row r="933" spans="1:49" x14ac:dyDescent="0.2">
      <c r="A933">
        <v>2015</v>
      </c>
      <c r="B933">
        <v>4</v>
      </c>
      <c r="C933">
        <v>16</v>
      </c>
      <c r="D933">
        <v>0</v>
      </c>
      <c r="E933">
        <f t="shared" si="596"/>
        <v>42.583999999999996</v>
      </c>
      <c r="F933">
        <f t="shared" si="596"/>
        <v>23.250666669999994</v>
      </c>
      <c r="G933">
        <f t="shared" si="577"/>
        <v>32.917333334999995</v>
      </c>
      <c r="H933" s="3">
        <f t="shared" si="578"/>
        <v>0.50962963055555277</v>
      </c>
      <c r="I933">
        <v>9</v>
      </c>
      <c r="J933">
        <f t="shared" si="560"/>
        <v>6.3382915363666257</v>
      </c>
      <c r="K933">
        <f t="shared" si="561"/>
        <v>2.4045495911543771E-2</v>
      </c>
      <c r="L933">
        <f t="shared" si="568"/>
        <v>3.9418845756629135E-2</v>
      </c>
      <c r="M933">
        <v>92</v>
      </c>
      <c r="N933">
        <f t="shared" si="579"/>
        <v>0</v>
      </c>
      <c r="O933">
        <f t="shared" si="562"/>
        <v>0</v>
      </c>
      <c r="P933">
        <f t="shared" si="563"/>
        <v>0.22933333374999876</v>
      </c>
      <c r="Q933">
        <f t="shared" si="564"/>
        <v>0</v>
      </c>
      <c r="R933">
        <f t="shared" si="569"/>
        <v>34.873694871699982</v>
      </c>
      <c r="S933">
        <f t="shared" si="565"/>
        <v>0.22933333374999876</v>
      </c>
      <c r="T933">
        <f t="shared" si="594"/>
        <v>10.364000284949999</v>
      </c>
      <c r="U933">
        <f t="shared" si="572"/>
        <v>57.423756746434847</v>
      </c>
      <c r="V933">
        <f t="shared" si="558"/>
        <v>18.832564079982383</v>
      </c>
      <c r="W933">
        <f t="shared" si="566"/>
        <v>3.7665128159964767</v>
      </c>
      <c r="X933">
        <f t="shared" si="573"/>
        <v>0</v>
      </c>
      <c r="Y933">
        <f t="shared" si="574"/>
        <v>0.22933333374999876</v>
      </c>
      <c r="Z933">
        <f t="shared" si="575"/>
        <v>2.4045495911543771E-2</v>
      </c>
      <c r="AA933">
        <f t="shared" si="580"/>
        <v>0.20528783783845483</v>
      </c>
      <c r="AB933">
        <f t="shared" si="570"/>
        <v>12.425912736790421</v>
      </c>
      <c r="AC933">
        <f t="shared" si="571"/>
        <v>20.229892879487849</v>
      </c>
      <c r="AD933">
        <f t="shared" si="576"/>
        <v>0.20479160581431263</v>
      </c>
      <c r="AE933">
        <f t="shared" si="567"/>
        <v>0.20479160581431263</v>
      </c>
      <c r="AF933" s="1">
        <f t="shared" si="581"/>
        <v>2126.1076193506501</v>
      </c>
      <c r="AG933">
        <v>928</v>
      </c>
      <c r="AH933" s="1">
        <f t="shared" si="582"/>
        <v>1289.9362782678422</v>
      </c>
      <c r="AI933">
        <v>92.9</v>
      </c>
      <c r="AJ933">
        <f t="shared" si="583"/>
        <v>3280.2990000000004</v>
      </c>
      <c r="AK933">
        <f t="shared" si="584"/>
        <v>5.106558665852261</v>
      </c>
      <c r="AL933" s="1">
        <f t="shared" si="585"/>
        <v>2131.2141780165025</v>
      </c>
      <c r="AM933">
        <f t="shared" si="586"/>
        <v>50.617262334984176</v>
      </c>
      <c r="AN933">
        <f t="shared" si="587"/>
        <v>0.14462074952852622</v>
      </c>
      <c r="AO933">
        <v>59</v>
      </c>
      <c r="AP933">
        <v>39.666666669999998</v>
      </c>
      <c r="AQ933">
        <f t="shared" si="588"/>
        <v>49.333333334999999</v>
      </c>
      <c r="AR933" s="3">
        <f t="shared" si="589"/>
        <v>9.629629630555554</v>
      </c>
      <c r="AS933">
        <f t="shared" si="590"/>
        <v>-1.2810000000000024</v>
      </c>
      <c r="AT933">
        <f t="shared" si="591"/>
        <v>-10.320740738888892</v>
      </c>
      <c r="AU933">
        <f t="shared" si="592"/>
        <v>-5.8008703694444472</v>
      </c>
      <c r="AV933">
        <v>6.7</v>
      </c>
      <c r="AW933">
        <f t="shared" si="593"/>
        <v>5.106558665852261</v>
      </c>
    </row>
    <row r="934" spans="1:49" x14ac:dyDescent="0.2">
      <c r="A934">
        <v>2015</v>
      </c>
      <c r="B934">
        <v>4</v>
      </c>
      <c r="C934">
        <v>17</v>
      </c>
      <c r="D934">
        <v>3.543309E-2</v>
      </c>
      <c r="E934">
        <f t="shared" si="596"/>
        <v>35.583999999999996</v>
      </c>
      <c r="F934">
        <f t="shared" si="596"/>
        <v>21.584</v>
      </c>
      <c r="G934">
        <f t="shared" si="577"/>
        <v>28.583999999999996</v>
      </c>
      <c r="H934" s="3">
        <f t="shared" si="578"/>
        <v>-1.89777777777778</v>
      </c>
      <c r="I934">
        <v>9</v>
      </c>
      <c r="J934">
        <f t="shared" si="560"/>
        <v>5.3141400958206697</v>
      </c>
      <c r="K934">
        <f t="shared" si="561"/>
        <v>0</v>
      </c>
      <c r="L934">
        <f t="shared" si="568"/>
        <v>0</v>
      </c>
      <c r="M934">
        <v>92</v>
      </c>
      <c r="N934">
        <f t="shared" si="579"/>
        <v>9.0000048600000007E-2</v>
      </c>
      <c r="O934">
        <f t="shared" si="562"/>
        <v>0</v>
      </c>
      <c r="P934">
        <f t="shared" si="563"/>
        <v>0</v>
      </c>
      <c r="Q934">
        <f t="shared" si="564"/>
        <v>9.0000048600000007E-2</v>
      </c>
      <c r="R934">
        <f t="shared" si="569"/>
        <v>34.963694920299979</v>
      </c>
      <c r="S934">
        <f t="shared" si="565"/>
        <v>0</v>
      </c>
      <c r="T934">
        <f t="shared" si="594"/>
        <v>7.9473336199499993</v>
      </c>
      <c r="U934">
        <f t="shared" si="572"/>
        <v>57.423756746434847</v>
      </c>
      <c r="V934">
        <f t="shared" ref="V934:V997" si="597">2540/U934-25.4</f>
        <v>18.832564079982383</v>
      </c>
      <c r="W934">
        <f t="shared" si="566"/>
        <v>3.7665128159964767</v>
      </c>
      <c r="X934">
        <f t="shared" si="573"/>
        <v>0</v>
      </c>
      <c r="Y934">
        <f t="shared" si="574"/>
        <v>0</v>
      </c>
      <c r="Z934">
        <f t="shared" si="575"/>
        <v>0</v>
      </c>
      <c r="AA934">
        <f t="shared" si="580"/>
        <v>0</v>
      </c>
      <c r="AB934">
        <f t="shared" si="570"/>
        <v>12.425912736790421</v>
      </c>
      <c r="AC934">
        <f t="shared" si="571"/>
        <v>20.025096250085593</v>
      </c>
      <c r="AD934">
        <f t="shared" si="576"/>
        <v>0.20479662940225507</v>
      </c>
      <c r="AE934">
        <f t="shared" si="567"/>
        <v>0.20479662940225507</v>
      </c>
      <c r="AF934" s="1">
        <f t="shared" si="581"/>
        <v>2126.1597732881046</v>
      </c>
      <c r="AG934">
        <v>929</v>
      </c>
      <c r="AH934" s="1">
        <f t="shared" si="582"/>
        <v>1289.9679207187535</v>
      </c>
      <c r="AI934">
        <v>84.8</v>
      </c>
      <c r="AJ934">
        <f t="shared" si="583"/>
        <v>2994.288</v>
      </c>
      <c r="AK934">
        <f t="shared" si="584"/>
        <v>0.21743881189608064</v>
      </c>
      <c r="AL934" s="1">
        <f t="shared" si="585"/>
        <v>2126.3772121000006</v>
      </c>
      <c r="AM934">
        <f t="shared" si="586"/>
        <v>2.1552983337192928</v>
      </c>
      <c r="AN934">
        <f t="shared" si="587"/>
        <v>6.1579952391979786E-3</v>
      </c>
      <c r="AO934">
        <v>52</v>
      </c>
      <c r="AP934">
        <v>38</v>
      </c>
      <c r="AQ934">
        <f t="shared" si="588"/>
        <v>45</v>
      </c>
      <c r="AR934" s="3">
        <f t="shared" si="589"/>
        <v>7.2222222222222223</v>
      </c>
      <c r="AS934">
        <f t="shared" si="590"/>
        <v>-5.1698888888888916</v>
      </c>
      <c r="AT934">
        <f t="shared" si="591"/>
        <v>-11.246666666666668</v>
      </c>
      <c r="AU934">
        <f t="shared" si="592"/>
        <v>-8.2082777777777807</v>
      </c>
      <c r="AV934">
        <v>6.7</v>
      </c>
      <c r="AW934">
        <f t="shared" si="593"/>
        <v>0.21743881189608064</v>
      </c>
    </row>
    <row r="935" spans="1:49" x14ac:dyDescent="0.2">
      <c r="A935">
        <v>2015</v>
      </c>
      <c r="B935">
        <v>4</v>
      </c>
      <c r="C935">
        <v>18</v>
      </c>
      <c r="D935">
        <v>3.1496080000000003E-2</v>
      </c>
      <c r="E935">
        <f t="shared" si="596"/>
        <v>36.584000010000004</v>
      </c>
      <c r="F935">
        <f t="shared" si="596"/>
        <v>24.583999999999996</v>
      </c>
      <c r="G935">
        <f t="shared" si="577"/>
        <v>30.584000005</v>
      </c>
      <c r="H935" s="3">
        <f t="shared" si="578"/>
        <v>-0.78666666388888884</v>
      </c>
      <c r="I935">
        <v>9</v>
      </c>
      <c r="J935">
        <f t="shared" si="560"/>
        <v>5.7670325843357695</v>
      </c>
      <c r="K935">
        <f t="shared" si="561"/>
        <v>0</v>
      </c>
      <c r="L935">
        <f t="shared" si="568"/>
        <v>0</v>
      </c>
      <c r="M935">
        <v>92</v>
      </c>
      <c r="N935">
        <f t="shared" si="579"/>
        <v>8.0000043200000009E-2</v>
      </c>
      <c r="O935">
        <f t="shared" si="562"/>
        <v>0</v>
      </c>
      <c r="P935">
        <f t="shared" si="563"/>
        <v>0</v>
      </c>
      <c r="Q935">
        <f t="shared" si="564"/>
        <v>8.0000043200000009E-2</v>
      </c>
      <c r="R935">
        <f t="shared" si="569"/>
        <v>35.043694963499981</v>
      </c>
      <c r="S935">
        <f t="shared" si="565"/>
        <v>0</v>
      </c>
      <c r="T935">
        <f t="shared" si="594"/>
        <v>4.9263336199499985</v>
      </c>
      <c r="U935">
        <f t="shared" si="572"/>
        <v>57.423756746434847</v>
      </c>
      <c r="V935">
        <f t="shared" si="597"/>
        <v>18.832564079982383</v>
      </c>
      <c r="W935">
        <f t="shared" si="566"/>
        <v>3.7665128159964767</v>
      </c>
      <c r="X935">
        <f t="shared" si="573"/>
        <v>0</v>
      </c>
      <c r="Y935">
        <f t="shared" si="574"/>
        <v>0</v>
      </c>
      <c r="Z935">
        <f t="shared" si="575"/>
        <v>0</v>
      </c>
      <c r="AA935">
        <f t="shared" si="580"/>
        <v>0</v>
      </c>
      <c r="AB935">
        <f t="shared" si="570"/>
        <v>12.425912736790421</v>
      </c>
      <c r="AC935">
        <f t="shared" si="571"/>
        <v>19.822372872364124</v>
      </c>
      <c r="AD935">
        <f t="shared" si="576"/>
        <v>0.20272337772146876</v>
      </c>
      <c r="AE935">
        <f t="shared" si="567"/>
        <v>0.20272337772146876</v>
      </c>
      <c r="AF935" s="1">
        <f t="shared" si="581"/>
        <v>2104.6356674644117</v>
      </c>
      <c r="AG935">
        <v>930</v>
      </c>
      <c r="AH935" s="1">
        <f t="shared" si="582"/>
        <v>1276.908974545682</v>
      </c>
      <c r="AI935">
        <v>77.099999999999994</v>
      </c>
      <c r="AJ935">
        <f t="shared" si="583"/>
        <v>2722.4009999999998</v>
      </c>
      <c r="AK935">
        <f t="shared" si="584"/>
        <v>1.399589317200064</v>
      </c>
      <c r="AL935" s="1">
        <f t="shared" si="585"/>
        <v>2106.0352567816117</v>
      </c>
      <c r="AM935">
        <f t="shared" si="586"/>
        <v>13.873017870858748</v>
      </c>
      <c r="AN935">
        <f t="shared" si="587"/>
        <v>3.9637193916739276E-2</v>
      </c>
      <c r="AO935">
        <v>53.000000010000001</v>
      </c>
      <c r="AP935">
        <v>41</v>
      </c>
      <c r="AQ935">
        <f t="shared" si="588"/>
        <v>47.000000005000004</v>
      </c>
      <c r="AR935" s="3">
        <f t="shared" si="589"/>
        <v>8.3333333361111137</v>
      </c>
      <c r="AS935">
        <f t="shared" si="590"/>
        <v>-4.6143333277777785</v>
      </c>
      <c r="AT935">
        <f t="shared" si="591"/>
        <v>-9.5800000000000018</v>
      </c>
      <c r="AU935">
        <f t="shared" si="592"/>
        <v>-7.0971666638888902</v>
      </c>
      <c r="AV935">
        <v>6.7</v>
      </c>
      <c r="AW935">
        <f t="shared" si="593"/>
        <v>1.399589317200064</v>
      </c>
    </row>
    <row r="936" spans="1:49" x14ac:dyDescent="0.2">
      <c r="A936">
        <v>2015</v>
      </c>
      <c r="B936">
        <v>4</v>
      </c>
      <c r="C936">
        <v>19</v>
      </c>
      <c r="D936">
        <v>0</v>
      </c>
      <c r="E936">
        <f t="shared" si="596"/>
        <v>47.584000000000003</v>
      </c>
      <c r="F936">
        <f t="shared" si="596"/>
        <v>25.583999999999996</v>
      </c>
      <c r="G936">
        <f t="shared" si="577"/>
        <v>36.584000000000003</v>
      </c>
      <c r="H936" s="3">
        <f t="shared" si="578"/>
        <v>2.5466666666666686</v>
      </c>
      <c r="I936">
        <v>9</v>
      </c>
      <c r="J936">
        <f t="shared" si="560"/>
        <v>7.3372963491395886</v>
      </c>
      <c r="K936">
        <f t="shared" si="561"/>
        <v>2.7629628610389263E-2</v>
      </c>
      <c r="L936">
        <f t="shared" si="568"/>
        <v>4.5294473131785681E-2</v>
      </c>
      <c r="M936">
        <v>92</v>
      </c>
      <c r="N936">
        <f t="shared" si="579"/>
        <v>0</v>
      </c>
      <c r="O936">
        <f t="shared" si="562"/>
        <v>0</v>
      </c>
      <c r="P936">
        <f t="shared" si="563"/>
        <v>1.146000000000001</v>
      </c>
      <c r="Q936">
        <f t="shared" si="564"/>
        <v>0</v>
      </c>
      <c r="R936">
        <f t="shared" si="569"/>
        <v>33.89769496349998</v>
      </c>
      <c r="S936">
        <f t="shared" si="565"/>
        <v>1.146000000000001</v>
      </c>
      <c r="T936">
        <f t="shared" si="594"/>
        <v>1.9903335983499995</v>
      </c>
      <c r="U936">
        <f t="shared" si="572"/>
        <v>57.423756746434847</v>
      </c>
      <c r="V936">
        <f t="shared" si="597"/>
        <v>18.832564079982383</v>
      </c>
      <c r="W936">
        <f t="shared" si="566"/>
        <v>3.7665128159964767</v>
      </c>
      <c r="X936">
        <f t="shared" si="573"/>
        <v>0</v>
      </c>
      <c r="Y936">
        <f t="shared" si="574"/>
        <v>1.146000000000001</v>
      </c>
      <c r="Z936">
        <f t="shared" si="575"/>
        <v>2.7629628610389263E-2</v>
      </c>
      <c r="AA936">
        <f t="shared" si="580"/>
        <v>1.1183703713896112</v>
      </c>
      <c r="AB936">
        <f t="shared" si="570"/>
        <v>12.425912736790421</v>
      </c>
      <c r="AC936">
        <f t="shared" si="571"/>
        <v>20.740072129220493</v>
      </c>
      <c r="AD936">
        <f t="shared" si="576"/>
        <v>0.20067111453323935</v>
      </c>
      <c r="AE936">
        <f t="shared" si="567"/>
        <v>0.20067111453323935</v>
      </c>
      <c r="AF936" s="1">
        <f t="shared" si="581"/>
        <v>2083.3294601906446</v>
      </c>
      <c r="AG936">
        <v>931</v>
      </c>
      <c r="AH936" s="1">
        <f t="shared" si="582"/>
        <v>1263.9822301680285</v>
      </c>
      <c r="AI936">
        <v>71.8</v>
      </c>
      <c r="AJ936">
        <f t="shared" si="583"/>
        <v>2535.2580000000003</v>
      </c>
      <c r="AK936">
        <f t="shared" si="584"/>
        <v>19.041228185830217</v>
      </c>
      <c r="AL936" s="1">
        <f t="shared" si="585"/>
        <v>2102.3706883764748</v>
      </c>
      <c r="AM936">
        <f t="shared" si="586"/>
        <v>188.74057958200444</v>
      </c>
      <c r="AN936">
        <f t="shared" si="587"/>
        <v>0.53925879880572691</v>
      </c>
      <c r="AO936">
        <v>64</v>
      </c>
      <c r="AP936">
        <v>42</v>
      </c>
      <c r="AQ936">
        <f t="shared" si="588"/>
        <v>53</v>
      </c>
      <c r="AR936" s="3">
        <f t="shared" si="589"/>
        <v>11.666666666666666</v>
      </c>
      <c r="AS936">
        <f t="shared" si="590"/>
        <v>1.4967777777777762</v>
      </c>
      <c r="AT936">
        <f t="shared" si="591"/>
        <v>-9.0244444444444465</v>
      </c>
      <c r="AU936">
        <f t="shared" si="592"/>
        <v>-3.7638333333333351</v>
      </c>
      <c r="AV936">
        <v>6.7</v>
      </c>
      <c r="AW936">
        <f t="shared" si="593"/>
        <v>19.041228185830217</v>
      </c>
    </row>
    <row r="937" spans="1:49" x14ac:dyDescent="0.2">
      <c r="A937">
        <v>2015</v>
      </c>
      <c r="B937">
        <v>4</v>
      </c>
      <c r="C937">
        <v>20</v>
      </c>
      <c r="D937">
        <v>0</v>
      </c>
      <c r="E937">
        <f t="shared" si="596"/>
        <v>42.583999999999996</v>
      </c>
      <c r="F937">
        <f t="shared" si="596"/>
        <v>27.584</v>
      </c>
      <c r="G937">
        <f t="shared" si="577"/>
        <v>35.083999999999996</v>
      </c>
      <c r="H937" s="3">
        <f t="shared" si="578"/>
        <v>1.7133333333333312</v>
      </c>
      <c r="I937">
        <v>9</v>
      </c>
      <c r="J937">
        <f t="shared" si="560"/>
        <v>6.9129533167718007</v>
      </c>
      <c r="K937">
        <f t="shared" si="561"/>
        <v>2.6110671091133502E-2</v>
      </c>
      <c r="L937">
        <f t="shared" si="568"/>
        <v>4.2804378837923776E-2</v>
      </c>
      <c r="M937">
        <v>92</v>
      </c>
      <c r="N937">
        <f t="shared" si="579"/>
        <v>0</v>
      </c>
      <c r="O937">
        <f t="shared" si="562"/>
        <v>0</v>
      </c>
      <c r="P937">
        <f t="shared" si="563"/>
        <v>0.77099999999999902</v>
      </c>
      <c r="Q937">
        <f t="shared" si="564"/>
        <v>0</v>
      </c>
      <c r="R937">
        <f t="shared" si="569"/>
        <v>33.126694963499979</v>
      </c>
      <c r="S937">
        <f t="shared" si="565"/>
        <v>0.77099999999999902</v>
      </c>
      <c r="T937">
        <f t="shared" si="594"/>
        <v>1.3753333337499998</v>
      </c>
      <c r="U937">
        <f t="shared" si="572"/>
        <v>57.423756746434847</v>
      </c>
      <c r="V937">
        <f t="shared" si="597"/>
        <v>18.832564079982383</v>
      </c>
      <c r="W937">
        <f t="shared" si="566"/>
        <v>3.7665128159964767</v>
      </c>
      <c r="X937">
        <f t="shared" si="573"/>
        <v>0</v>
      </c>
      <c r="Y937">
        <f t="shared" si="574"/>
        <v>0.77099999999999902</v>
      </c>
      <c r="Z937">
        <f t="shared" si="575"/>
        <v>2.6110671091133502E-2</v>
      </c>
      <c r="AA937">
        <f t="shared" si="580"/>
        <v>0.74488932890886517</v>
      </c>
      <c r="AB937">
        <f t="shared" si="570"/>
        <v>12.425912736790421</v>
      </c>
      <c r="AC937">
        <f t="shared" si="571"/>
        <v>21.275000046522933</v>
      </c>
      <c r="AD937">
        <f t="shared" si="576"/>
        <v>0.2099614116064237</v>
      </c>
      <c r="AE937">
        <f t="shared" si="567"/>
        <v>0.2099614116064237</v>
      </c>
      <c r="AF937" s="1">
        <f t="shared" si="581"/>
        <v>2179.7795627951323</v>
      </c>
      <c r="AG937" s="2">
        <v>932</v>
      </c>
      <c r="AH937" s="1">
        <f t="shared" si="582"/>
        <v>1322.4997225375741</v>
      </c>
      <c r="AI937">
        <v>73.900000000000006</v>
      </c>
      <c r="AJ937">
        <f t="shared" si="583"/>
        <v>2609.4090000000006</v>
      </c>
      <c r="AK937">
        <f t="shared" si="584"/>
        <v>11.889704568649671</v>
      </c>
      <c r="AL937" s="1">
        <f t="shared" si="585"/>
        <v>2191.6692673637817</v>
      </c>
      <c r="AM937">
        <f t="shared" si="586"/>
        <v>117.85320303107859</v>
      </c>
      <c r="AN937">
        <f t="shared" si="587"/>
        <v>0.3367234372316531</v>
      </c>
      <c r="AO937">
        <v>59</v>
      </c>
      <c r="AP937">
        <v>44</v>
      </c>
      <c r="AQ937">
        <f t="shared" si="588"/>
        <v>51.5</v>
      </c>
      <c r="AR937" s="3">
        <f t="shared" si="589"/>
        <v>10.833333333333334</v>
      </c>
      <c r="AS937">
        <f t="shared" si="590"/>
        <v>-1.2810000000000024</v>
      </c>
      <c r="AT937">
        <f t="shared" si="591"/>
        <v>-7.9133333333333349</v>
      </c>
      <c r="AU937">
        <f t="shared" si="592"/>
        <v>-4.5971666666666682</v>
      </c>
      <c r="AV937">
        <v>6.7</v>
      </c>
      <c r="AW937">
        <f t="shared" si="593"/>
        <v>11.889704568649671</v>
      </c>
    </row>
    <row r="938" spans="1:49" x14ac:dyDescent="0.2">
      <c r="A938">
        <v>2015</v>
      </c>
      <c r="B938">
        <v>4</v>
      </c>
      <c r="C938">
        <v>21</v>
      </c>
      <c r="D938">
        <v>0</v>
      </c>
      <c r="E938">
        <f t="shared" si="596"/>
        <v>54.584000009999997</v>
      </c>
      <c r="F938">
        <f t="shared" si="596"/>
        <v>24.583999999999996</v>
      </c>
      <c r="G938">
        <f t="shared" si="577"/>
        <v>39.584000004999993</v>
      </c>
      <c r="H938" s="3">
        <f t="shared" si="578"/>
        <v>4.2133333361111074</v>
      </c>
      <c r="I938">
        <v>9</v>
      </c>
      <c r="J938">
        <f t="shared" si="560"/>
        <v>8.2555364880390876</v>
      </c>
      <c r="K938">
        <f t="shared" si="561"/>
        <v>3.0900487766106977E-2</v>
      </c>
      <c r="L938">
        <f t="shared" si="568"/>
        <v>5.0656537321486853E-2</v>
      </c>
      <c r="M938">
        <v>92</v>
      </c>
      <c r="N938">
        <f t="shared" si="579"/>
        <v>0</v>
      </c>
      <c r="O938">
        <f t="shared" si="562"/>
        <v>0</v>
      </c>
      <c r="P938">
        <f t="shared" si="563"/>
        <v>1.8960000012499985</v>
      </c>
      <c r="Q938">
        <f t="shared" si="564"/>
        <v>0</v>
      </c>
      <c r="R938">
        <f t="shared" si="569"/>
        <v>31.230694962249981</v>
      </c>
      <c r="S938">
        <f t="shared" si="565"/>
        <v>1.8960000012499985</v>
      </c>
      <c r="T938">
        <f t="shared" si="594"/>
        <v>2.1463333337499986</v>
      </c>
      <c r="U938">
        <f t="shared" si="572"/>
        <v>57.423756746434847</v>
      </c>
      <c r="V938">
        <f t="shared" si="597"/>
        <v>18.832564079982383</v>
      </c>
      <c r="W938">
        <f t="shared" si="566"/>
        <v>3.7665128159964767</v>
      </c>
      <c r="X938">
        <f t="shared" si="573"/>
        <v>0</v>
      </c>
      <c r="Y938">
        <f t="shared" si="574"/>
        <v>1.8960000012499985</v>
      </c>
      <c r="Z938">
        <f t="shared" si="575"/>
        <v>3.0900487766106977E-2</v>
      </c>
      <c r="AA938">
        <f t="shared" si="580"/>
        <v>1.8650995134838908</v>
      </c>
      <c r="AB938">
        <f t="shared" si="570"/>
        <v>12.425912736790421</v>
      </c>
      <c r="AC938">
        <f t="shared" si="571"/>
        <v>22.92472282390564</v>
      </c>
      <c r="AD938">
        <f t="shared" si="576"/>
        <v>0.21537673610118602</v>
      </c>
      <c r="AE938">
        <f t="shared" si="567"/>
        <v>0.21537673610118602</v>
      </c>
      <c r="AF938" s="1">
        <f t="shared" si="581"/>
        <v>2236.0004348557277</v>
      </c>
      <c r="AG938" s="2">
        <v>933</v>
      </c>
      <c r="AH938" s="1">
        <f t="shared" si="582"/>
        <v>1356.6096339111887</v>
      </c>
      <c r="AI938">
        <v>75</v>
      </c>
      <c r="AJ938">
        <f t="shared" si="583"/>
        <v>2648.25</v>
      </c>
      <c r="AK938">
        <f t="shared" si="584"/>
        <v>40.92828897816883</v>
      </c>
      <c r="AL938" s="1">
        <f t="shared" si="585"/>
        <v>2276.9287238338966</v>
      </c>
      <c r="AM938">
        <f t="shared" si="586"/>
        <v>405.68963869609433</v>
      </c>
      <c r="AN938">
        <f t="shared" si="587"/>
        <v>1.1591132534174122</v>
      </c>
      <c r="AO938">
        <v>71.000000009999994</v>
      </c>
      <c r="AP938">
        <v>41</v>
      </c>
      <c r="AQ938">
        <f t="shared" si="588"/>
        <v>56.000000004999997</v>
      </c>
      <c r="AR938" s="3">
        <f t="shared" si="589"/>
        <v>13.33333333611111</v>
      </c>
      <c r="AS938">
        <f t="shared" si="590"/>
        <v>5.385666672222218</v>
      </c>
      <c r="AT938">
        <f t="shared" si="591"/>
        <v>-9.5800000000000018</v>
      </c>
      <c r="AU938">
        <f t="shared" si="592"/>
        <v>-2.0971666638888919</v>
      </c>
      <c r="AV938">
        <v>6.7</v>
      </c>
      <c r="AW938">
        <f t="shared" si="593"/>
        <v>40.92828897816883</v>
      </c>
    </row>
    <row r="939" spans="1:49" x14ac:dyDescent="0.2">
      <c r="A939">
        <v>2015</v>
      </c>
      <c r="B939">
        <v>4</v>
      </c>
      <c r="C939">
        <v>22</v>
      </c>
      <c r="D939">
        <v>0</v>
      </c>
      <c r="E939">
        <f t="shared" si="596"/>
        <v>60.583999999999996</v>
      </c>
      <c r="F939">
        <f t="shared" si="596"/>
        <v>27.584</v>
      </c>
      <c r="G939">
        <f t="shared" si="577"/>
        <v>44.083999999999996</v>
      </c>
      <c r="H939" s="3">
        <f t="shared" si="578"/>
        <v>6.7133333333333312</v>
      </c>
      <c r="I939">
        <v>9</v>
      </c>
      <c r="J939">
        <f t="shared" si="560"/>
        <v>9.8230764032580886</v>
      </c>
      <c r="K939">
        <f t="shared" si="561"/>
        <v>3.6439172152863498E-2</v>
      </c>
      <c r="L939">
        <f t="shared" si="568"/>
        <v>5.9736347791579505E-2</v>
      </c>
      <c r="M939">
        <v>92</v>
      </c>
      <c r="N939">
        <f t="shared" si="579"/>
        <v>0</v>
      </c>
      <c r="O939">
        <f t="shared" si="562"/>
        <v>0</v>
      </c>
      <c r="P939">
        <f t="shared" si="563"/>
        <v>3.020999999999999</v>
      </c>
      <c r="Q939">
        <f t="shared" si="564"/>
        <v>0</v>
      </c>
      <c r="R939">
        <f t="shared" si="569"/>
        <v>28.209694962249984</v>
      </c>
      <c r="S939">
        <f t="shared" si="565"/>
        <v>3.020999999999999</v>
      </c>
      <c r="T939">
        <f t="shared" si="594"/>
        <v>3.8130000012499985</v>
      </c>
      <c r="U939">
        <f t="shared" si="572"/>
        <v>57.423756746434847</v>
      </c>
      <c r="V939">
        <f t="shared" si="597"/>
        <v>18.832564079982383</v>
      </c>
      <c r="W939">
        <f t="shared" si="566"/>
        <v>3.7665128159964767</v>
      </c>
      <c r="X939">
        <f t="shared" si="573"/>
        <v>0</v>
      </c>
      <c r="Y939">
        <f t="shared" si="574"/>
        <v>3.020999999999999</v>
      </c>
      <c r="Z939">
        <f t="shared" si="575"/>
        <v>3.6439172152863498E-2</v>
      </c>
      <c r="AA939">
        <f t="shared" si="580"/>
        <v>2.9845608278471349</v>
      </c>
      <c r="AB939">
        <f t="shared" si="570"/>
        <v>12.425912736790421</v>
      </c>
      <c r="AC939">
        <f t="shared" si="571"/>
        <v>25.677206003478261</v>
      </c>
      <c r="AD939">
        <f t="shared" si="576"/>
        <v>0.2320776482745113</v>
      </c>
      <c r="AE939">
        <f t="shared" si="567"/>
        <v>0.2320776482745113</v>
      </c>
      <c r="AF939" s="1">
        <f t="shared" si="581"/>
        <v>2409.3861382424598</v>
      </c>
      <c r="AG939" s="2">
        <v>934</v>
      </c>
      <c r="AH939" s="1">
        <f t="shared" si="582"/>
        <v>1461.8049245427333</v>
      </c>
      <c r="AI939">
        <v>80.3</v>
      </c>
      <c r="AJ939">
        <f t="shared" si="583"/>
        <v>2835.393</v>
      </c>
      <c r="AK939">
        <f t="shared" si="584"/>
        <v>97.973378116971062</v>
      </c>
      <c r="AL939" s="1">
        <f t="shared" si="585"/>
        <v>2507.3595163594309</v>
      </c>
      <c r="AM939">
        <f t="shared" si="586"/>
        <v>971.13232344774485</v>
      </c>
      <c r="AN939">
        <f t="shared" si="587"/>
        <v>2.7746637812792709</v>
      </c>
      <c r="AO939">
        <v>77</v>
      </c>
      <c r="AP939">
        <v>44</v>
      </c>
      <c r="AQ939">
        <f t="shared" si="588"/>
        <v>60.5</v>
      </c>
      <c r="AR939" s="3">
        <f t="shared" si="589"/>
        <v>15.833333333333334</v>
      </c>
      <c r="AS939">
        <f t="shared" si="590"/>
        <v>8.7189999999999976</v>
      </c>
      <c r="AT939">
        <f t="shared" si="591"/>
        <v>-7.9133333333333349</v>
      </c>
      <c r="AU939">
        <f t="shared" si="592"/>
        <v>0.40283333333333138</v>
      </c>
      <c r="AV939">
        <v>6.7</v>
      </c>
      <c r="AW939">
        <f t="shared" si="593"/>
        <v>97.973378116971062</v>
      </c>
    </row>
    <row r="940" spans="1:49" x14ac:dyDescent="0.2">
      <c r="A940">
        <v>2015</v>
      </c>
      <c r="B940">
        <v>4</v>
      </c>
      <c r="C940">
        <v>23</v>
      </c>
      <c r="D940">
        <v>0</v>
      </c>
      <c r="E940">
        <f t="shared" si="596"/>
        <v>64.584000000000003</v>
      </c>
      <c r="F940">
        <f t="shared" si="596"/>
        <v>35.583999999999996</v>
      </c>
      <c r="G940">
        <f t="shared" si="577"/>
        <v>50.084000000000003</v>
      </c>
      <c r="H940" s="3">
        <f t="shared" si="578"/>
        <v>10.046666666666669</v>
      </c>
      <c r="I940">
        <v>9</v>
      </c>
      <c r="J940">
        <f t="shared" si="560"/>
        <v>12.318079255159429</v>
      </c>
      <c r="K940">
        <f t="shared" si="561"/>
        <v>4.5156377803233762E-2</v>
      </c>
      <c r="L940">
        <f t="shared" si="568"/>
        <v>7.4026848857760272E-2</v>
      </c>
      <c r="M940">
        <v>92</v>
      </c>
      <c r="N940">
        <f t="shared" si="579"/>
        <v>0</v>
      </c>
      <c r="O940">
        <f t="shared" si="562"/>
        <v>0</v>
      </c>
      <c r="P940">
        <f t="shared" si="563"/>
        <v>4.5210000000000008</v>
      </c>
      <c r="Q940">
        <f t="shared" si="564"/>
        <v>0</v>
      </c>
      <c r="R940">
        <f t="shared" si="569"/>
        <v>23.688694962249983</v>
      </c>
      <c r="S940">
        <f t="shared" si="565"/>
        <v>4.5210000000000008</v>
      </c>
      <c r="T940">
        <f t="shared" si="594"/>
        <v>6.8340000012499971</v>
      </c>
      <c r="U940">
        <f t="shared" si="572"/>
        <v>57.423756746434847</v>
      </c>
      <c r="V940">
        <f t="shared" si="597"/>
        <v>18.832564079982383</v>
      </c>
      <c r="W940">
        <f t="shared" si="566"/>
        <v>3.7665128159964767</v>
      </c>
      <c r="X940">
        <f t="shared" si="573"/>
        <v>2.9062614027678142E-2</v>
      </c>
      <c r="Y940">
        <f t="shared" si="574"/>
        <v>4.4919373859723226</v>
      </c>
      <c r="Z940">
        <f t="shared" si="575"/>
        <v>4.5156377803233762E-2</v>
      </c>
      <c r="AA940">
        <f t="shared" si="580"/>
        <v>4.4467810081690882</v>
      </c>
      <c r="AB940">
        <f t="shared" si="570"/>
        <v>12.425912736790421</v>
      </c>
      <c r="AC940">
        <f t="shared" si="571"/>
        <v>29.864044693944237</v>
      </c>
      <c r="AD940">
        <f t="shared" si="576"/>
        <v>0.25994231770310916</v>
      </c>
      <c r="AE940">
        <f t="shared" si="567"/>
        <v>0.28900493173078728</v>
      </c>
      <c r="AF940" s="1">
        <f t="shared" si="581"/>
        <v>3000.394400637088</v>
      </c>
      <c r="AG940" s="2">
        <v>935</v>
      </c>
      <c r="AH940" s="1">
        <f t="shared" si="582"/>
        <v>1820.3770831109387</v>
      </c>
      <c r="AI940">
        <v>90.5</v>
      </c>
      <c r="AJ940">
        <f t="shared" si="583"/>
        <v>3195.5550000000003</v>
      </c>
      <c r="AK940">
        <f t="shared" si="584"/>
        <v>233.94639341902652</v>
      </c>
      <c r="AL940" s="1">
        <f t="shared" si="585"/>
        <v>3234.3407940561146</v>
      </c>
      <c r="AM940">
        <f t="shared" si="586"/>
        <v>2318.9248852070032</v>
      </c>
      <c r="AN940">
        <f t="shared" si="587"/>
        <v>6.625499672020009</v>
      </c>
      <c r="AO940">
        <v>81</v>
      </c>
      <c r="AP940">
        <v>52</v>
      </c>
      <c r="AQ940">
        <f t="shared" si="588"/>
        <v>66.5</v>
      </c>
      <c r="AR940" s="3">
        <f t="shared" si="589"/>
        <v>19.166666666666668</v>
      </c>
      <c r="AS940">
        <f t="shared" si="590"/>
        <v>10.941222222222219</v>
      </c>
      <c r="AT940">
        <f t="shared" si="591"/>
        <v>-3.4688888888888911</v>
      </c>
      <c r="AU940">
        <f t="shared" si="592"/>
        <v>3.736166666666664</v>
      </c>
      <c r="AV940">
        <v>6.7</v>
      </c>
      <c r="AW940">
        <f t="shared" si="593"/>
        <v>233.94639341902652</v>
      </c>
    </row>
    <row r="941" spans="1:49" x14ac:dyDescent="0.2">
      <c r="A941">
        <v>2015</v>
      </c>
      <c r="B941">
        <v>4</v>
      </c>
      <c r="C941">
        <v>24</v>
      </c>
      <c r="D941">
        <v>3.9370100000000003E-3</v>
      </c>
      <c r="E941">
        <f t="shared" si="596"/>
        <v>64.584000000000003</v>
      </c>
      <c r="F941">
        <f t="shared" si="596"/>
        <v>36.584000010000004</v>
      </c>
      <c r="G941">
        <f t="shared" si="577"/>
        <v>50.584000005000007</v>
      </c>
      <c r="H941" s="3">
        <f t="shared" si="578"/>
        <v>10.324444447222227</v>
      </c>
      <c r="I941">
        <v>9</v>
      </c>
      <c r="J941">
        <f t="shared" si="560"/>
        <v>12.549165005507872</v>
      </c>
      <c r="K941">
        <f t="shared" si="561"/>
        <v>4.595840336604138E-2</v>
      </c>
      <c r="L941">
        <f t="shared" si="568"/>
        <v>7.5341644862362916E-2</v>
      </c>
      <c r="M941">
        <v>92</v>
      </c>
      <c r="N941">
        <f t="shared" si="579"/>
        <v>1.0000005400000001E-2</v>
      </c>
      <c r="O941">
        <f t="shared" si="562"/>
        <v>1.0000005400000001E-2</v>
      </c>
      <c r="P941">
        <f t="shared" si="563"/>
        <v>4.6460000012500027</v>
      </c>
      <c r="Q941">
        <f t="shared" si="564"/>
        <v>0</v>
      </c>
      <c r="R941">
        <f t="shared" si="569"/>
        <v>19.042694960999981</v>
      </c>
      <c r="S941">
        <f t="shared" si="565"/>
        <v>4.6560000066500029</v>
      </c>
      <c r="T941">
        <f t="shared" si="594"/>
        <v>11.355000001249998</v>
      </c>
      <c r="U941">
        <f t="shared" si="572"/>
        <v>57.423756746434847</v>
      </c>
      <c r="V941">
        <f t="shared" si="597"/>
        <v>18.832564079982383</v>
      </c>
      <c r="W941">
        <f t="shared" si="566"/>
        <v>3.7665128159964767</v>
      </c>
      <c r="X941">
        <f t="shared" si="573"/>
        <v>4.0116895118039703E-2</v>
      </c>
      <c r="Y941">
        <f t="shared" si="574"/>
        <v>4.6158831115319634</v>
      </c>
      <c r="Z941">
        <f t="shared" si="575"/>
        <v>4.595840336604138E-2</v>
      </c>
      <c r="AA941">
        <f t="shared" si="580"/>
        <v>4.5699247081659227</v>
      </c>
      <c r="AB941">
        <f t="shared" si="570"/>
        <v>12.425912736790421</v>
      </c>
      <c r="AC941">
        <f t="shared" si="571"/>
        <v>34.131641765969313</v>
      </c>
      <c r="AD941">
        <f t="shared" si="576"/>
        <v>0.30232763614084529</v>
      </c>
      <c r="AE941">
        <f t="shared" si="567"/>
        <v>0.34244453125888497</v>
      </c>
      <c r="AF941" s="1">
        <f t="shared" si="581"/>
        <v>3555.1941898176815</v>
      </c>
      <c r="AG941" s="2">
        <v>936</v>
      </c>
      <c r="AH941" s="1">
        <f t="shared" si="582"/>
        <v>2156.981104810448</v>
      </c>
      <c r="AI941">
        <v>100</v>
      </c>
      <c r="AJ941">
        <f t="shared" si="583"/>
        <v>3531</v>
      </c>
      <c r="AK941">
        <f t="shared" si="584"/>
        <v>248.98664949683823</v>
      </c>
      <c r="AL941" s="1">
        <f t="shared" si="585"/>
        <v>3804.1808393145197</v>
      </c>
      <c r="AM941">
        <f t="shared" si="586"/>
        <v>2468.007004358351</v>
      </c>
      <c r="AN941">
        <f t="shared" si="587"/>
        <v>7.0514485838810028</v>
      </c>
      <c r="AO941">
        <v>81</v>
      </c>
      <c r="AP941">
        <v>53.000000010000001</v>
      </c>
      <c r="AQ941">
        <f t="shared" si="588"/>
        <v>67.000000005000004</v>
      </c>
      <c r="AR941" s="3">
        <f t="shared" si="589"/>
        <v>19.444444447222224</v>
      </c>
      <c r="AS941">
        <f t="shared" si="590"/>
        <v>10.941222222222219</v>
      </c>
      <c r="AT941">
        <f t="shared" si="591"/>
        <v>-2.913333327777778</v>
      </c>
      <c r="AU941">
        <f t="shared" si="592"/>
        <v>4.0139444472222205</v>
      </c>
      <c r="AV941">
        <v>6.7</v>
      </c>
      <c r="AW941">
        <f t="shared" si="593"/>
        <v>248.98664949683823</v>
      </c>
    </row>
    <row r="942" spans="1:49" x14ac:dyDescent="0.2">
      <c r="A942">
        <v>2015</v>
      </c>
      <c r="B942">
        <v>4</v>
      </c>
      <c r="C942">
        <v>25</v>
      </c>
      <c r="D942">
        <v>0</v>
      </c>
      <c r="E942">
        <f t="shared" si="596"/>
        <v>64.584000000000003</v>
      </c>
      <c r="F942">
        <f t="shared" si="596"/>
        <v>35.583999999999996</v>
      </c>
      <c r="G942">
        <f t="shared" si="577"/>
        <v>50.084000000000003</v>
      </c>
      <c r="H942" s="3">
        <f t="shared" si="578"/>
        <v>10.046666666666669</v>
      </c>
      <c r="I942">
        <v>9</v>
      </c>
      <c r="J942">
        <f t="shared" si="560"/>
        <v>12.318079255159429</v>
      </c>
      <c r="K942">
        <f t="shared" si="561"/>
        <v>4.5156377803233762E-2</v>
      </c>
      <c r="L942">
        <f t="shared" si="568"/>
        <v>7.4026848857760272E-2</v>
      </c>
      <c r="M942">
        <v>92</v>
      </c>
      <c r="N942">
        <f t="shared" si="579"/>
        <v>0</v>
      </c>
      <c r="O942">
        <f t="shared" si="562"/>
        <v>0</v>
      </c>
      <c r="P942">
        <f t="shared" si="563"/>
        <v>4.5210000000000008</v>
      </c>
      <c r="Q942">
        <f t="shared" si="564"/>
        <v>0</v>
      </c>
      <c r="R942">
        <f t="shared" si="569"/>
        <v>14.52169496099998</v>
      </c>
      <c r="S942">
        <f t="shared" si="565"/>
        <v>4.5210000000000008</v>
      </c>
      <c r="T942">
        <f t="shared" si="594"/>
        <v>14.865000007900001</v>
      </c>
      <c r="U942">
        <f t="shared" si="572"/>
        <v>57.423756746434847</v>
      </c>
      <c r="V942">
        <f t="shared" si="597"/>
        <v>18.832564079982383</v>
      </c>
      <c r="W942">
        <f t="shared" si="566"/>
        <v>3.7665128159964767</v>
      </c>
      <c r="X942">
        <f t="shared" si="573"/>
        <v>2.9062614027678142E-2</v>
      </c>
      <c r="Y942">
        <f t="shared" si="574"/>
        <v>4.4919373859723226</v>
      </c>
      <c r="Z942">
        <f t="shared" si="575"/>
        <v>4.5156377803233762E-2</v>
      </c>
      <c r="AA942">
        <f t="shared" si="580"/>
        <v>4.4467810081690882</v>
      </c>
      <c r="AB942">
        <f t="shared" si="570"/>
        <v>12.425912736790421</v>
      </c>
      <c r="AC942">
        <f t="shared" si="571"/>
        <v>38.232892264843251</v>
      </c>
      <c r="AD942">
        <f t="shared" si="576"/>
        <v>0.34553050929514917</v>
      </c>
      <c r="AE942">
        <f t="shared" si="567"/>
        <v>0.37459312332282729</v>
      </c>
      <c r="AF942" s="1">
        <f t="shared" si="581"/>
        <v>3888.9547766677051</v>
      </c>
      <c r="AG942" s="2">
        <v>937</v>
      </c>
      <c r="AH942" s="1">
        <f t="shared" si="582"/>
        <v>2359.4778577101442</v>
      </c>
      <c r="AI942">
        <v>106</v>
      </c>
      <c r="AJ942">
        <f t="shared" si="583"/>
        <v>3742.86</v>
      </c>
      <c r="AK942">
        <f t="shared" si="584"/>
        <v>233.94639341902652</v>
      </c>
      <c r="AL942" s="1">
        <f t="shared" si="585"/>
        <v>4122.9011700867313</v>
      </c>
      <c r="AM942">
        <f t="shared" si="586"/>
        <v>2318.9248852070032</v>
      </c>
      <c r="AN942">
        <f t="shared" si="587"/>
        <v>6.625499672020009</v>
      </c>
      <c r="AO942">
        <v>81</v>
      </c>
      <c r="AP942">
        <v>52</v>
      </c>
      <c r="AQ942">
        <f t="shared" si="588"/>
        <v>66.5</v>
      </c>
      <c r="AR942" s="3">
        <f t="shared" si="589"/>
        <v>19.166666666666668</v>
      </c>
      <c r="AS942">
        <f t="shared" si="590"/>
        <v>10.941222222222219</v>
      </c>
      <c r="AT942">
        <f t="shared" si="591"/>
        <v>-3.4688888888888911</v>
      </c>
      <c r="AU942">
        <f t="shared" si="592"/>
        <v>3.736166666666664</v>
      </c>
      <c r="AV942">
        <v>6.7</v>
      </c>
      <c r="AW942">
        <f t="shared" si="593"/>
        <v>233.94639341902652</v>
      </c>
    </row>
    <row r="943" spans="1:49" x14ac:dyDescent="0.2">
      <c r="A943">
        <v>2015</v>
      </c>
      <c r="B943">
        <v>4</v>
      </c>
      <c r="C943">
        <v>26</v>
      </c>
      <c r="D943">
        <v>0.48818924000000002</v>
      </c>
      <c r="E943">
        <f t="shared" si="596"/>
        <v>55.083999990000002</v>
      </c>
      <c r="F943">
        <f t="shared" si="596"/>
        <v>30.083999999999996</v>
      </c>
      <c r="G943">
        <f t="shared" si="577"/>
        <v>42.583999994999999</v>
      </c>
      <c r="H943" s="3">
        <f t="shared" si="578"/>
        <v>5.8799999972222219</v>
      </c>
      <c r="I943">
        <v>9</v>
      </c>
      <c r="J943">
        <f t="shared" si="560"/>
        <v>9.2736906170194988</v>
      </c>
      <c r="K943">
        <f t="shared" si="561"/>
        <v>3.4503994984299499E-2</v>
      </c>
      <c r="L943">
        <f t="shared" si="568"/>
        <v>5.6563926203769675E-2</v>
      </c>
      <c r="M943">
        <v>92</v>
      </c>
      <c r="N943">
        <f t="shared" si="579"/>
        <v>1.2400006696000001</v>
      </c>
      <c r="O943">
        <f t="shared" si="562"/>
        <v>1.2400006696000001</v>
      </c>
      <c r="P943">
        <f t="shared" si="563"/>
        <v>2.6459999987499998</v>
      </c>
      <c r="Q943">
        <f t="shared" si="564"/>
        <v>0</v>
      </c>
      <c r="R943">
        <f t="shared" si="569"/>
        <v>11.87569496224998</v>
      </c>
      <c r="S943">
        <f t="shared" si="565"/>
        <v>3.8860006683499999</v>
      </c>
      <c r="T943">
        <f t="shared" si="594"/>
        <v>18.615000007900001</v>
      </c>
      <c r="U943">
        <f t="shared" si="572"/>
        <v>57.423756746434847</v>
      </c>
      <c r="V943">
        <f t="shared" si="597"/>
        <v>18.832564079982383</v>
      </c>
      <c r="W943">
        <f t="shared" si="566"/>
        <v>3.7665128159964767</v>
      </c>
      <c r="X943">
        <f t="shared" si="573"/>
        <v>7.5334042514401398E-4</v>
      </c>
      <c r="Y943">
        <f t="shared" si="574"/>
        <v>3.8852473279248558</v>
      </c>
      <c r="Z943">
        <f t="shared" si="575"/>
        <v>3.4503994984299499E-2</v>
      </c>
      <c r="AA943">
        <f t="shared" si="580"/>
        <v>3.8507433329405583</v>
      </c>
      <c r="AB943">
        <f t="shared" si="570"/>
        <v>12.425912736790421</v>
      </c>
      <c r="AC943">
        <f t="shared" si="571"/>
        <v>41.696586219184347</v>
      </c>
      <c r="AD943">
        <f t="shared" si="576"/>
        <v>0.3870493785994617</v>
      </c>
      <c r="AE943">
        <f t="shared" si="567"/>
        <v>0.38780271902460572</v>
      </c>
      <c r="AF943" s="1">
        <f t="shared" si="581"/>
        <v>4026.094294463946</v>
      </c>
      <c r="AG943">
        <v>938</v>
      </c>
      <c r="AH943" s="1">
        <f t="shared" si="582"/>
        <v>2442.6821308990802</v>
      </c>
      <c r="AI943">
        <v>122</v>
      </c>
      <c r="AJ943">
        <f t="shared" si="583"/>
        <v>4307.8200000000006</v>
      </c>
      <c r="AK943">
        <f t="shared" si="584"/>
        <v>75.262685085398743</v>
      </c>
      <c r="AL943" s="1">
        <f t="shared" si="585"/>
        <v>4101.3569795493449</v>
      </c>
      <c r="AM943">
        <f t="shared" si="586"/>
        <v>746.01925176690906</v>
      </c>
      <c r="AN943">
        <f t="shared" si="587"/>
        <v>2.1314835764768829</v>
      </c>
      <c r="AO943">
        <v>71.499999990000006</v>
      </c>
      <c r="AP943">
        <v>46.5</v>
      </c>
      <c r="AQ943">
        <f t="shared" si="588"/>
        <v>58.999999995000003</v>
      </c>
      <c r="AR943" s="3">
        <f t="shared" si="589"/>
        <v>14.999999997222224</v>
      </c>
      <c r="AS943">
        <f t="shared" si="590"/>
        <v>5.663444438888888</v>
      </c>
      <c r="AT943">
        <f t="shared" si="591"/>
        <v>-6.5244444444444465</v>
      </c>
      <c r="AU943">
        <f t="shared" si="592"/>
        <v>-0.43050000277777922</v>
      </c>
      <c r="AV943">
        <v>6.7</v>
      </c>
      <c r="AW943">
        <f t="shared" si="593"/>
        <v>75.262685085398743</v>
      </c>
    </row>
    <row r="944" spans="1:49" x14ac:dyDescent="0.2">
      <c r="A944">
        <v>2015</v>
      </c>
      <c r="B944">
        <v>4</v>
      </c>
      <c r="C944">
        <v>27</v>
      </c>
      <c r="D944">
        <v>5.5118140000000003E-2</v>
      </c>
      <c r="E944">
        <f t="shared" si="596"/>
        <v>45.584000009999997</v>
      </c>
      <c r="F944">
        <f t="shared" si="596"/>
        <v>24.583999999999996</v>
      </c>
      <c r="G944">
        <f t="shared" si="577"/>
        <v>35.084000004999993</v>
      </c>
      <c r="H944" s="3">
        <f t="shared" si="578"/>
        <v>1.7133333361111072</v>
      </c>
      <c r="I944">
        <v>9</v>
      </c>
      <c r="J944">
        <f t="shared" si="560"/>
        <v>6.9129533181493477</v>
      </c>
      <c r="K944">
        <f t="shared" si="561"/>
        <v>2.6110671096072565E-2</v>
      </c>
      <c r="L944">
        <f t="shared" si="568"/>
        <v>4.2804378846020598E-2</v>
      </c>
      <c r="M944">
        <v>92</v>
      </c>
      <c r="N944">
        <f t="shared" si="579"/>
        <v>0.1400000756</v>
      </c>
      <c r="O944">
        <f t="shared" si="562"/>
        <v>0.1400000756</v>
      </c>
      <c r="P944">
        <f t="shared" si="563"/>
        <v>0.77100000124999823</v>
      </c>
      <c r="Q944">
        <f t="shared" si="564"/>
        <v>0</v>
      </c>
      <c r="R944">
        <f t="shared" si="569"/>
        <v>11.104694960999982</v>
      </c>
      <c r="S944">
        <f t="shared" si="565"/>
        <v>0.91100007684999817</v>
      </c>
      <c r="T944">
        <f t="shared" si="594"/>
        <v>20.605000675000003</v>
      </c>
      <c r="U944">
        <f t="shared" si="572"/>
        <v>57.423756746434847</v>
      </c>
      <c r="V944">
        <f t="shared" si="597"/>
        <v>18.832564079982383</v>
      </c>
      <c r="W944">
        <f t="shared" si="566"/>
        <v>3.7665128159964767</v>
      </c>
      <c r="X944">
        <f t="shared" si="573"/>
        <v>0</v>
      </c>
      <c r="Y944">
        <f t="shared" si="574"/>
        <v>0.91100007684999817</v>
      </c>
      <c r="Z944">
        <f t="shared" si="575"/>
        <v>2.6110671096072565E-2</v>
      </c>
      <c r="AA944">
        <f t="shared" si="580"/>
        <v>0.88488940575392583</v>
      </c>
      <c r="AB944">
        <f t="shared" si="570"/>
        <v>12.425912736790421</v>
      </c>
      <c r="AC944">
        <f t="shared" si="571"/>
        <v>42.159361658930671</v>
      </c>
      <c r="AD944">
        <f t="shared" si="576"/>
        <v>0.42211396600759749</v>
      </c>
      <c r="AE944">
        <f t="shared" si="567"/>
        <v>0.42211396600759749</v>
      </c>
      <c r="AF944" s="1">
        <f t="shared" si="581"/>
        <v>4382.3071546048304</v>
      </c>
      <c r="AG944">
        <v>939</v>
      </c>
      <c r="AH944" s="1">
        <f t="shared" si="582"/>
        <v>2658.8009608676275</v>
      </c>
      <c r="AI944">
        <v>119</v>
      </c>
      <c r="AJ944">
        <f t="shared" si="583"/>
        <v>4201.8900000000003</v>
      </c>
      <c r="AK944">
        <f t="shared" si="584"/>
        <v>11.889704588858576</v>
      </c>
      <c r="AL944" s="1">
        <f t="shared" si="585"/>
        <v>4394.1968591936893</v>
      </c>
      <c r="AM944">
        <f t="shared" si="586"/>
        <v>117.85320323139341</v>
      </c>
      <c r="AN944">
        <f t="shared" si="587"/>
        <v>0.33672343780398117</v>
      </c>
      <c r="AO944">
        <v>62.000000010000001</v>
      </c>
      <c r="AP944">
        <v>41</v>
      </c>
      <c r="AQ944">
        <f t="shared" si="588"/>
        <v>51.500000005000004</v>
      </c>
      <c r="AR944" s="3">
        <f t="shared" si="589"/>
        <v>10.833333336111114</v>
      </c>
      <c r="AS944">
        <f t="shared" si="590"/>
        <v>0.38566667222222151</v>
      </c>
      <c r="AT944">
        <f t="shared" si="591"/>
        <v>-9.5800000000000018</v>
      </c>
      <c r="AU944">
        <f t="shared" si="592"/>
        <v>-4.5971666638888902</v>
      </c>
      <c r="AV944">
        <v>6.7</v>
      </c>
      <c r="AW944">
        <f t="shared" si="593"/>
        <v>11.889704588858576</v>
      </c>
    </row>
    <row r="945" spans="1:49" x14ac:dyDescent="0.2">
      <c r="A945">
        <v>2015</v>
      </c>
      <c r="B945">
        <v>4</v>
      </c>
      <c r="C945">
        <v>28</v>
      </c>
      <c r="D945">
        <v>0</v>
      </c>
      <c r="E945">
        <f t="shared" si="596"/>
        <v>51.583999999999996</v>
      </c>
      <c r="F945">
        <f t="shared" si="596"/>
        <v>21.584</v>
      </c>
      <c r="G945">
        <f t="shared" si="577"/>
        <v>36.583999999999996</v>
      </c>
      <c r="H945" s="3">
        <f t="shared" si="578"/>
        <v>2.5466666666666646</v>
      </c>
      <c r="I945">
        <v>9</v>
      </c>
      <c r="J945">
        <f t="shared" si="560"/>
        <v>7.3372963491395859</v>
      </c>
      <c r="K945">
        <f t="shared" si="561"/>
        <v>2.7629628610389256E-2</v>
      </c>
      <c r="L945">
        <f t="shared" si="568"/>
        <v>4.5294473131785667E-2</v>
      </c>
      <c r="M945">
        <v>92</v>
      </c>
      <c r="N945">
        <f t="shared" si="579"/>
        <v>0</v>
      </c>
      <c r="O945">
        <f t="shared" si="562"/>
        <v>0</v>
      </c>
      <c r="P945">
        <f t="shared" si="563"/>
        <v>1.145999999999999</v>
      </c>
      <c r="Q945">
        <f t="shared" si="564"/>
        <v>0</v>
      </c>
      <c r="R945">
        <f t="shared" si="569"/>
        <v>9.9586949609999831</v>
      </c>
      <c r="S945">
        <f t="shared" si="565"/>
        <v>1.145999999999999</v>
      </c>
      <c r="T945">
        <f t="shared" si="594"/>
        <v>18.495000751850004</v>
      </c>
      <c r="U945">
        <f t="shared" si="572"/>
        <v>57.423756746434847</v>
      </c>
      <c r="V945">
        <f t="shared" si="597"/>
        <v>18.832564079982383</v>
      </c>
      <c r="W945">
        <f t="shared" si="566"/>
        <v>3.7665128159964767</v>
      </c>
      <c r="X945">
        <f t="shared" si="573"/>
        <v>0</v>
      </c>
      <c r="Y945">
        <f t="shared" si="574"/>
        <v>1.145999999999999</v>
      </c>
      <c r="Z945">
        <f t="shared" si="575"/>
        <v>2.7629628610389256E-2</v>
      </c>
      <c r="AA945">
        <f t="shared" si="580"/>
        <v>1.1183703713896094</v>
      </c>
      <c r="AB945">
        <f t="shared" si="570"/>
        <v>12.425912736790421</v>
      </c>
      <c r="AC945">
        <f t="shared" si="571"/>
        <v>42.850933172959337</v>
      </c>
      <c r="AD945">
        <f t="shared" si="576"/>
        <v>0.42679885736094175</v>
      </c>
      <c r="AE945">
        <f t="shared" si="567"/>
        <v>0.42679885736094175</v>
      </c>
      <c r="AF945" s="1">
        <f t="shared" si="581"/>
        <v>4430.9448082946337</v>
      </c>
      <c r="AG945">
        <v>940</v>
      </c>
      <c r="AH945" s="1">
        <f t="shared" si="582"/>
        <v>2688.3100381190729</v>
      </c>
      <c r="AI945">
        <v>109</v>
      </c>
      <c r="AJ945">
        <f t="shared" si="583"/>
        <v>3848.7900000000004</v>
      </c>
      <c r="AK945">
        <f t="shared" si="584"/>
        <v>19.041228185830217</v>
      </c>
      <c r="AL945" s="1">
        <f t="shared" si="585"/>
        <v>4449.9860364804636</v>
      </c>
      <c r="AM945">
        <f t="shared" si="586"/>
        <v>188.74057958200444</v>
      </c>
      <c r="AN945">
        <f t="shared" si="587"/>
        <v>0.53925879880572691</v>
      </c>
      <c r="AO945">
        <v>68</v>
      </c>
      <c r="AP945">
        <v>38</v>
      </c>
      <c r="AQ945">
        <f t="shared" si="588"/>
        <v>53</v>
      </c>
      <c r="AR945" s="3">
        <f t="shared" si="589"/>
        <v>11.666666666666666</v>
      </c>
      <c r="AS945">
        <f t="shared" si="590"/>
        <v>3.7189999999999976</v>
      </c>
      <c r="AT945">
        <f t="shared" si="591"/>
        <v>-11.246666666666668</v>
      </c>
      <c r="AU945">
        <f t="shared" si="592"/>
        <v>-3.7638333333333351</v>
      </c>
      <c r="AV945">
        <v>6.7</v>
      </c>
      <c r="AW945">
        <f t="shared" si="593"/>
        <v>19.041228185830217</v>
      </c>
    </row>
    <row r="946" spans="1:49" x14ac:dyDescent="0.2">
      <c r="A946">
        <v>2015</v>
      </c>
      <c r="B946">
        <v>4</v>
      </c>
      <c r="C946">
        <v>29</v>
      </c>
      <c r="D946">
        <v>0</v>
      </c>
      <c r="E946">
        <f t="shared" ref="E946:F965" si="598">E2048*9/5+32</f>
        <v>55.583999999999996</v>
      </c>
      <c r="F946">
        <f t="shared" si="598"/>
        <v>24.583999999999996</v>
      </c>
      <c r="G946">
        <f t="shared" si="577"/>
        <v>40.083999999999996</v>
      </c>
      <c r="H946" s="3">
        <f t="shared" si="578"/>
        <v>4.4911111111111088</v>
      </c>
      <c r="I946">
        <v>9</v>
      </c>
      <c r="J946">
        <f t="shared" si="560"/>
        <v>8.4180507292039355</v>
      </c>
      <c r="K946">
        <f t="shared" si="561"/>
        <v>3.1477237530797252E-2</v>
      </c>
      <c r="L946">
        <f t="shared" si="568"/>
        <v>5.1602028739011888E-2</v>
      </c>
      <c r="M946">
        <v>92</v>
      </c>
      <c r="N946">
        <f t="shared" si="579"/>
        <v>0</v>
      </c>
      <c r="O946">
        <f t="shared" si="562"/>
        <v>0</v>
      </c>
      <c r="P946">
        <f t="shared" si="563"/>
        <v>2.020999999999999</v>
      </c>
      <c r="Q946">
        <f t="shared" si="564"/>
        <v>0</v>
      </c>
      <c r="R946">
        <f t="shared" si="569"/>
        <v>7.9376949609999841</v>
      </c>
      <c r="S946">
        <f t="shared" si="565"/>
        <v>2.020999999999999</v>
      </c>
      <c r="T946">
        <f t="shared" si="594"/>
        <v>15.120000751850002</v>
      </c>
      <c r="U946">
        <f t="shared" si="572"/>
        <v>57.423756746434847</v>
      </c>
      <c r="V946">
        <f t="shared" si="597"/>
        <v>18.832564079982383</v>
      </c>
      <c r="W946">
        <f t="shared" si="566"/>
        <v>3.7665128159964767</v>
      </c>
      <c r="X946">
        <f t="shared" si="573"/>
        <v>0</v>
      </c>
      <c r="Y946">
        <f t="shared" si="574"/>
        <v>2.020999999999999</v>
      </c>
      <c r="Z946">
        <f t="shared" si="575"/>
        <v>3.1477237530797252E-2</v>
      </c>
      <c r="AA946">
        <f t="shared" si="580"/>
        <v>1.9895227624692016</v>
      </c>
      <c r="AB946">
        <f t="shared" si="570"/>
        <v>12.425912736790421</v>
      </c>
      <c r="AC946">
        <f t="shared" si="571"/>
        <v>44.406655977473172</v>
      </c>
      <c r="AD946">
        <f t="shared" si="576"/>
        <v>0.43379995795536425</v>
      </c>
      <c r="AE946">
        <f t="shared" si="567"/>
        <v>0.43379995795536425</v>
      </c>
      <c r="AF946" s="1">
        <f t="shared" si="581"/>
        <v>4503.628907129907</v>
      </c>
      <c r="AG946">
        <v>941</v>
      </c>
      <c r="AH946" s="1">
        <f t="shared" si="582"/>
        <v>2732.4083965876162</v>
      </c>
      <c r="AI946">
        <v>109</v>
      </c>
      <c r="AJ946">
        <f t="shared" si="583"/>
        <v>3848.7900000000004</v>
      </c>
      <c r="AK946">
        <f t="shared" si="584"/>
        <v>45.710608421185654</v>
      </c>
      <c r="AL946" s="1">
        <f t="shared" si="585"/>
        <v>4549.3395155510925</v>
      </c>
      <c r="AM946">
        <f t="shared" si="586"/>
        <v>453.09297500467221</v>
      </c>
      <c r="AN946">
        <f t="shared" si="587"/>
        <v>1.2945513571562064</v>
      </c>
      <c r="AO946">
        <v>72</v>
      </c>
      <c r="AP946">
        <v>41</v>
      </c>
      <c r="AQ946">
        <f t="shared" si="588"/>
        <v>56.5</v>
      </c>
      <c r="AR946" s="3">
        <f t="shared" si="589"/>
        <v>13.611111111111111</v>
      </c>
      <c r="AS946">
        <f t="shared" si="590"/>
        <v>5.9412222222222191</v>
      </c>
      <c r="AT946">
        <f t="shared" si="591"/>
        <v>-9.5800000000000018</v>
      </c>
      <c r="AU946">
        <f t="shared" si="592"/>
        <v>-1.8193888888888914</v>
      </c>
      <c r="AV946">
        <v>6.7</v>
      </c>
      <c r="AW946">
        <f t="shared" si="593"/>
        <v>45.710608421185654</v>
      </c>
    </row>
    <row r="947" spans="1:49" x14ac:dyDescent="0.2">
      <c r="A947">
        <v>2015</v>
      </c>
      <c r="B947">
        <v>4</v>
      </c>
      <c r="C947">
        <v>30</v>
      </c>
      <c r="D947">
        <v>1.181103E-2</v>
      </c>
      <c r="E947">
        <f t="shared" si="598"/>
        <v>55.583999999999996</v>
      </c>
      <c r="F947">
        <f t="shared" si="598"/>
        <v>25.583999999999996</v>
      </c>
      <c r="G947">
        <f t="shared" si="577"/>
        <v>40.583999999999996</v>
      </c>
      <c r="H947" s="3">
        <f t="shared" si="578"/>
        <v>4.7688888888888865</v>
      </c>
      <c r="I947">
        <v>9</v>
      </c>
      <c r="J947">
        <f t="shared" si="560"/>
        <v>8.5833801158882821</v>
      </c>
      <c r="K947">
        <f t="shared" si="561"/>
        <v>3.2063349778561533E-2</v>
      </c>
      <c r="L947">
        <f t="shared" si="568"/>
        <v>5.2562868489445136E-2</v>
      </c>
      <c r="M947">
        <v>92</v>
      </c>
      <c r="N947">
        <f t="shared" si="579"/>
        <v>3.00000162E-2</v>
      </c>
      <c r="O947">
        <f t="shared" si="562"/>
        <v>3.00000162E-2</v>
      </c>
      <c r="P947">
        <f t="shared" si="563"/>
        <v>2.145999999999999</v>
      </c>
      <c r="Q947">
        <f t="shared" si="564"/>
        <v>0</v>
      </c>
      <c r="R947">
        <f t="shared" si="569"/>
        <v>5.791694960999985</v>
      </c>
      <c r="S947">
        <f t="shared" si="565"/>
        <v>2.1760000161999988</v>
      </c>
      <c r="T947">
        <f t="shared" si="594"/>
        <v>12.485000745199997</v>
      </c>
      <c r="U947">
        <f t="shared" si="572"/>
        <v>57.423756746434847</v>
      </c>
      <c r="V947">
        <f t="shared" si="597"/>
        <v>18.832564079982383</v>
      </c>
      <c r="W947">
        <f t="shared" si="566"/>
        <v>3.7665128159964767</v>
      </c>
      <c r="X947">
        <f t="shared" si="573"/>
        <v>0</v>
      </c>
      <c r="Y947">
        <f t="shared" si="574"/>
        <v>2.1760000161999988</v>
      </c>
      <c r="Z947">
        <f t="shared" si="575"/>
        <v>3.2063349778561533E-2</v>
      </c>
      <c r="AA947">
        <f t="shared" si="580"/>
        <v>2.1439366664214372</v>
      </c>
      <c r="AB947">
        <f t="shared" si="570"/>
        <v>12.425912736790421</v>
      </c>
      <c r="AC947">
        <f t="shared" si="571"/>
        <v>46.101043379279709</v>
      </c>
      <c r="AD947">
        <f t="shared" si="576"/>
        <v>0.44954926461490213</v>
      </c>
      <c r="AE947">
        <f t="shared" si="567"/>
        <v>0.44954926461490213</v>
      </c>
      <c r="AF947" s="1">
        <f t="shared" si="581"/>
        <v>4667.1352225142136</v>
      </c>
      <c r="AG947" s="2">
        <v>942</v>
      </c>
      <c r="AH947" s="1">
        <f t="shared" si="582"/>
        <v>2831.6097380533574</v>
      </c>
      <c r="AI947">
        <v>106</v>
      </c>
      <c r="AJ947">
        <f t="shared" si="583"/>
        <v>3742.86</v>
      </c>
      <c r="AK947">
        <f t="shared" si="584"/>
        <v>50.851661214948948</v>
      </c>
      <c r="AL947" s="1">
        <f t="shared" si="585"/>
        <v>4717.9868837291624</v>
      </c>
      <c r="AM947">
        <f t="shared" si="586"/>
        <v>504.05215024729904</v>
      </c>
      <c r="AN947">
        <f t="shared" si="587"/>
        <v>1.4401490007065687</v>
      </c>
      <c r="AO947">
        <v>72</v>
      </c>
      <c r="AP947">
        <v>42</v>
      </c>
      <c r="AQ947">
        <f t="shared" si="588"/>
        <v>57</v>
      </c>
      <c r="AR947" s="3">
        <f t="shared" si="589"/>
        <v>13.888888888888889</v>
      </c>
      <c r="AS947">
        <f t="shared" si="590"/>
        <v>5.9412222222222191</v>
      </c>
      <c r="AT947">
        <f t="shared" si="591"/>
        <v>-9.0244444444444465</v>
      </c>
      <c r="AU947">
        <f t="shared" si="592"/>
        <v>-1.5416111111111137</v>
      </c>
      <c r="AV947">
        <v>6.7</v>
      </c>
      <c r="AW947">
        <f t="shared" si="593"/>
        <v>50.851661214948948</v>
      </c>
    </row>
    <row r="948" spans="1:49" x14ac:dyDescent="0.2">
      <c r="A948">
        <v>2015</v>
      </c>
      <c r="B948">
        <v>5</v>
      </c>
      <c r="C948">
        <v>1</v>
      </c>
      <c r="D948">
        <v>0.14566936999999999</v>
      </c>
      <c r="E948">
        <f t="shared" si="598"/>
        <v>40.584000000000003</v>
      </c>
      <c r="F948">
        <f t="shared" si="598"/>
        <v>25.083999999999996</v>
      </c>
      <c r="G948">
        <f t="shared" si="577"/>
        <v>32.834000000000003</v>
      </c>
      <c r="H948" s="3">
        <f t="shared" si="578"/>
        <v>0.4633333333333351</v>
      </c>
      <c r="I948">
        <v>9</v>
      </c>
      <c r="J948">
        <f t="shared" si="560"/>
        <v>6.3170588089008133</v>
      </c>
      <c r="K948">
        <f t="shared" si="561"/>
        <v>2.3969002757360181E-2</v>
      </c>
      <c r="L948">
        <f t="shared" si="568"/>
        <v>3.9293447143213416E-2</v>
      </c>
      <c r="M948">
        <v>92</v>
      </c>
      <c r="N948">
        <f t="shared" si="579"/>
        <v>0.37000019979999998</v>
      </c>
      <c r="O948">
        <f t="shared" si="562"/>
        <v>0.37000019979999998</v>
      </c>
      <c r="P948">
        <f t="shared" si="563"/>
        <v>0.2085000000000008</v>
      </c>
      <c r="Q948">
        <f t="shared" si="564"/>
        <v>0</v>
      </c>
      <c r="R948">
        <f t="shared" si="569"/>
        <v>5.5831949609999842</v>
      </c>
      <c r="S948">
        <f t="shared" si="565"/>
        <v>0.57850019980000078</v>
      </c>
      <c r="T948">
        <f t="shared" si="594"/>
        <v>10.140000761399996</v>
      </c>
      <c r="U948">
        <f t="shared" si="572"/>
        <v>57.423756746434847</v>
      </c>
      <c r="V948">
        <f t="shared" si="597"/>
        <v>18.832564079982383</v>
      </c>
      <c r="W948">
        <f t="shared" si="566"/>
        <v>3.7665128159964767</v>
      </c>
      <c r="X948">
        <f t="shared" si="573"/>
        <v>0</v>
      </c>
      <c r="Y948">
        <f t="shared" si="574"/>
        <v>0.57850019980000078</v>
      </c>
      <c r="Z948">
        <f t="shared" si="575"/>
        <v>2.3969002757360181E-2</v>
      </c>
      <c r="AA948">
        <f t="shared" si="580"/>
        <v>0.55453119704264076</v>
      </c>
      <c r="AB948">
        <f t="shared" si="570"/>
        <v>12.425912736790421</v>
      </c>
      <c r="AC948">
        <f t="shared" si="571"/>
        <v>46.188872238734753</v>
      </c>
      <c r="AD948">
        <f t="shared" si="576"/>
        <v>0.46670233758759544</v>
      </c>
      <c r="AE948">
        <f t="shared" si="567"/>
        <v>0.46670233758759544</v>
      </c>
      <c r="AF948" s="1">
        <f t="shared" si="581"/>
        <v>4845.2151735820726</v>
      </c>
      <c r="AG948" s="2">
        <v>943</v>
      </c>
      <c r="AH948" s="1">
        <f t="shared" si="582"/>
        <v>2939.6530878931703</v>
      </c>
      <c r="AI948">
        <v>108</v>
      </c>
      <c r="AJ948">
        <f t="shared" si="583"/>
        <v>3813.4800000000005</v>
      </c>
      <c r="AK948">
        <f t="shared" si="584"/>
        <v>4.9172155342478909</v>
      </c>
      <c r="AL948" s="1">
        <f t="shared" si="585"/>
        <v>4850.1323891163202</v>
      </c>
      <c r="AM948">
        <f t="shared" si="586"/>
        <v>48.740454176911975</v>
      </c>
      <c r="AN948">
        <f t="shared" si="587"/>
        <v>0.13925844050546277</v>
      </c>
      <c r="AO948">
        <v>57</v>
      </c>
      <c r="AP948">
        <v>41.5</v>
      </c>
      <c r="AQ948">
        <f t="shared" si="588"/>
        <v>49.25</v>
      </c>
      <c r="AR948" s="3">
        <f t="shared" si="589"/>
        <v>9.5833333333333339</v>
      </c>
      <c r="AS948">
        <f t="shared" si="590"/>
        <v>-2.3921111111111131</v>
      </c>
      <c r="AT948">
        <f t="shared" si="591"/>
        <v>-9.3022222222222233</v>
      </c>
      <c r="AU948">
        <f t="shared" si="592"/>
        <v>-5.8471666666666682</v>
      </c>
      <c r="AV948">
        <v>6.7</v>
      </c>
      <c r="AW948">
        <f t="shared" si="593"/>
        <v>4.9172155342478909</v>
      </c>
    </row>
    <row r="949" spans="1:49" x14ac:dyDescent="0.2">
      <c r="A949">
        <v>2015</v>
      </c>
      <c r="B949">
        <v>5</v>
      </c>
      <c r="C949">
        <v>2</v>
      </c>
      <c r="D949">
        <v>0</v>
      </c>
      <c r="E949">
        <f t="shared" si="598"/>
        <v>49.583999999999996</v>
      </c>
      <c r="F949">
        <f t="shared" si="598"/>
        <v>24.583999999999996</v>
      </c>
      <c r="G949">
        <f t="shared" si="577"/>
        <v>37.083999999999996</v>
      </c>
      <c r="H949" s="3">
        <f t="shared" si="578"/>
        <v>2.8244444444444423</v>
      </c>
      <c r="I949">
        <v>9</v>
      </c>
      <c r="J949">
        <f t="shared" si="560"/>
        <v>7.4837677262221005</v>
      </c>
      <c r="K949">
        <f t="shared" si="561"/>
        <v>2.8152806565225792E-2</v>
      </c>
      <c r="L949">
        <f t="shared" si="568"/>
        <v>4.6152141910206217E-2</v>
      </c>
      <c r="M949">
        <v>92</v>
      </c>
      <c r="N949">
        <f t="shared" si="579"/>
        <v>0</v>
      </c>
      <c r="O949">
        <f t="shared" si="562"/>
        <v>0</v>
      </c>
      <c r="P949">
        <f t="shared" si="563"/>
        <v>1.270999999999999</v>
      </c>
      <c r="Q949">
        <f t="shared" si="564"/>
        <v>0</v>
      </c>
      <c r="R949">
        <f t="shared" si="569"/>
        <v>4.3121949609999852</v>
      </c>
      <c r="S949">
        <f t="shared" si="565"/>
        <v>1.270999999999999</v>
      </c>
      <c r="T949">
        <f t="shared" si="594"/>
        <v>6.8325002928499954</v>
      </c>
      <c r="U949">
        <f t="shared" si="572"/>
        <v>57.423756746434847</v>
      </c>
      <c r="V949">
        <f t="shared" si="597"/>
        <v>18.832564079982383</v>
      </c>
      <c r="W949">
        <f t="shared" si="566"/>
        <v>3.7665128159964767</v>
      </c>
      <c r="X949">
        <f t="shared" si="573"/>
        <v>0</v>
      </c>
      <c r="Y949">
        <f t="shared" si="574"/>
        <v>1.270999999999999</v>
      </c>
      <c r="Z949">
        <f t="shared" si="575"/>
        <v>2.8152806565225792E-2</v>
      </c>
      <c r="AA949">
        <f t="shared" si="580"/>
        <v>1.2428471934347733</v>
      </c>
      <c r="AB949">
        <f t="shared" si="570"/>
        <v>12.425912736790421</v>
      </c>
      <c r="AC949">
        <f t="shared" si="571"/>
        <v>46.964127962123953</v>
      </c>
      <c r="AD949">
        <f t="shared" si="576"/>
        <v>0.46759147004557672</v>
      </c>
      <c r="AE949">
        <f t="shared" si="567"/>
        <v>0.46759147004557672</v>
      </c>
      <c r="AF949" s="1">
        <f t="shared" si="581"/>
        <v>4854.4459781651467</v>
      </c>
      <c r="AG949" s="2">
        <v>944</v>
      </c>
      <c r="AH949" s="1">
        <f t="shared" si="582"/>
        <v>2945.2535333273227</v>
      </c>
      <c r="AI949">
        <v>103</v>
      </c>
      <c r="AJ949">
        <f t="shared" si="583"/>
        <v>3636.9300000000003</v>
      </c>
      <c r="AK949">
        <f t="shared" si="584"/>
        <v>21.943601550581175</v>
      </c>
      <c r="AL949" s="1">
        <f t="shared" si="585"/>
        <v>4876.3895797157275</v>
      </c>
      <c r="AM949">
        <f t="shared" si="586"/>
        <v>217.50950276701815</v>
      </c>
      <c r="AN949">
        <f t="shared" si="587"/>
        <v>0.62145572219148038</v>
      </c>
      <c r="AO949">
        <v>66</v>
      </c>
      <c r="AP949">
        <v>41</v>
      </c>
      <c r="AQ949">
        <f t="shared" si="588"/>
        <v>53.5</v>
      </c>
      <c r="AR949" s="3">
        <f t="shared" si="589"/>
        <v>11.944444444444445</v>
      </c>
      <c r="AS949">
        <f t="shared" si="590"/>
        <v>2.6078888888888869</v>
      </c>
      <c r="AT949">
        <f t="shared" si="591"/>
        <v>-9.5800000000000018</v>
      </c>
      <c r="AU949">
        <f t="shared" si="592"/>
        <v>-3.4860555555555575</v>
      </c>
      <c r="AV949">
        <v>6.7</v>
      </c>
      <c r="AW949">
        <f t="shared" si="593"/>
        <v>21.943601550581175</v>
      </c>
    </row>
    <row r="950" spans="1:49" x14ac:dyDescent="0.2">
      <c r="A950">
        <v>2015</v>
      </c>
      <c r="B950">
        <v>5</v>
      </c>
      <c r="C950">
        <v>3</v>
      </c>
      <c r="D950">
        <v>0</v>
      </c>
      <c r="E950">
        <f t="shared" si="598"/>
        <v>56.584000000000003</v>
      </c>
      <c r="F950">
        <f t="shared" si="598"/>
        <v>25.583999999999996</v>
      </c>
      <c r="G950">
        <f t="shared" si="577"/>
        <v>41.084000000000003</v>
      </c>
      <c r="H950" s="3">
        <f t="shared" si="578"/>
        <v>5.0466666666666686</v>
      </c>
      <c r="I950">
        <v>9</v>
      </c>
      <c r="J950">
        <f t="shared" si="560"/>
        <v>8.7515663433258464</v>
      </c>
      <c r="K950">
        <f t="shared" si="561"/>
        <v>3.2658952047012482E-2</v>
      </c>
      <c r="L950">
        <f t="shared" si="568"/>
        <v>5.3539265650840134E-2</v>
      </c>
      <c r="M950">
        <v>92</v>
      </c>
      <c r="N950">
        <f t="shared" si="579"/>
        <v>0</v>
      </c>
      <c r="O950">
        <f t="shared" si="562"/>
        <v>0</v>
      </c>
      <c r="P950">
        <f t="shared" si="563"/>
        <v>2.2710000000000008</v>
      </c>
      <c r="Q950">
        <f t="shared" si="564"/>
        <v>0</v>
      </c>
      <c r="R950">
        <f t="shared" si="569"/>
        <v>2.0411949609999844</v>
      </c>
      <c r="S950">
        <f t="shared" si="565"/>
        <v>2.2710000000000008</v>
      </c>
      <c r="T950">
        <f t="shared" si="594"/>
        <v>7.1925002159999964</v>
      </c>
      <c r="U950">
        <f t="shared" si="572"/>
        <v>57.423756746434847</v>
      </c>
      <c r="V950">
        <f t="shared" si="597"/>
        <v>18.832564079982383</v>
      </c>
      <c r="W950">
        <f t="shared" si="566"/>
        <v>3.7665128159964767</v>
      </c>
      <c r="X950">
        <f t="shared" si="573"/>
        <v>0</v>
      </c>
      <c r="Y950">
        <f t="shared" si="574"/>
        <v>2.2710000000000008</v>
      </c>
      <c r="Z950">
        <f t="shared" si="575"/>
        <v>3.2658952047012482E-2</v>
      </c>
      <c r="AA950">
        <f t="shared" si="580"/>
        <v>2.2383410479529875</v>
      </c>
      <c r="AB950">
        <f t="shared" si="570"/>
        <v>12.425912736790421</v>
      </c>
      <c r="AC950">
        <f t="shared" si="571"/>
        <v>48.727029265202589</v>
      </c>
      <c r="AD950">
        <f t="shared" si="576"/>
        <v>0.47543974487435253</v>
      </c>
      <c r="AE950">
        <f t="shared" si="567"/>
        <v>0.47543974487435253</v>
      </c>
      <c r="AF950" s="1">
        <f t="shared" si="581"/>
        <v>4935.9252792618317</v>
      </c>
      <c r="AG950" s="2">
        <v>945</v>
      </c>
      <c r="AH950" s="1">
        <f t="shared" si="582"/>
        <v>2994.6880518135613</v>
      </c>
      <c r="AI950">
        <v>101</v>
      </c>
      <c r="AJ950">
        <f t="shared" si="583"/>
        <v>3566.3100000000004</v>
      </c>
      <c r="AK950">
        <f t="shared" si="584"/>
        <v>56.36442129927665</v>
      </c>
      <c r="AL950" s="1">
        <f t="shared" si="585"/>
        <v>4992.2897005611085</v>
      </c>
      <c r="AM950">
        <f t="shared" si="586"/>
        <v>558.69576479033776</v>
      </c>
      <c r="AN950">
        <f t="shared" si="587"/>
        <v>1.5962736136866793</v>
      </c>
      <c r="AO950">
        <v>73</v>
      </c>
      <c r="AP950">
        <v>42</v>
      </c>
      <c r="AQ950">
        <f t="shared" si="588"/>
        <v>57.5</v>
      </c>
      <c r="AR950" s="3">
        <f t="shared" si="589"/>
        <v>14.166666666666666</v>
      </c>
      <c r="AS950">
        <f t="shared" si="590"/>
        <v>6.4967777777777762</v>
      </c>
      <c r="AT950">
        <f t="shared" si="591"/>
        <v>-9.0244444444444465</v>
      </c>
      <c r="AU950">
        <f t="shared" si="592"/>
        <v>-1.2638333333333351</v>
      </c>
      <c r="AV950">
        <v>6.7</v>
      </c>
      <c r="AW950">
        <f t="shared" si="593"/>
        <v>56.36442129927665</v>
      </c>
    </row>
    <row r="951" spans="1:49" x14ac:dyDescent="0.2">
      <c r="A951">
        <v>2015</v>
      </c>
      <c r="B951">
        <v>5</v>
      </c>
      <c r="C951">
        <v>4</v>
      </c>
      <c r="D951">
        <v>0</v>
      </c>
      <c r="E951">
        <f t="shared" si="598"/>
        <v>64.584000000000003</v>
      </c>
      <c r="F951">
        <f t="shared" si="598"/>
        <v>33.583999999999996</v>
      </c>
      <c r="G951">
        <f t="shared" si="577"/>
        <v>49.084000000000003</v>
      </c>
      <c r="H951" s="3">
        <f t="shared" si="578"/>
        <v>9.4911111111111133</v>
      </c>
      <c r="I951">
        <v>9</v>
      </c>
      <c r="J951">
        <f t="shared" si="560"/>
        <v>11.867105705404773</v>
      </c>
      <c r="K951">
        <f t="shared" si="561"/>
        <v>4.3588725686104342E-2</v>
      </c>
      <c r="L951">
        <f t="shared" si="568"/>
        <v>7.1456927354269409E-2</v>
      </c>
      <c r="M951">
        <v>92</v>
      </c>
      <c r="N951">
        <f t="shared" si="579"/>
        <v>0</v>
      </c>
      <c r="O951">
        <f t="shared" si="562"/>
        <v>0</v>
      </c>
      <c r="P951">
        <f t="shared" si="563"/>
        <v>2.0411949609999844</v>
      </c>
      <c r="Q951">
        <f t="shared" si="564"/>
        <v>0</v>
      </c>
      <c r="R951">
        <f t="shared" si="569"/>
        <v>0</v>
      </c>
      <c r="S951">
        <f t="shared" si="565"/>
        <v>2.0411949609999844</v>
      </c>
      <c r="T951">
        <f t="shared" si="594"/>
        <v>8.3175002159999991</v>
      </c>
      <c r="U951">
        <f t="shared" si="572"/>
        <v>57.423756746434847</v>
      </c>
      <c r="V951">
        <f t="shared" si="597"/>
        <v>18.832564079982383</v>
      </c>
      <c r="W951">
        <f t="shared" si="566"/>
        <v>3.7665128159964767</v>
      </c>
      <c r="X951">
        <f t="shared" si="573"/>
        <v>0</v>
      </c>
      <c r="Y951">
        <f t="shared" si="574"/>
        <v>2.0411949609999844</v>
      </c>
      <c r="Z951">
        <f t="shared" si="575"/>
        <v>4.3588725686104342E-2</v>
      </c>
      <c r="AA951">
        <f t="shared" si="580"/>
        <v>1.9976062353138797</v>
      </c>
      <c r="AB951">
        <f t="shared" si="570"/>
        <v>12.425912736790421</v>
      </c>
      <c r="AC951">
        <f t="shared" si="571"/>
        <v>50.231349084530706</v>
      </c>
      <c r="AD951">
        <f t="shared" si="576"/>
        <v>0.49328641598576611</v>
      </c>
      <c r="AE951">
        <f t="shared" si="567"/>
        <v>0.49328641598576611</v>
      </c>
      <c r="AF951" s="1">
        <f t="shared" si="581"/>
        <v>5121.2060346870612</v>
      </c>
      <c r="AG951" s="2">
        <v>946</v>
      </c>
      <c r="AH951" s="1">
        <f t="shared" si="582"/>
        <v>3107.1002203757857</v>
      </c>
      <c r="AI951">
        <v>105</v>
      </c>
      <c r="AJ951">
        <f t="shared" si="583"/>
        <v>3707.55</v>
      </c>
      <c r="AK951">
        <f t="shared" si="584"/>
        <v>205.70754665204669</v>
      </c>
      <c r="AL951" s="1">
        <f t="shared" si="585"/>
        <v>5326.9135813391076</v>
      </c>
      <c r="AM951">
        <f t="shared" si="586"/>
        <v>2039.0156139398566</v>
      </c>
      <c r="AN951">
        <f t="shared" si="587"/>
        <v>5.8257588969710188</v>
      </c>
      <c r="AO951">
        <v>81</v>
      </c>
      <c r="AP951">
        <v>50</v>
      </c>
      <c r="AQ951">
        <f t="shared" si="588"/>
        <v>65.5</v>
      </c>
      <c r="AR951" s="3">
        <f t="shared" si="589"/>
        <v>18.611111111111111</v>
      </c>
      <c r="AS951">
        <f t="shared" si="590"/>
        <v>10.941222222222219</v>
      </c>
      <c r="AT951">
        <f t="shared" si="591"/>
        <v>-4.5800000000000018</v>
      </c>
      <c r="AU951">
        <f t="shared" si="592"/>
        <v>3.1806111111111086</v>
      </c>
      <c r="AV951">
        <v>6.7</v>
      </c>
      <c r="AW951">
        <f t="shared" si="593"/>
        <v>205.70754665204669</v>
      </c>
    </row>
    <row r="952" spans="1:49" x14ac:dyDescent="0.2">
      <c r="A952">
        <v>2015</v>
      </c>
      <c r="B952">
        <v>5</v>
      </c>
      <c r="C952">
        <v>5</v>
      </c>
      <c r="D952">
        <v>0</v>
      </c>
      <c r="E952">
        <f t="shared" si="598"/>
        <v>62.583999999999996</v>
      </c>
      <c r="F952">
        <f t="shared" si="598"/>
        <v>35.583999999999996</v>
      </c>
      <c r="G952">
        <f t="shared" si="577"/>
        <v>49.083999999999996</v>
      </c>
      <c r="H952" s="3">
        <f t="shared" si="578"/>
        <v>9.4911111111111097</v>
      </c>
      <c r="I952">
        <v>9</v>
      </c>
      <c r="J952">
        <f t="shared" si="560"/>
        <v>11.867105705404771</v>
      </c>
      <c r="K952">
        <f t="shared" si="561"/>
        <v>4.3588725686104342E-2</v>
      </c>
      <c r="L952">
        <f t="shared" si="568"/>
        <v>7.1456927354269409E-2</v>
      </c>
      <c r="M952">
        <v>92</v>
      </c>
      <c r="N952">
        <f t="shared" si="579"/>
        <v>0</v>
      </c>
      <c r="O952">
        <f t="shared" si="562"/>
        <v>0</v>
      </c>
      <c r="P952">
        <f t="shared" si="563"/>
        <v>0</v>
      </c>
      <c r="Q952">
        <f t="shared" si="564"/>
        <v>0</v>
      </c>
      <c r="R952">
        <f t="shared" si="569"/>
        <v>0</v>
      </c>
      <c r="S952">
        <f t="shared" si="565"/>
        <v>0</v>
      </c>
      <c r="T952">
        <f t="shared" si="594"/>
        <v>8.3376951769999827</v>
      </c>
      <c r="U952">
        <f t="shared" si="572"/>
        <v>57.423756746434847</v>
      </c>
      <c r="V952">
        <f t="shared" si="597"/>
        <v>18.832564079982383</v>
      </c>
      <c r="W952">
        <f t="shared" si="566"/>
        <v>3.7665128159964767</v>
      </c>
      <c r="X952">
        <f t="shared" si="573"/>
        <v>0</v>
      </c>
      <c r="Y952">
        <f t="shared" si="574"/>
        <v>0</v>
      </c>
      <c r="Z952">
        <f t="shared" si="575"/>
        <v>4.3588725686104342E-2</v>
      </c>
      <c r="AA952">
        <f t="shared" si="580"/>
        <v>0</v>
      </c>
      <c r="AB952">
        <f t="shared" si="570"/>
        <v>12.382324011104316</v>
      </c>
      <c r="AC952">
        <f t="shared" si="571"/>
        <v>49.722833738249726</v>
      </c>
      <c r="AD952">
        <f t="shared" si="576"/>
        <v>0.50851534628098216</v>
      </c>
      <c r="AE952">
        <f t="shared" si="567"/>
        <v>0.50851534628098216</v>
      </c>
      <c r="AF952" s="1">
        <f t="shared" si="581"/>
        <v>5279.3099013298024</v>
      </c>
      <c r="AG952" s="2">
        <v>947</v>
      </c>
      <c r="AH952" s="1">
        <f t="shared" si="582"/>
        <v>3203.0238281276734</v>
      </c>
      <c r="AI952">
        <v>109</v>
      </c>
      <c r="AJ952">
        <f t="shared" si="583"/>
        <v>3848.7900000000004</v>
      </c>
      <c r="AK952">
        <f t="shared" si="584"/>
        <v>205.70754665204669</v>
      </c>
      <c r="AL952" s="1">
        <f t="shared" si="585"/>
        <v>5485.0174479818488</v>
      </c>
      <c r="AM952">
        <f t="shared" si="586"/>
        <v>2039.0156139398566</v>
      </c>
      <c r="AN952">
        <f t="shared" si="587"/>
        <v>5.8257588969710188</v>
      </c>
      <c r="AO952">
        <v>79</v>
      </c>
      <c r="AP952">
        <v>52</v>
      </c>
      <c r="AQ952">
        <f t="shared" si="588"/>
        <v>65.5</v>
      </c>
      <c r="AR952" s="3">
        <f t="shared" si="589"/>
        <v>18.611111111111111</v>
      </c>
      <c r="AS952">
        <f t="shared" si="590"/>
        <v>9.8301111111111084</v>
      </c>
      <c r="AT952">
        <f t="shared" si="591"/>
        <v>-3.4688888888888911</v>
      </c>
      <c r="AU952">
        <f t="shared" si="592"/>
        <v>3.1806111111111086</v>
      </c>
      <c r="AV952">
        <v>6.7</v>
      </c>
      <c r="AW952">
        <f t="shared" si="593"/>
        <v>205.70754665204669</v>
      </c>
    </row>
    <row r="953" spans="1:49" x14ac:dyDescent="0.2">
      <c r="A953">
        <v>2015</v>
      </c>
      <c r="B953">
        <v>5</v>
      </c>
      <c r="C953">
        <v>6</v>
      </c>
      <c r="D953">
        <v>0</v>
      </c>
      <c r="E953">
        <f t="shared" si="598"/>
        <v>62.583999999999996</v>
      </c>
      <c r="F953">
        <f t="shared" si="598"/>
        <v>37.583999999999996</v>
      </c>
      <c r="G953">
        <f t="shared" si="577"/>
        <v>50.083999999999996</v>
      </c>
      <c r="H953" s="3">
        <f t="shared" si="578"/>
        <v>10.046666666666665</v>
      </c>
      <c r="I953">
        <v>9</v>
      </c>
      <c r="J953">
        <f t="shared" si="560"/>
        <v>12.318079255159429</v>
      </c>
      <c r="K953">
        <f t="shared" si="561"/>
        <v>4.5156377803233762E-2</v>
      </c>
      <c r="L953">
        <f t="shared" si="568"/>
        <v>7.4026848857760272E-2</v>
      </c>
      <c r="M953">
        <v>92</v>
      </c>
      <c r="N953">
        <f t="shared" si="579"/>
        <v>0</v>
      </c>
      <c r="O953">
        <f t="shared" si="562"/>
        <v>0</v>
      </c>
      <c r="P953">
        <f t="shared" si="563"/>
        <v>0</v>
      </c>
      <c r="Q953">
        <f t="shared" si="564"/>
        <v>0</v>
      </c>
      <c r="R953">
        <f t="shared" si="569"/>
        <v>0</v>
      </c>
      <c r="S953">
        <f t="shared" si="565"/>
        <v>0</v>
      </c>
      <c r="T953">
        <f t="shared" si="594"/>
        <v>6.1616951607999848</v>
      </c>
      <c r="U953">
        <f t="shared" si="572"/>
        <v>57.423756746434847</v>
      </c>
      <c r="V953">
        <f t="shared" si="597"/>
        <v>18.832564079982383</v>
      </c>
      <c r="W953">
        <f t="shared" si="566"/>
        <v>3.7665128159964767</v>
      </c>
      <c r="X953">
        <f t="shared" si="573"/>
        <v>0</v>
      </c>
      <c r="Y953">
        <f t="shared" si="574"/>
        <v>0</v>
      </c>
      <c r="Z953">
        <f t="shared" si="575"/>
        <v>4.5156377803233762E-2</v>
      </c>
      <c r="AA953">
        <f t="shared" si="580"/>
        <v>0</v>
      </c>
      <c r="AB953">
        <f t="shared" si="570"/>
        <v>12.337167633301082</v>
      </c>
      <c r="AC953">
        <f t="shared" si="571"/>
        <v>49.219466329703167</v>
      </c>
      <c r="AD953">
        <f t="shared" si="576"/>
        <v>0.50336740854655848</v>
      </c>
      <c r="AE953">
        <f t="shared" si="567"/>
        <v>0.50336740854655848</v>
      </c>
      <c r="AF953" s="1">
        <f t="shared" si="581"/>
        <v>5225.8649879136492</v>
      </c>
      <c r="AG953">
        <v>948</v>
      </c>
      <c r="AH953" s="1">
        <f t="shared" si="582"/>
        <v>3170.5981258363499</v>
      </c>
      <c r="AI953">
        <v>125</v>
      </c>
      <c r="AJ953">
        <f t="shared" si="583"/>
        <v>4413.75</v>
      </c>
      <c r="AK953">
        <f t="shared" si="584"/>
        <v>233.94639341902652</v>
      </c>
      <c r="AL953" s="1">
        <f t="shared" si="585"/>
        <v>5459.8113813326754</v>
      </c>
      <c r="AM953">
        <f t="shared" si="586"/>
        <v>2318.9248852070032</v>
      </c>
      <c r="AN953">
        <f t="shared" si="587"/>
        <v>6.625499672020009</v>
      </c>
      <c r="AO953">
        <v>79</v>
      </c>
      <c r="AP953">
        <v>54</v>
      </c>
      <c r="AQ953">
        <f t="shared" si="588"/>
        <v>66.5</v>
      </c>
      <c r="AR953" s="3">
        <f t="shared" si="589"/>
        <v>19.166666666666668</v>
      </c>
      <c r="AS953">
        <f t="shared" si="590"/>
        <v>9.8301111111111084</v>
      </c>
      <c r="AT953">
        <f t="shared" si="591"/>
        <v>-2.3577777777777804</v>
      </c>
      <c r="AU953">
        <f t="shared" si="592"/>
        <v>3.736166666666664</v>
      </c>
      <c r="AV953">
        <v>6.7</v>
      </c>
      <c r="AW953">
        <f t="shared" si="593"/>
        <v>233.94639341902652</v>
      </c>
    </row>
    <row r="954" spans="1:49" x14ac:dyDescent="0.2">
      <c r="A954">
        <v>2015</v>
      </c>
      <c r="B954">
        <v>5</v>
      </c>
      <c r="C954">
        <v>7</v>
      </c>
      <c r="D954">
        <v>1.5748040000000001E-2</v>
      </c>
      <c r="E954">
        <f t="shared" si="598"/>
        <v>65.584000000000003</v>
      </c>
      <c r="F954">
        <f t="shared" si="598"/>
        <v>38.584000000000003</v>
      </c>
      <c r="G954">
        <f t="shared" si="577"/>
        <v>52.084000000000003</v>
      </c>
      <c r="H954" s="3">
        <f t="shared" si="578"/>
        <v>11.157777777777779</v>
      </c>
      <c r="I954">
        <v>9</v>
      </c>
      <c r="J954">
        <f t="shared" si="560"/>
        <v>13.265451742875216</v>
      </c>
      <c r="K954">
        <f t="shared" si="561"/>
        <v>4.8439164644963582E-2</v>
      </c>
      <c r="L954">
        <f t="shared" si="568"/>
        <v>7.9408466631087846E-2</v>
      </c>
      <c r="M954">
        <v>92</v>
      </c>
      <c r="N954">
        <f t="shared" si="579"/>
        <v>4.0000021600000005E-2</v>
      </c>
      <c r="O954">
        <f t="shared" si="562"/>
        <v>4.0000021600000005E-2</v>
      </c>
      <c r="P954">
        <f t="shared" si="563"/>
        <v>0</v>
      </c>
      <c r="Q954">
        <f t="shared" si="564"/>
        <v>0</v>
      </c>
      <c r="R954">
        <f t="shared" si="569"/>
        <v>0</v>
      </c>
      <c r="S954">
        <f t="shared" si="565"/>
        <v>4.0000021600000005E-2</v>
      </c>
      <c r="T954">
        <f t="shared" si="594"/>
        <v>5.5831949609999842</v>
      </c>
      <c r="U954">
        <f t="shared" si="572"/>
        <v>57.423756746434847</v>
      </c>
      <c r="V954">
        <f t="shared" si="597"/>
        <v>18.832564079982383</v>
      </c>
      <c r="W954">
        <f t="shared" si="566"/>
        <v>3.7665128159964767</v>
      </c>
      <c r="X954">
        <f t="shared" si="573"/>
        <v>0</v>
      </c>
      <c r="Y954">
        <f t="shared" si="574"/>
        <v>4.0000021600000005E-2</v>
      </c>
      <c r="Z954">
        <f t="shared" si="575"/>
        <v>4.8439164644963582E-2</v>
      </c>
      <c r="AA954">
        <f t="shared" si="580"/>
        <v>0</v>
      </c>
      <c r="AB954">
        <f t="shared" si="570"/>
        <v>12.328728490256117</v>
      </c>
      <c r="AC954">
        <f t="shared" si="571"/>
        <v>48.721194743919256</v>
      </c>
      <c r="AD954">
        <f t="shared" si="576"/>
        <v>0.49827158578390757</v>
      </c>
      <c r="AE954">
        <f t="shared" si="567"/>
        <v>0.49827158578390757</v>
      </c>
      <c r="AF954" s="1">
        <f t="shared" si="581"/>
        <v>5172.9611222524945</v>
      </c>
      <c r="AG954">
        <v>949</v>
      </c>
      <c r="AH954" s="1">
        <f t="shared" si="582"/>
        <v>3138.5006840343331</v>
      </c>
      <c r="AI954">
        <v>128</v>
      </c>
      <c r="AJ954">
        <f t="shared" si="583"/>
        <v>4519.68</v>
      </c>
      <c r="AK954">
        <f t="shared" si="584"/>
        <v>297.94643510995274</v>
      </c>
      <c r="AL954" s="1">
        <f t="shared" si="585"/>
        <v>5470.9075573624468</v>
      </c>
      <c r="AM954">
        <f t="shared" si="586"/>
        <v>2953.3064935849184</v>
      </c>
      <c r="AN954">
        <f t="shared" si="587"/>
        <v>8.4380185530997665</v>
      </c>
      <c r="AO954">
        <v>82</v>
      </c>
      <c r="AP954">
        <v>55</v>
      </c>
      <c r="AQ954">
        <f t="shared" si="588"/>
        <v>68.5</v>
      </c>
      <c r="AR954" s="3">
        <f t="shared" si="589"/>
        <v>20.277777777777779</v>
      </c>
      <c r="AS954">
        <f t="shared" si="590"/>
        <v>11.496777777777776</v>
      </c>
      <c r="AT954">
        <f t="shared" si="591"/>
        <v>-1.8022222222222233</v>
      </c>
      <c r="AU954">
        <f t="shared" si="592"/>
        <v>4.8472777777777765</v>
      </c>
      <c r="AV954">
        <v>6.7</v>
      </c>
      <c r="AW954">
        <f t="shared" si="593"/>
        <v>297.94643510995274</v>
      </c>
    </row>
    <row r="955" spans="1:49" x14ac:dyDescent="0.2">
      <c r="A955">
        <v>2015</v>
      </c>
      <c r="B955">
        <v>5</v>
      </c>
      <c r="C955">
        <v>8</v>
      </c>
      <c r="D955">
        <v>0.20472451999999999</v>
      </c>
      <c r="E955">
        <f t="shared" si="598"/>
        <v>64.584000000000003</v>
      </c>
      <c r="F955">
        <f t="shared" si="598"/>
        <v>36.083999999999996</v>
      </c>
      <c r="G955">
        <f t="shared" si="577"/>
        <v>50.334000000000003</v>
      </c>
      <c r="H955" s="3">
        <f t="shared" si="578"/>
        <v>10.185555555555558</v>
      </c>
      <c r="I955">
        <v>9</v>
      </c>
      <c r="J955">
        <f t="shared" si="560"/>
        <v>12.433150102408806</v>
      </c>
      <c r="K955">
        <f t="shared" si="561"/>
        <v>4.5555857721809263E-2</v>
      </c>
      <c r="L955">
        <f t="shared" si="568"/>
        <v>7.4681733970179118E-2</v>
      </c>
      <c r="M955">
        <v>92</v>
      </c>
      <c r="N955">
        <f t="shared" si="579"/>
        <v>0.52000028079999994</v>
      </c>
      <c r="O955">
        <f t="shared" si="562"/>
        <v>0.52000028079999994</v>
      </c>
      <c r="P955">
        <f t="shared" si="563"/>
        <v>0</v>
      </c>
      <c r="Q955">
        <f t="shared" si="564"/>
        <v>0</v>
      </c>
      <c r="R955">
        <f t="shared" si="569"/>
        <v>0</v>
      </c>
      <c r="S955">
        <f t="shared" si="565"/>
        <v>0.52000028079999994</v>
      </c>
      <c r="T955">
        <f t="shared" si="594"/>
        <v>4.3521949825999853</v>
      </c>
      <c r="U955">
        <f t="shared" si="572"/>
        <v>57.423756746434847</v>
      </c>
      <c r="V955">
        <f t="shared" si="597"/>
        <v>18.832564079982383</v>
      </c>
      <c r="W955">
        <f t="shared" si="566"/>
        <v>3.7665128159964767</v>
      </c>
      <c r="X955">
        <f t="shared" si="573"/>
        <v>0</v>
      </c>
      <c r="Y955">
        <f t="shared" si="574"/>
        <v>0.52000028079999994</v>
      </c>
      <c r="Z955">
        <f t="shared" si="575"/>
        <v>4.5555857721809263E-2</v>
      </c>
      <c r="AA955">
        <f t="shared" si="580"/>
        <v>0.37726017654388677</v>
      </c>
      <c r="AB955">
        <f t="shared" si="570"/>
        <v>12.425912736790421</v>
      </c>
      <c r="AC955">
        <f t="shared" si="571"/>
        <v>48.605227570054247</v>
      </c>
      <c r="AD955">
        <f t="shared" si="576"/>
        <v>0.49322735040889332</v>
      </c>
      <c r="AE955">
        <f t="shared" si="567"/>
        <v>0.49322735040889332</v>
      </c>
      <c r="AF955" s="1">
        <f t="shared" si="581"/>
        <v>5120.592827067876</v>
      </c>
      <c r="AG955">
        <v>950</v>
      </c>
      <c r="AH955" s="1">
        <f t="shared" si="582"/>
        <v>3106.7281795877757</v>
      </c>
      <c r="AI955">
        <v>151</v>
      </c>
      <c r="AJ955">
        <f t="shared" si="583"/>
        <v>5331.81</v>
      </c>
      <c r="AK955">
        <f t="shared" si="584"/>
        <v>241.3884338792349</v>
      </c>
      <c r="AL955" s="1">
        <f t="shared" si="585"/>
        <v>5361.981260947111</v>
      </c>
      <c r="AM955">
        <f t="shared" si="586"/>
        <v>2392.6919246030079</v>
      </c>
      <c r="AN955">
        <f t="shared" si="587"/>
        <v>6.8362626417228798</v>
      </c>
      <c r="AO955">
        <v>81</v>
      </c>
      <c r="AP955">
        <v>52.5</v>
      </c>
      <c r="AQ955">
        <f t="shared" si="588"/>
        <v>66.75</v>
      </c>
      <c r="AR955" s="3">
        <f t="shared" si="589"/>
        <v>19.305555555555557</v>
      </c>
      <c r="AS955">
        <f t="shared" si="590"/>
        <v>10.941222222222219</v>
      </c>
      <c r="AT955">
        <f t="shared" si="591"/>
        <v>-3.1911111111111126</v>
      </c>
      <c r="AU955">
        <f t="shared" si="592"/>
        <v>3.8750555555555533</v>
      </c>
      <c r="AV955">
        <v>6.7</v>
      </c>
      <c r="AW955">
        <f t="shared" si="593"/>
        <v>241.3884338792349</v>
      </c>
    </row>
    <row r="956" spans="1:49" x14ac:dyDescent="0.2">
      <c r="A956">
        <v>2015</v>
      </c>
      <c r="B956">
        <v>5</v>
      </c>
      <c r="C956">
        <v>9</v>
      </c>
      <c r="D956">
        <v>0.83464612000000005</v>
      </c>
      <c r="E956">
        <f t="shared" si="598"/>
        <v>55.583999999999996</v>
      </c>
      <c r="F956">
        <f t="shared" si="598"/>
        <v>33.583999999999996</v>
      </c>
      <c r="G956">
        <f t="shared" si="577"/>
        <v>44.583999999999996</v>
      </c>
      <c r="H956" s="3">
        <f t="shared" si="578"/>
        <v>6.9911111111111088</v>
      </c>
      <c r="I956">
        <v>9</v>
      </c>
      <c r="J956">
        <f t="shared" si="560"/>
        <v>10.012470895986761</v>
      </c>
      <c r="K956">
        <f t="shared" si="561"/>
        <v>3.7104891955880903E-2</v>
      </c>
      <c r="L956">
        <f t="shared" si="568"/>
        <v>6.0827691730952302E-2</v>
      </c>
      <c r="M956">
        <v>92</v>
      </c>
      <c r="N956">
        <f t="shared" si="579"/>
        <v>2.1200011448000002</v>
      </c>
      <c r="O956">
        <f t="shared" si="562"/>
        <v>2.1200011448000002</v>
      </c>
      <c r="P956">
        <f t="shared" si="563"/>
        <v>0</v>
      </c>
      <c r="Q956">
        <f t="shared" si="564"/>
        <v>0</v>
      </c>
      <c r="R956">
        <f t="shared" si="569"/>
        <v>0</v>
      </c>
      <c r="S956">
        <f t="shared" si="565"/>
        <v>2.1200011448000002</v>
      </c>
      <c r="T956">
        <f t="shared" si="594"/>
        <v>2.6011952633999842</v>
      </c>
      <c r="U956">
        <f t="shared" si="572"/>
        <v>54.458652861626874</v>
      </c>
      <c r="V956">
        <f t="shared" si="597"/>
        <v>21.240889308331695</v>
      </c>
      <c r="W956">
        <f t="shared" si="566"/>
        <v>4.2481778616663393</v>
      </c>
      <c r="X956">
        <f t="shared" si="573"/>
        <v>0</v>
      </c>
      <c r="Y956">
        <f t="shared" si="574"/>
        <v>2.1200011448000002</v>
      </c>
      <c r="Z956">
        <f t="shared" si="575"/>
        <v>3.7104891955880903E-2</v>
      </c>
      <c r="AA956">
        <f t="shared" si="580"/>
        <v>2.0828962528441188</v>
      </c>
      <c r="AB956">
        <f t="shared" si="570"/>
        <v>12.425912736790421</v>
      </c>
      <c r="AC956">
        <f t="shared" si="571"/>
        <v>50.19607046221202</v>
      </c>
      <c r="AD956">
        <f t="shared" si="576"/>
        <v>0.4920533606863407</v>
      </c>
      <c r="AE956">
        <f t="shared" si="567"/>
        <v>0.4920533606863407</v>
      </c>
      <c r="AF956" s="1">
        <f t="shared" si="581"/>
        <v>5108.4046883781402</v>
      </c>
      <c r="AG956">
        <v>951</v>
      </c>
      <c r="AH956" s="1">
        <f t="shared" si="582"/>
        <v>3099.3334822933593</v>
      </c>
      <c r="AI956">
        <v>180</v>
      </c>
      <c r="AJ956">
        <f t="shared" si="583"/>
        <v>6355.8</v>
      </c>
      <c r="AK956">
        <f t="shared" si="584"/>
        <v>106.4513608401876</v>
      </c>
      <c r="AL956" s="1">
        <f t="shared" si="585"/>
        <v>5214.8560492183278</v>
      </c>
      <c r="AM956">
        <f t="shared" si="586"/>
        <v>1055.1678361389313</v>
      </c>
      <c r="AN956">
        <f t="shared" si="587"/>
        <v>3.014765246111232</v>
      </c>
      <c r="AO956">
        <v>72</v>
      </c>
      <c r="AP956">
        <v>50</v>
      </c>
      <c r="AQ956">
        <f t="shared" si="588"/>
        <v>61</v>
      </c>
      <c r="AR956" s="3">
        <f t="shared" si="589"/>
        <v>16.111111111111111</v>
      </c>
      <c r="AS956">
        <f t="shared" si="590"/>
        <v>5.9412222222222191</v>
      </c>
      <c r="AT956">
        <f t="shared" si="591"/>
        <v>-4.5800000000000018</v>
      </c>
      <c r="AU956">
        <f t="shared" si="592"/>
        <v>0.68061111111110861</v>
      </c>
      <c r="AV956">
        <v>6.7</v>
      </c>
      <c r="AW956">
        <f t="shared" si="593"/>
        <v>106.4513608401876</v>
      </c>
    </row>
    <row r="957" spans="1:49" x14ac:dyDescent="0.2">
      <c r="A957">
        <v>2015</v>
      </c>
      <c r="B957">
        <v>5</v>
      </c>
      <c r="C957">
        <v>10</v>
      </c>
      <c r="D957">
        <v>0</v>
      </c>
      <c r="E957">
        <f t="shared" si="598"/>
        <v>57.583999990000002</v>
      </c>
      <c r="F957">
        <f t="shared" si="598"/>
        <v>29.584</v>
      </c>
      <c r="G957">
        <f t="shared" si="577"/>
        <v>43.583999994999999</v>
      </c>
      <c r="H957" s="3">
        <f t="shared" si="578"/>
        <v>6.4355555527777772</v>
      </c>
      <c r="I957">
        <v>9</v>
      </c>
      <c r="J957">
        <f t="shared" si="560"/>
        <v>9.63684498054557</v>
      </c>
      <c r="K957">
        <f t="shared" si="561"/>
        <v>3.5783874033078422E-2</v>
      </c>
      <c r="L957">
        <f t="shared" si="568"/>
        <v>5.8662088578817086E-2</v>
      </c>
      <c r="M957">
        <v>92</v>
      </c>
      <c r="N957">
        <f t="shared" si="579"/>
        <v>0</v>
      </c>
      <c r="O957">
        <f t="shared" si="562"/>
        <v>0</v>
      </c>
      <c r="P957">
        <f t="shared" si="563"/>
        <v>0</v>
      </c>
      <c r="Q957">
        <f t="shared" si="564"/>
        <v>0</v>
      </c>
      <c r="R957">
        <f t="shared" si="569"/>
        <v>0</v>
      </c>
      <c r="S957">
        <f t="shared" si="565"/>
        <v>0</v>
      </c>
      <c r="T957">
        <f t="shared" si="594"/>
        <v>2.6800014472000004</v>
      </c>
      <c r="U957">
        <f t="shared" si="572"/>
        <v>55.634019835918068</v>
      </c>
      <c r="V957">
        <f t="shared" si="597"/>
        <v>20.25551810728841</v>
      </c>
      <c r="W957">
        <f t="shared" si="566"/>
        <v>4.0511036214576821</v>
      </c>
      <c r="X957">
        <f t="shared" si="573"/>
        <v>0</v>
      </c>
      <c r="Y957">
        <f t="shared" si="574"/>
        <v>0</v>
      </c>
      <c r="Z957">
        <f t="shared" si="575"/>
        <v>3.5783874033078422E-2</v>
      </c>
      <c r="AA957">
        <f t="shared" si="580"/>
        <v>0</v>
      </c>
      <c r="AB957">
        <f t="shared" si="570"/>
        <v>12.390128862757342</v>
      </c>
      <c r="AC957">
        <f t="shared" si="571"/>
        <v>49.68791225785877</v>
      </c>
      <c r="AD957">
        <f t="shared" si="576"/>
        <v>0.50815820435324865</v>
      </c>
      <c r="AE957">
        <f t="shared" si="567"/>
        <v>0.50815820435324865</v>
      </c>
      <c r="AF957" s="1">
        <f t="shared" si="581"/>
        <v>5275.602121556678</v>
      </c>
      <c r="AG957" s="2">
        <v>952</v>
      </c>
      <c r="AH957" s="1">
        <f t="shared" si="582"/>
        <v>3200.774271427133</v>
      </c>
      <c r="AI957">
        <v>173</v>
      </c>
      <c r="AJ957">
        <f t="shared" si="583"/>
        <v>6108.63</v>
      </c>
      <c r="AK957">
        <f t="shared" si="584"/>
        <v>89.957920507668277</v>
      </c>
      <c r="AL957" s="1">
        <f t="shared" si="585"/>
        <v>5365.5600420643459</v>
      </c>
      <c r="AM957">
        <f t="shared" si="586"/>
        <v>891.68145504627284</v>
      </c>
      <c r="AN957">
        <f t="shared" si="587"/>
        <v>2.5476613001322082</v>
      </c>
      <c r="AO957">
        <v>73.999999990000006</v>
      </c>
      <c r="AP957">
        <v>46</v>
      </c>
      <c r="AQ957">
        <f t="shared" si="588"/>
        <v>59.999999995000003</v>
      </c>
      <c r="AR957" s="3">
        <f t="shared" si="589"/>
        <v>15.555555552777779</v>
      </c>
      <c r="AS957">
        <f t="shared" si="590"/>
        <v>7.0523333277777773</v>
      </c>
      <c r="AT957">
        <f t="shared" si="591"/>
        <v>-6.8022222222222242</v>
      </c>
      <c r="AU957">
        <f t="shared" si="592"/>
        <v>0.12505555277777658</v>
      </c>
      <c r="AV957">
        <v>6.7</v>
      </c>
      <c r="AW957">
        <f t="shared" si="593"/>
        <v>89.957920507668277</v>
      </c>
    </row>
    <row r="958" spans="1:49" x14ac:dyDescent="0.2">
      <c r="A958">
        <v>2015</v>
      </c>
      <c r="B958">
        <v>5</v>
      </c>
      <c r="C958">
        <v>11</v>
      </c>
      <c r="D958">
        <v>0</v>
      </c>
      <c r="E958">
        <f t="shared" si="598"/>
        <v>54.584000009999997</v>
      </c>
      <c r="F958">
        <f t="shared" si="598"/>
        <v>36.584000010000004</v>
      </c>
      <c r="G958">
        <f t="shared" si="577"/>
        <v>45.584000009999997</v>
      </c>
      <c r="H958" s="3">
        <f t="shared" si="578"/>
        <v>7.5466666722222202</v>
      </c>
      <c r="I958">
        <v>9</v>
      </c>
      <c r="J958">
        <f t="shared" si="560"/>
        <v>10.400933051859857</v>
      </c>
      <c r="K958">
        <f t="shared" si="561"/>
        <v>3.8468153166650566E-2</v>
      </c>
      <c r="L958">
        <f t="shared" si="568"/>
        <v>6.3062546174836989E-2</v>
      </c>
      <c r="M958">
        <v>92</v>
      </c>
      <c r="N958">
        <f t="shared" si="579"/>
        <v>0</v>
      </c>
      <c r="O958">
        <f t="shared" si="562"/>
        <v>0</v>
      </c>
      <c r="P958">
        <f t="shared" si="563"/>
        <v>0</v>
      </c>
      <c r="Q958">
        <f t="shared" si="564"/>
        <v>0</v>
      </c>
      <c r="R958">
        <f t="shared" si="569"/>
        <v>0</v>
      </c>
      <c r="S958">
        <f t="shared" si="565"/>
        <v>0</v>
      </c>
      <c r="T958">
        <f t="shared" si="594"/>
        <v>2.6800014472000004</v>
      </c>
      <c r="U958">
        <f t="shared" si="572"/>
        <v>55.634019835918068</v>
      </c>
      <c r="V958">
        <f t="shared" si="597"/>
        <v>20.25551810728841</v>
      </c>
      <c r="W958">
        <f t="shared" si="566"/>
        <v>4.0511036214576821</v>
      </c>
      <c r="X958">
        <f t="shared" si="573"/>
        <v>0</v>
      </c>
      <c r="Y958">
        <f t="shared" si="574"/>
        <v>0</v>
      </c>
      <c r="Z958">
        <f t="shared" si="575"/>
        <v>3.8468153166650566E-2</v>
      </c>
      <c r="AA958">
        <f t="shared" si="580"/>
        <v>0</v>
      </c>
      <c r="AB958">
        <f t="shared" si="570"/>
        <v>12.351660709590691</v>
      </c>
      <c r="AC958">
        <f t="shared" si="571"/>
        <v>49.184898375725844</v>
      </c>
      <c r="AD958">
        <f t="shared" si="576"/>
        <v>0.50301388213292841</v>
      </c>
      <c r="AE958">
        <f t="shared" si="567"/>
        <v>0.50301388213292841</v>
      </c>
      <c r="AF958" s="1">
        <f t="shared" si="581"/>
        <v>5222.1947437223798</v>
      </c>
      <c r="AG958" s="2">
        <v>953</v>
      </c>
      <c r="AH958" s="1">
        <f t="shared" si="582"/>
        <v>3168.3713424462103</v>
      </c>
      <c r="AI958">
        <v>162</v>
      </c>
      <c r="AJ958">
        <f t="shared" si="583"/>
        <v>5720.22</v>
      </c>
      <c r="AK958">
        <f t="shared" si="584"/>
        <v>124.84679799939049</v>
      </c>
      <c r="AL958" s="1">
        <f t="shared" si="585"/>
        <v>5347.04154172177</v>
      </c>
      <c r="AM958">
        <f t="shared" si="586"/>
        <v>1237.5072019197585</v>
      </c>
      <c r="AN958">
        <f t="shared" si="587"/>
        <v>3.5357348626278813</v>
      </c>
      <c r="AO958">
        <v>71.000000009999994</v>
      </c>
      <c r="AP958">
        <v>53.000000010000001</v>
      </c>
      <c r="AQ958">
        <f t="shared" si="588"/>
        <v>62.000000009999994</v>
      </c>
      <c r="AR958" s="3">
        <f t="shared" si="589"/>
        <v>16.66666667222222</v>
      </c>
      <c r="AS958">
        <f t="shared" si="590"/>
        <v>5.385666672222218</v>
      </c>
      <c r="AT958">
        <f t="shared" si="591"/>
        <v>-2.913333327777778</v>
      </c>
      <c r="AU958">
        <f t="shared" si="592"/>
        <v>1.23616667222222</v>
      </c>
      <c r="AV958">
        <v>6.7</v>
      </c>
      <c r="AW958">
        <f t="shared" si="593"/>
        <v>124.84679799939049</v>
      </c>
    </row>
    <row r="959" spans="1:49" x14ac:dyDescent="0.2">
      <c r="A959">
        <v>2015</v>
      </c>
      <c r="B959">
        <v>5</v>
      </c>
      <c r="C959">
        <v>12</v>
      </c>
      <c r="D959">
        <v>0</v>
      </c>
      <c r="E959">
        <f t="shared" si="598"/>
        <v>55.583999999999996</v>
      </c>
      <c r="F959">
        <f t="shared" si="598"/>
        <v>34.584000010000004</v>
      </c>
      <c r="G959">
        <f t="shared" si="577"/>
        <v>45.084000005</v>
      </c>
      <c r="H959" s="3">
        <f t="shared" si="578"/>
        <v>7.2688888916666672</v>
      </c>
      <c r="I959">
        <v>9</v>
      </c>
      <c r="J959">
        <f t="shared" si="560"/>
        <v>10.205074315181632</v>
      </c>
      <c r="K959">
        <f t="shared" si="561"/>
        <v>3.7781172223751783E-2</v>
      </c>
      <c r="L959">
        <f t="shared" si="568"/>
        <v>6.1936347907789811E-2</v>
      </c>
      <c r="M959">
        <v>92</v>
      </c>
      <c r="N959">
        <f t="shared" si="579"/>
        <v>0</v>
      </c>
      <c r="O959">
        <f t="shared" si="562"/>
        <v>0</v>
      </c>
      <c r="P959">
        <f t="shared" si="563"/>
        <v>0</v>
      </c>
      <c r="Q959">
        <f t="shared" si="564"/>
        <v>0</v>
      </c>
      <c r="R959">
        <f t="shared" si="569"/>
        <v>0</v>
      </c>
      <c r="S959">
        <f t="shared" si="565"/>
        <v>0</v>
      </c>
      <c r="T959">
        <f t="shared" si="594"/>
        <v>2.6800014472000004</v>
      </c>
      <c r="U959">
        <f t="shared" si="572"/>
        <v>55.634019835918068</v>
      </c>
      <c r="V959">
        <f t="shared" si="597"/>
        <v>20.25551810728841</v>
      </c>
      <c r="W959">
        <f t="shared" si="566"/>
        <v>4.0511036214576821</v>
      </c>
      <c r="X959">
        <f t="shared" si="573"/>
        <v>0</v>
      </c>
      <c r="Y959">
        <f t="shared" si="574"/>
        <v>0</v>
      </c>
      <c r="Z959">
        <f t="shared" si="575"/>
        <v>3.7781172223751783E-2</v>
      </c>
      <c r="AA959">
        <f t="shared" si="580"/>
        <v>0</v>
      </c>
      <c r="AB959">
        <f t="shared" si="570"/>
        <v>12.313879537366939</v>
      </c>
      <c r="AC959">
        <f t="shared" si="571"/>
        <v>48.686976737442997</v>
      </c>
      <c r="AD959">
        <f t="shared" si="576"/>
        <v>0.49792163828284758</v>
      </c>
      <c r="AE959">
        <f t="shared" si="567"/>
        <v>0.49792163828284758</v>
      </c>
      <c r="AF959" s="1">
        <f t="shared" si="581"/>
        <v>5169.3280336529006</v>
      </c>
      <c r="AG959" s="2">
        <v>954</v>
      </c>
      <c r="AH959" s="1">
        <f t="shared" si="582"/>
        <v>3136.2964434097644</v>
      </c>
      <c r="AI959">
        <v>156</v>
      </c>
      <c r="AJ959">
        <f t="shared" si="583"/>
        <v>5508.3600000000006</v>
      </c>
      <c r="AK959">
        <f t="shared" si="584"/>
        <v>115.40484283304934</v>
      </c>
      <c r="AL959" s="1">
        <f t="shared" si="585"/>
        <v>5284.7328764859503</v>
      </c>
      <c r="AM959">
        <f t="shared" si="586"/>
        <v>1143.9165956263741</v>
      </c>
      <c r="AN959">
        <f t="shared" si="587"/>
        <v>3.2683331303610688</v>
      </c>
      <c r="AO959">
        <v>72</v>
      </c>
      <c r="AP959">
        <v>51.000000010000001</v>
      </c>
      <c r="AQ959">
        <f t="shared" si="588"/>
        <v>61.500000005000004</v>
      </c>
      <c r="AR959" s="3">
        <f t="shared" si="589"/>
        <v>16.388888891666667</v>
      </c>
      <c r="AS959">
        <f t="shared" si="590"/>
        <v>5.9412222222222191</v>
      </c>
      <c r="AT959">
        <f t="shared" si="591"/>
        <v>-4.0244444388888887</v>
      </c>
      <c r="AU959">
        <f t="shared" si="592"/>
        <v>0.95838889166666519</v>
      </c>
      <c r="AV959">
        <v>6.7</v>
      </c>
      <c r="AW959">
        <f t="shared" si="593"/>
        <v>115.40484283304934</v>
      </c>
    </row>
    <row r="960" spans="1:49" x14ac:dyDescent="0.2">
      <c r="A960">
        <v>2015</v>
      </c>
      <c r="B960">
        <v>5</v>
      </c>
      <c r="C960">
        <v>13</v>
      </c>
      <c r="D960">
        <v>0</v>
      </c>
      <c r="E960">
        <f t="shared" si="598"/>
        <v>54.584000009999997</v>
      </c>
      <c r="F960">
        <f t="shared" si="598"/>
        <v>34.084000000000003</v>
      </c>
      <c r="G960">
        <f t="shared" si="577"/>
        <v>44.334000005</v>
      </c>
      <c r="H960" s="3">
        <f t="shared" si="578"/>
        <v>6.8522222250000002</v>
      </c>
      <c r="I960">
        <v>9</v>
      </c>
      <c r="J960">
        <f t="shared" si="560"/>
        <v>9.9173754143491166</v>
      </c>
      <c r="K960">
        <f t="shared" si="561"/>
        <v>3.6770720710623386E-2</v>
      </c>
      <c r="L960">
        <f t="shared" si="568"/>
        <v>6.0279870017415388E-2</v>
      </c>
      <c r="M960">
        <v>92</v>
      </c>
      <c r="N960">
        <f t="shared" si="579"/>
        <v>0</v>
      </c>
      <c r="O960">
        <f t="shared" si="562"/>
        <v>0</v>
      </c>
      <c r="P960">
        <f t="shared" si="563"/>
        <v>0</v>
      </c>
      <c r="Q960">
        <f t="shared" si="564"/>
        <v>0</v>
      </c>
      <c r="R960">
        <f t="shared" si="569"/>
        <v>0</v>
      </c>
      <c r="S960">
        <f t="shared" si="565"/>
        <v>0</v>
      </c>
      <c r="T960">
        <f t="shared" si="594"/>
        <v>2.6400014256000004</v>
      </c>
      <c r="U960">
        <f t="shared" si="572"/>
        <v>55.037433348760132</v>
      </c>
      <c r="V960">
        <f t="shared" si="597"/>
        <v>20.750407921542738</v>
      </c>
      <c r="W960">
        <f t="shared" si="566"/>
        <v>4.1500815843085475</v>
      </c>
      <c r="X960">
        <f t="shared" si="573"/>
        <v>0</v>
      </c>
      <c r="Y960">
        <f t="shared" si="574"/>
        <v>0</v>
      </c>
      <c r="Z960">
        <f t="shared" si="575"/>
        <v>3.6770720710623386E-2</v>
      </c>
      <c r="AA960">
        <f t="shared" si="580"/>
        <v>0</v>
      </c>
      <c r="AB960">
        <f t="shared" si="570"/>
        <v>12.277108816656314</v>
      </c>
      <c r="AC960">
        <f t="shared" si="571"/>
        <v>48.194095791853591</v>
      </c>
      <c r="AD960">
        <f t="shared" si="576"/>
        <v>0.49288094558940426</v>
      </c>
      <c r="AE960">
        <f t="shared" si="567"/>
        <v>0.49288094558940426</v>
      </c>
      <c r="AF960" s="1">
        <f t="shared" si="581"/>
        <v>5116.9965179165947</v>
      </c>
      <c r="AG960" s="2">
        <v>955</v>
      </c>
      <c r="AH960" s="1">
        <f t="shared" si="582"/>
        <v>3104.5462535178613</v>
      </c>
      <c r="AI960">
        <v>157</v>
      </c>
      <c r="AJ960">
        <f t="shared" si="583"/>
        <v>5543.67</v>
      </c>
      <c r="AK960">
        <f t="shared" si="584"/>
        <v>102.15374304026071</v>
      </c>
      <c r="AL960" s="1">
        <f t="shared" si="585"/>
        <v>5219.1502609568552</v>
      </c>
      <c r="AM960">
        <f t="shared" si="586"/>
        <v>1012.568962449483</v>
      </c>
      <c r="AN960">
        <f t="shared" si="587"/>
        <v>2.8930541784270942</v>
      </c>
      <c r="AO960">
        <v>71.000000009999994</v>
      </c>
      <c r="AP960">
        <v>50.5</v>
      </c>
      <c r="AQ960">
        <f t="shared" si="588"/>
        <v>60.750000004999997</v>
      </c>
      <c r="AR960" s="3">
        <f t="shared" si="589"/>
        <v>15.972222224999999</v>
      </c>
      <c r="AS960">
        <f t="shared" si="590"/>
        <v>5.385666672222218</v>
      </c>
      <c r="AT960">
        <f t="shared" si="591"/>
        <v>-4.3022222222222233</v>
      </c>
      <c r="AU960">
        <f t="shared" si="592"/>
        <v>0.54172222499999734</v>
      </c>
      <c r="AV960">
        <v>6.7</v>
      </c>
      <c r="AW960">
        <f t="shared" si="593"/>
        <v>102.15374304026071</v>
      </c>
    </row>
    <row r="961" spans="1:49" x14ac:dyDescent="0.2">
      <c r="A961">
        <v>2015</v>
      </c>
      <c r="B961">
        <v>5</v>
      </c>
      <c r="C961">
        <v>14</v>
      </c>
      <c r="D961">
        <v>0</v>
      </c>
      <c r="E961">
        <f t="shared" si="598"/>
        <v>62.583999999999996</v>
      </c>
      <c r="F961">
        <f t="shared" si="598"/>
        <v>33.583999999999996</v>
      </c>
      <c r="G961">
        <f t="shared" si="577"/>
        <v>48.083999999999996</v>
      </c>
      <c r="H961" s="3">
        <f t="shared" si="578"/>
        <v>8.9355555555555544</v>
      </c>
      <c r="I961">
        <v>9</v>
      </c>
      <c r="J961">
        <f t="shared" si="560"/>
        <v>11.430718642405186</v>
      </c>
      <c r="K961">
        <f t="shared" si="561"/>
        <v>4.206857821524005E-2</v>
      </c>
      <c r="L961">
        <f t="shared" si="568"/>
        <v>6.896488232006566E-2</v>
      </c>
      <c r="M961">
        <v>92</v>
      </c>
      <c r="N961">
        <f t="shared" si="579"/>
        <v>0</v>
      </c>
      <c r="O961">
        <f t="shared" si="562"/>
        <v>0</v>
      </c>
      <c r="P961">
        <f t="shared" si="563"/>
        <v>0</v>
      </c>
      <c r="Q961">
        <f t="shared" si="564"/>
        <v>0</v>
      </c>
      <c r="R961">
        <f t="shared" si="569"/>
        <v>0</v>
      </c>
      <c r="S961">
        <f t="shared" si="565"/>
        <v>0</v>
      </c>
      <c r="T961">
        <f t="shared" si="594"/>
        <v>2.1200011448000002</v>
      </c>
      <c r="U961">
        <f t="shared" si="572"/>
        <v>47.281809015706898</v>
      </c>
      <c r="V961">
        <f t="shared" si="597"/>
        <v>28.320448791547264</v>
      </c>
      <c r="W961">
        <f t="shared" si="566"/>
        <v>5.6640897583094532</v>
      </c>
      <c r="X961">
        <f t="shared" si="573"/>
        <v>0</v>
      </c>
      <c r="Y961">
        <f t="shared" si="574"/>
        <v>0</v>
      </c>
      <c r="Z961">
        <f t="shared" si="575"/>
        <v>4.206857821524005E-2</v>
      </c>
      <c r="AA961">
        <f t="shared" si="580"/>
        <v>0</v>
      </c>
      <c r="AB961">
        <f t="shared" si="570"/>
        <v>12.235040238441075</v>
      </c>
      <c r="AC961">
        <f t="shared" si="571"/>
        <v>47.706204509677363</v>
      </c>
      <c r="AD961">
        <f t="shared" si="576"/>
        <v>0.48789128217622546</v>
      </c>
      <c r="AE961">
        <f t="shared" si="567"/>
        <v>0.48789128217622546</v>
      </c>
      <c r="AF961" s="1">
        <f t="shared" si="581"/>
        <v>5065.1947784919157</v>
      </c>
      <c r="AG961" s="2">
        <v>956</v>
      </c>
      <c r="AH961" s="1">
        <f t="shared" si="582"/>
        <v>3073.1174855885693</v>
      </c>
      <c r="AI961">
        <v>154</v>
      </c>
      <c r="AJ961">
        <f t="shared" si="583"/>
        <v>5437.7400000000007</v>
      </c>
      <c r="AK961">
        <f t="shared" si="584"/>
        <v>179.83776008788874</v>
      </c>
      <c r="AL961" s="1">
        <f t="shared" si="585"/>
        <v>5245.0325385798042</v>
      </c>
      <c r="AM961">
        <f t="shared" si="586"/>
        <v>1782.5889558414344</v>
      </c>
      <c r="AN961">
        <f t="shared" si="587"/>
        <v>5.0931113024040986</v>
      </c>
      <c r="AO961">
        <v>79</v>
      </c>
      <c r="AP961">
        <v>50</v>
      </c>
      <c r="AQ961">
        <f t="shared" si="588"/>
        <v>64.5</v>
      </c>
      <c r="AR961" s="3">
        <f t="shared" si="589"/>
        <v>18.055555555555557</v>
      </c>
      <c r="AS961">
        <f t="shared" si="590"/>
        <v>9.8301111111111084</v>
      </c>
      <c r="AT961">
        <f t="shared" si="591"/>
        <v>-4.5800000000000018</v>
      </c>
      <c r="AU961">
        <f t="shared" si="592"/>
        <v>2.6250555555555533</v>
      </c>
      <c r="AV961">
        <v>6.7</v>
      </c>
      <c r="AW961">
        <f t="shared" si="593"/>
        <v>179.83776008788874</v>
      </c>
    </row>
    <row r="962" spans="1:49" x14ac:dyDescent="0.2">
      <c r="A962">
        <v>2015</v>
      </c>
      <c r="B962">
        <v>5</v>
      </c>
      <c r="C962">
        <v>15</v>
      </c>
      <c r="D962">
        <v>0</v>
      </c>
      <c r="E962">
        <f t="shared" si="598"/>
        <v>64.584000000000003</v>
      </c>
      <c r="F962">
        <f t="shared" si="598"/>
        <v>39.583999989999995</v>
      </c>
      <c r="G962">
        <f t="shared" si="577"/>
        <v>52.083999994999999</v>
      </c>
      <c r="H962" s="3">
        <f t="shared" si="578"/>
        <v>11.157777775</v>
      </c>
      <c r="I962">
        <v>9</v>
      </c>
      <c r="J962">
        <f t="shared" si="560"/>
        <v>13.265451740428942</v>
      </c>
      <c r="K962">
        <f t="shared" si="561"/>
        <v>4.8439164636504467E-2</v>
      </c>
      <c r="L962">
        <f t="shared" si="568"/>
        <v>7.9408466617220438E-2</v>
      </c>
      <c r="M962">
        <v>92</v>
      </c>
      <c r="N962">
        <f t="shared" si="579"/>
        <v>0</v>
      </c>
      <c r="O962">
        <f t="shared" si="562"/>
        <v>0</v>
      </c>
      <c r="P962">
        <f t="shared" si="563"/>
        <v>0</v>
      </c>
      <c r="Q962">
        <f t="shared" si="564"/>
        <v>0</v>
      </c>
      <c r="R962">
        <f t="shared" si="569"/>
        <v>0</v>
      </c>
      <c r="S962">
        <f t="shared" si="565"/>
        <v>0</v>
      </c>
      <c r="T962">
        <f t="shared" si="594"/>
        <v>0</v>
      </c>
      <c r="U962">
        <f t="shared" si="572"/>
        <v>18.780326102704979</v>
      </c>
      <c r="V962">
        <f t="shared" si="597"/>
        <v>109.84791774697442</v>
      </c>
      <c r="W962">
        <f t="shared" si="566"/>
        <v>21.969583549394883</v>
      </c>
      <c r="X962">
        <f t="shared" si="573"/>
        <v>0</v>
      </c>
      <c r="Y962">
        <f t="shared" si="574"/>
        <v>0</v>
      </c>
      <c r="Z962">
        <f t="shared" si="575"/>
        <v>4.8439164636504467E-2</v>
      </c>
      <c r="AA962">
        <f t="shared" si="580"/>
        <v>0</v>
      </c>
      <c r="AB962">
        <f t="shared" si="570"/>
        <v>12.186601073804571</v>
      </c>
      <c r="AC962">
        <f t="shared" si="571"/>
        <v>47.22325237822723</v>
      </c>
      <c r="AD962">
        <f t="shared" si="576"/>
        <v>0.48295213145013594</v>
      </c>
      <c r="AE962">
        <f t="shared" si="567"/>
        <v>0.48295213145013594</v>
      </c>
      <c r="AF962" s="1">
        <f t="shared" si="581"/>
        <v>5013.9174522064732</v>
      </c>
      <c r="AG962" s="2">
        <v>957</v>
      </c>
      <c r="AH962" s="1">
        <f t="shared" si="582"/>
        <v>3042.0068857176325</v>
      </c>
      <c r="AI962">
        <v>154</v>
      </c>
      <c r="AJ962">
        <f t="shared" si="583"/>
        <v>5437.7400000000007</v>
      </c>
      <c r="AK962">
        <f t="shared" si="584"/>
        <v>297.94643493689637</v>
      </c>
      <c r="AL962" s="1">
        <f t="shared" si="585"/>
        <v>5311.8638871433695</v>
      </c>
      <c r="AM962">
        <f t="shared" si="586"/>
        <v>2953.3064918695477</v>
      </c>
      <c r="AN962">
        <f t="shared" si="587"/>
        <v>8.4380185481987073</v>
      </c>
      <c r="AO962">
        <v>81</v>
      </c>
      <c r="AP962">
        <v>55.999999989999999</v>
      </c>
      <c r="AQ962">
        <f t="shared" si="588"/>
        <v>68.499999994999996</v>
      </c>
      <c r="AR962" s="3">
        <f t="shared" si="589"/>
        <v>20.277777774999997</v>
      </c>
      <c r="AS962">
        <f t="shared" si="590"/>
        <v>10.941222222222219</v>
      </c>
      <c r="AT962">
        <f t="shared" si="591"/>
        <v>-1.2466666722222257</v>
      </c>
      <c r="AU962">
        <f t="shared" si="592"/>
        <v>4.8472777749999967</v>
      </c>
      <c r="AV962">
        <v>6.7</v>
      </c>
      <c r="AW962">
        <f t="shared" si="593"/>
        <v>297.94643493689637</v>
      </c>
    </row>
    <row r="963" spans="1:49" x14ac:dyDescent="0.2">
      <c r="A963">
        <v>2015</v>
      </c>
      <c r="B963">
        <v>5</v>
      </c>
      <c r="C963">
        <v>16</v>
      </c>
      <c r="D963">
        <v>0.64566964000000004</v>
      </c>
      <c r="E963">
        <f t="shared" si="598"/>
        <v>52.584000009999997</v>
      </c>
      <c r="F963">
        <f t="shared" si="598"/>
        <v>28.584</v>
      </c>
      <c r="G963">
        <f t="shared" si="577"/>
        <v>40.584000005</v>
      </c>
      <c r="H963" s="3">
        <f t="shared" si="578"/>
        <v>4.7688888916666663</v>
      </c>
      <c r="I963">
        <v>9</v>
      </c>
      <c r="J963">
        <f t="shared" ref="J963:J1026" si="599">6.108*EXP(17.27*H963/(237.3+H963))</f>
        <v>8.5833801175557909</v>
      </c>
      <c r="K963">
        <f t="shared" ref="K963:K1026" si="600">IF(H963&gt;0,0.61*0.021*I963*I963*J963/(H963+273),0)</f>
        <v>3.2063349784469897E-2</v>
      </c>
      <c r="L963">
        <f t="shared" si="568"/>
        <v>5.2562868499130978E-2</v>
      </c>
      <c r="M963">
        <v>92</v>
      </c>
      <c r="N963">
        <f t="shared" si="579"/>
        <v>1.6400008856000001</v>
      </c>
      <c r="O963">
        <f t="shared" ref="O963:O1026" si="601">IF(H963&lt;=0,0,N963)</f>
        <v>1.6400008856000001</v>
      </c>
      <c r="P963">
        <f t="shared" ref="P963:P1026" si="602">IF(H963&lt;=0,0,MIN(0.45*H963,R962))</f>
        <v>0</v>
      </c>
      <c r="Q963">
        <f t="shared" ref="Q963:Q1026" si="603">IF(H963&lt;=0,N963,0)</f>
        <v>0</v>
      </c>
      <c r="R963">
        <f t="shared" si="569"/>
        <v>0</v>
      </c>
      <c r="S963">
        <f t="shared" ref="S963:S1026" si="604">O963+P963</f>
        <v>1.6400008856000001</v>
      </c>
      <c r="T963">
        <f t="shared" si="594"/>
        <v>0</v>
      </c>
      <c r="U963">
        <f t="shared" si="572"/>
        <v>18.780326102704979</v>
      </c>
      <c r="V963">
        <f t="shared" si="597"/>
        <v>109.84791774697442</v>
      </c>
      <c r="W963">
        <f t="shared" ref="W963:W1026" si="605">V963*0.2</f>
        <v>21.969583549394883</v>
      </c>
      <c r="X963">
        <f t="shared" si="573"/>
        <v>0</v>
      </c>
      <c r="Y963">
        <f t="shared" si="574"/>
        <v>1.6400008856000001</v>
      </c>
      <c r="Z963">
        <f t="shared" si="575"/>
        <v>3.2063349784469897E-2</v>
      </c>
      <c r="AA963">
        <f t="shared" si="580"/>
        <v>1.3686258728296785</v>
      </c>
      <c r="AB963">
        <f t="shared" si="570"/>
        <v>12.425912736790421</v>
      </c>
      <c r="AC963">
        <f t="shared" si="571"/>
        <v>48.113815269009237</v>
      </c>
      <c r="AD963">
        <f t="shared" si="576"/>
        <v>0.47806298204767372</v>
      </c>
      <c r="AE963">
        <f t="shared" ref="AE963:AE1026" si="606">AD963+X963</f>
        <v>0.47806298204767372</v>
      </c>
      <c r="AF963" s="1">
        <f t="shared" si="581"/>
        <v>4963.1592301817691</v>
      </c>
      <c r="AG963">
        <v>958</v>
      </c>
      <c r="AH963" s="1">
        <f t="shared" si="582"/>
        <v>3011.2112329415813</v>
      </c>
      <c r="AI963">
        <v>168</v>
      </c>
      <c r="AJ963">
        <f t="shared" si="583"/>
        <v>5932.08</v>
      </c>
      <c r="AK963">
        <f t="shared" si="584"/>
        <v>50.851661268196366</v>
      </c>
      <c r="AL963" s="1">
        <f t="shared" si="585"/>
        <v>5014.0108914499651</v>
      </c>
      <c r="AM963">
        <f t="shared" si="586"/>
        <v>504.05215077509854</v>
      </c>
      <c r="AN963">
        <f t="shared" si="587"/>
        <v>1.4401490022145671</v>
      </c>
      <c r="AO963">
        <v>69.000000009999994</v>
      </c>
      <c r="AP963">
        <v>45</v>
      </c>
      <c r="AQ963">
        <f t="shared" si="588"/>
        <v>57.000000004999997</v>
      </c>
      <c r="AR963" s="3">
        <f t="shared" si="589"/>
        <v>13.888888891666666</v>
      </c>
      <c r="AS963">
        <f t="shared" si="590"/>
        <v>4.2745555611111072</v>
      </c>
      <c r="AT963">
        <f t="shared" si="591"/>
        <v>-7.3577777777777795</v>
      </c>
      <c r="AU963">
        <f t="shared" si="592"/>
        <v>-1.5416111083333361</v>
      </c>
      <c r="AV963">
        <v>6.7</v>
      </c>
      <c r="AW963">
        <f t="shared" si="593"/>
        <v>50.851661268196366</v>
      </c>
    </row>
    <row r="964" spans="1:49" x14ac:dyDescent="0.2">
      <c r="A964">
        <v>2015</v>
      </c>
      <c r="B964">
        <v>5</v>
      </c>
      <c r="C964">
        <v>17</v>
      </c>
      <c r="D964">
        <v>0.51181129999999997</v>
      </c>
      <c r="E964">
        <f t="shared" si="598"/>
        <v>46.583999999999996</v>
      </c>
      <c r="F964">
        <f t="shared" si="598"/>
        <v>17.583999999999996</v>
      </c>
      <c r="G964">
        <f t="shared" si="577"/>
        <v>32.083999999999996</v>
      </c>
      <c r="H964" s="3">
        <f t="shared" si="578"/>
        <v>4.666666666666449E-2</v>
      </c>
      <c r="I964">
        <v>9</v>
      </c>
      <c r="J964">
        <f t="shared" si="599"/>
        <v>6.1287755515850177</v>
      </c>
      <c r="K964">
        <f t="shared" si="600"/>
        <v>2.32900803284425E-2</v>
      </c>
      <c r="L964">
        <f t="shared" ref="L964:L1027" si="607">K964/0.61</f>
        <v>3.818045955482377E-2</v>
      </c>
      <c r="M964">
        <v>92</v>
      </c>
      <c r="N964">
        <f t="shared" si="579"/>
        <v>1.300000702</v>
      </c>
      <c r="O964">
        <f t="shared" si="601"/>
        <v>1.300000702</v>
      </c>
      <c r="P964">
        <f t="shared" si="602"/>
        <v>0</v>
      </c>
      <c r="Q964">
        <f t="shared" si="603"/>
        <v>0</v>
      </c>
      <c r="R964">
        <f t="shared" ref="R964:R1027" si="608">R963+Q964-P964</f>
        <v>0</v>
      </c>
      <c r="S964">
        <f t="shared" si="604"/>
        <v>1.300000702</v>
      </c>
      <c r="T964">
        <f t="shared" si="594"/>
        <v>1.6400008856000001</v>
      </c>
      <c r="U964">
        <f t="shared" si="572"/>
        <v>40.1227711698116</v>
      </c>
      <c r="V964">
        <f t="shared" si="597"/>
        <v>37.905697137666749</v>
      </c>
      <c r="W964">
        <f t="shared" si="605"/>
        <v>7.5811394275333504</v>
      </c>
      <c r="X964">
        <f t="shared" si="573"/>
        <v>0</v>
      </c>
      <c r="Y964">
        <f t="shared" si="574"/>
        <v>1.300000702</v>
      </c>
      <c r="Z964">
        <f t="shared" si="575"/>
        <v>2.32900803284425E-2</v>
      </c>
      <c r="AA964">
        <f t="shared" si="580"/>
        <v>1.2767106216715582</v>
      </c>
      <c r="AB964">
        <f t="shared" ref="AB964:AB1027" si="609">AB963+Y964-Z964-AA964</f>
        <v>12.425912736790421</v>
      </c>
      <c r="AC964">
        <f t="shared" ref="AC964:AC1027" si="610">AC963-AD964+AA964</f>
        <v>48.903447325634758</v>
      </c>
      <c r="AD964">
        <f t="shared" si="576"/>
        <v>0.4870785650460302</v>
      </c>
      <c r="AE964">
        <f t="shared" si="606"/>
        <v>0.4870785650460302</v>
      </c>
      <c r="AF964" s="1">
        <f t="shared" si="581"/>
        <v>5056.7573033521794</v>
      </c>
      <c r="AG964">
        <v>959</v>
      </c>
      <c r="AH964" s="1">
        <f t="shared" si="582"/>
        <v>3067.9983631223922</v>
      </c>
      <c r="AI964">
        <v>172</v>
      </c>
      <c r="AJ964">
        <f t="shared" si="583"/>
        <v>6073.3200000000006</v>
      </c>
      <c r="AK964">
        <f t="shared" si="584"/>
        <v>3.4191827509552302</v>
      </c>
      <c r="AL964" s="1">
        <f t="shared" si="585"/>
        <v>5060.1764861031343</v>
      </c>
      <c r="AM964">
        <f t="shared" si="586"/>
        <v>33.891644373671213</v>
      </c>
      <c r="AN964">
        <f t="shared" si="587"/>
        <v>9.683326963906061E-2</v>
      </c>
      <c r="AO964">
        <v>63</v>
      </c>
      <c r="AP964">
        <v>34</v>
      </c>
      <c r="AQ964">
        <f t="shared" si="588"/>
        <v>48.5</v>
      </c>
      <c r="AR964" s="3">
        <f t="shared" si="589"/>
        <v>9.1666666666666661</v>
      </c>
      <c r="AS964">
        <f t="shared" si="590"/>
        <v>0.94122222222221907</v>
      </c>
      <c r="AT964">
        <f t="shared" si="591"/>
        <v>-13.468888888888891</v>
      </c>
      <c r="AU964">
        <f t="shared" si="592"/>
        <v>-6.263833333333336</v>
      </c>
      <c r="AV964">
        <v>6.7</v>
      </c>
      <c r="AW964">
        <f t="shared" si="593"/>
        <v>3.4191827509552302</v>
      </c>
    </row>
    <row r="965" spans="1:49" x14ac:dyDescent="0.2">
      <c r="A965">
        <v>2015</v>
      </c>
      <c r="B965">
        <v>5</v>
      </c>
      <c r="C965">
        <v>18</v>
      </c>
      <c r="D965">
        <v>0</v>
      </c>
      <c r="E965">
        <f t="shared" si="598"/>
        <v>56.584000000000003</v>
      </c>
      <c r="F965">
        <f t="shared" si="598"/>
        <v>28.584</v>
      </c>
      <c r="G965">
        <f t="shared" si="577"/>
        <v>42.584000000000003</v>
      </c>
      <c r="H965" s="3">
        <f t="shared" si="578"/>
        <v>5.8800000000000017</v>
      </c>
      <c r="I965">
        <v>9</v>
      </c>
      <c r="J965">
        <f t="shared" si="599"/>
        <v>9.2736906188046895</v>
      </c>
      <c r="K965">
        <f t="shared" si="600"/>
        <v>3.4503994990597864E-2</v>
      </c>
      <c r="L965">
        <f t="shared" si="607"/>
        <v>5.656392621409486E-2</v>
      </c>
      <c r="M965">
        <v>92</v>
      </c>
      <c r="N965">
        <f t="shared" si="579"/>
        <v>0</v>
      </c>
      <c r="O965">
        <f t="shared" si="601"/>
        <v>0</v>
      </c>
      <c r="P965">
        <f t="shared" si="602"/>
        <v>0</v>
      </c>
      <c r="Q965">
        <f t="shared" si="603"/>
        <v>0</v>
      </c>
      <c r="R965">
        <f t="shared" si="608"/>
        <v>0</v>
      </c>
      <c r="S965">
        <f t="shared" si="604"/>
        <v>0</v>
      </c>
      <c r="T965">
        <f t="shared" si="594"/>
        <v>2.9400015876000003</v>
      </c>
      <c r="U965">
        <f t="shared" ref="U965:U1028" si="611">IF(P965&gt;0,F$3,IF(T965&lt;J$1,F$2+(T965*(F$1-F$2)/(J$1)),IF(T965&lt;J$2,F$1+(T965-J$1)*(F$3-F$1)/(J$2-J$1),F$3)))</f>
        <v>57.423756746434847</v>
      </c>
      <c r="V965">
        <f t="shared" si="597"/>
        <v>18.832564079982383</v>
      </c>
      <c r="W965">
        <f t="shared" si="605"/>
        <v>3.7665128159964767</v>
      </c>
      <c r="X965">
        <f t="shared" si="573"/>
        <v>0</v>
      </c>
      <c r="Y965">
        <f t="shared" si="574"/>
        <v>0</v>
      </c>
      <c r="Z965">
        <f t="shared" si="575"/>
        <v>3.4503994990597864E-2</v>
      </c>
      <c r="AA965">
        <f t="shared" si="580"/>
        <v>0</v>
      </c>
      <c r="AB965">
        <f t="shared" si="609"/>
        <v>12.391408741799824</v>
      </c>
      <c r="AC965">
        <f t="shared" si="610"/>
        <v>48.408374947441608</v>
      </c>
      <c r="AD965">
        <f t="shared" si="576"/>
        <v>0.49507237819315014</v>
      </c>
      <c r="AE965">
        <f t="shared" si="606"/>
        <v>0.49507237819315014</v>
      </c>
      <c r="AF965" s="1">
        <f t="shared" si="581"/>
        <v>5139.7475556732024</v>
      </c>
      <c r="AG965">
        <v>960</v>
      </c>
      <c r="AH965" s="1">
        <f t="shared" si="582"/>
        <v>3118.3495947520428</v>
      </c>
      <c r="AI965">
        <v>159</v>
      </c>
      <c r="AJ965">
        <f t="shared" si="583"/>
        <v>5614.29</v>
      </c>
      <c r="AK965">
        <f t="shared" si="584"/>
        <v>75.2626851545524</v>
      </c>
      <c r="AL965" s="1">
        <f t="shared" si="585"/>
        <v>5215.0102408277544</v>
      </c>
      <c r="AM965">
        <f t="shared" si="586"/>
        <v>746.01925245237442</v>
      </c>
      <c r="AN965">
        <f t="shared" si="587"/>
        <v>2.1314835784353554</v>
      </c>
      <c r="AO965">
        <v>73</v>
      </c>
      <c r="AP965">
        <v>45</v>
      </c>
      <c r="AQ965">
        <f t="shared" si="588"/>
        <v>59</v>
      </c>
      <c r="AR965" s="3">
        <f t="shared" si="589"/>
        <v>15</v>
      </c>
      <c r="AS965">
        <f t="shared" si="590"/>
        <v>6.4967777777777762</v>
      </c>
      <c r="AT965">
        <f t="shared" si="591"/>
        <v>-7.3577777777777795</v>
      </c>
      <c r="AU965">
        <f t="shared" si="592"/>
        <v>-0.43050000000000166</v>
      </c>
      <c r="AV965">
        <v>6.7</v>
      </c>
      <c r="AW965">
        <f t="shared" si="593"/>
        <v>75.2626851545524</v>
      </c>
    </row>
    <row r="966" spans="1:49" x14ac:dyDescent="0.2">
      <c r="A966">
        <v>2015</v>
      </c>
      <c r="B966">
        <v>5</v>
      </c>
      <c r="C966">
        <v>19</v>
      </c>
      <c r="D966">
        <v>0.11023628000000001</v>
      </c>
      <c r="E966">
        <f t="shared" ref="E966:F985" si="612">E2068*9/5+32</f>
        <v>43.584000010000004</v>
      </c>
      <c r="F966">
        <f t="shared" si="612"/>
        <v>29.584</v>
      </c>
      <c r="G966">
        <f t="shared" si="577"/>
        <v>36.584000005</v>
      </c>
      <c r="H966" s="3">
        <f t="shared" si="578"/>
        <v>2.5466666694444444</v>
      </c>
      <c r="I966">
        <v>9</v>
      </c>
      <c r="J966">
        <f t="shared" si="599"/>
        <v>7.3372963505915534</v>
      </c>
      <c r="K966">
        <f t="shared" si="600"/>
        <v>2.7629628615578314E-2</v>
      </c>
      <c r="L966">
        <f t="shared" si="607"/>
        <v>4.5294473140292321E-2</v>
      </c>
      <c r="M966">
        <v>92</v>
      </c>
      <c r="N966">
        <f t="shared" si="579"/>
        <v>0.28000015119999999</v>
      </c>
      <c r="O966">
        <f t="shared" si="601"/>
        <v>0.28000015119999999</v>
      </c>
      <c r="P966">
        <f t="shared" si="602"/>
        <v>0</v>
      </c>
      <c r="Q966">
        <f t="shared" si="603"/>
        <v>0</v>
      </c>
      <c r="R966">
        <f t="shared" si="608"/>
        <v>0</v>
      </c>
      <c r="S966">
        <f t="shared" si="604"/>
        <v>0.28000015119999999</v>
      </c>
      <c r="T966">
        <f t="shared" si="594"/>
        <v>2.9400015876000003</v>
      </c>
      <c r="U966">
        <f t="shared" si="611"/>
        <v>57.423756746434847</v>
      </c>
      <c r="V966">
        <f t="shared" si="597"/>
        <v>18.832564079982383</v>
      </c>
      <c r="W966">
        <f t="shared" si="605"/>
        <v>3.7665128159964767</v>
      </c>
      <c r="X966">
        <f t="shared" ref="X966:X1029" si="613">IF(S966&gt;W966,((S966-0.2*V966)^2)/(S966+0.8*V966),0)</f>
        <v>0</v>
      </c>
      <c r="Y966">
        <f t="shared" ref="Y966:Y1029" si="614">S966-X966</f>
        <v>0.28000015119999999</v>
      </c>
      <c r="Z966">
        <f t="shared" ref="Z966:Z1029" si="615">IF(K966&gt;AB965,AB965,K966)</f>
        <v>2.7629628615578314E-2</v>
      </c>
      <c r="AA966">
        <f t="shared" si="580"/>
        <v>0.21786652759382363</v>
      </c>
      <c r="AB966">
        <f t="shared" si="609"/>
        <v>12.425912736790421</v>
      </c>
      <c r="AC966">
        <f t="shared" si="610"/>
        <v>48.136180945148553</v>
      </c>
      <c r="AD966">
        <f t="shared" ref="AD966:AD1029" si="616">AC965*(1-AA$1)</f>
        <v>0.49006052988687859</v>
      </c>
      <c r="AE966">
        <f t="shared" si="606"/>
        <v>0.49006052988687859</v>
      </c>
      <c r="AF966" s="1">
        <f t="shared" si="581"/>
        <v>5087.7154968950927</v>
      </c>
      <c r="AG966">
        <v>961</v>
      </c>
      <c r="AH966" s="1">
        <f t="shared" si="582"/>
        <v>3086.7810891693634</v>
      </c>
      <c r="AI966">
        <v>153</v>
      </c>
      <c r="AJ966">
        <f t="shared" si="583"/>
        <v>5402.43</v>
      </c>
      <c r="AK966">
        <f t="shared" si="584"/>
        <v>19.041228213492762</v>
      </c>
      <c r="AL966" s="1">
        <f t="shared" si="585"/>
        <v>5106.7567251085857</v>
      </c>
      <c r="AM966">
        <f t="shared" si="586"/>
        <v>188.74057985620129</v>
      </c>
      <c r="AN966">
        <f t="shared" si="587"/>
        <v>0.53925879958914646</v>
      </c>
      <c r="AO966">
        <v>60.000000010000001</v>
      </c>
      <c r="AP966">
        <v>46</v>
      </c>
      <c r="AQ966">
        <f t="shared" si="588"/>
        <v>53.000000005000004</v>
      </c>
      <c r="AR966" s="3">
        <f t="shared" si="589"/>
        <v>11.666666669444446</v>
      </c>
      <c r="AS966">
        <f t="shared" si="590"/>
        <v>-0.72544443888888921</v>
      </c>
      <c r="AT966">
        <f t="shared" si="591"/>
        <v>-6.8022222222222242</v>
      </c>
      <c r="AU966">
        <f t="shared" si="592"/>
        <v>-3.7638333305555567</v>
      </c>
      <c r="AV966">
        <v>6.7</v>
      </c>
      <c r="AW966">
        <f t="shared" si="593"/>
        <v>19.041228213492762</v>
      </c>
    </row>
    <row r="967" spans="1:49" x14ac:dyDescent="0.2">
      <c r="A967">
        <v>2015</v>
      </c>
      <c r="B967">
        <v>5</v>
      </c>
      <c r="C967">
        <v>20</v>
      </c>
      <c r="D967">
        <v>0</v>
      </c>
      <c r="E967">
        <f t="shared" si="612"/>
        <v>57.583999990000002</v>
      </c>
      <c r="F967">
        <f t="shared" si="612"/>
        <v>30.584</v>
      </c>
      <c r="G967">
        <f t="shared" ref="G967:G1030" si="617">(E967+F967)/2</f>
        <v>44.083999994999999</v>
      </c>
      <c r="H967" s="3">
        <f t="shared" ref="H967:H1030" si="618">(G967-32)*5/9</f>
        <v>6.7133333305555549</v>
      </c>
      <c r="I967">
        <v>9</v>
      </c>
      <c r="J967">
        <f t="shared" si="599"/>
        <v>9.8230764013800371</v>
      </c>
      <c r="K967">
        <f t="shared" si="600"/>
        <v>3.643917214625865E-2</v>
      </c>
      <c r="L967">
        <f t="shared" si="607"/>
        <v>5.9736347780751889E-2</v>
      </c>
      <c r="M967">
        <v>92</v>
      </c>
      <c r="N967">
        <f t="shared" ref="N967:N1030" si="619">D967*2.54</f>
        <v>0</v>
      </c>
      <c r="O967">
        <f t="shared" si="601"/>
        <v>0</v>
      </c>
      <c r="P967">
        <f t="shared" si="602"/>
        <v>0</v>
      </c>
      <c r="Q967">
        <f t="shared" si="603"/>
        <v>0</v>
      </c>
      <c r="R967">
        <f t="shared" si="608"/>
        <v>0</v>
      </c>
      <c r="S967">
        <f t="shared" si="604"/>
        <v>0</v>
      </c>
      <c r="T967">
        <f t="shared" si="594"/>
        <v>3.2200017388000002</v>
      </c>
      <c r="U967">
        <f t="shared" si="611"/>
        <v>57.423756746434847</v>
      </c>
      <c r="V967">
        <f t="shared" si="597"/>
        <v>18.832564079982383</v>
      </c>
      <c r="W967">
        <f t="shared" si="605"/>
        <v>3.7665128159964767</v>
      </c>
      <c r="X967">
        <f t="shared" si="613"/>
        <v>0</v>
      </c>
      <c r="Y967">
        <f t="shared" si="614"/>
        <v>0</v>
      </c>
      <c r="Z967">
        <f t="shared" si="615"/>
        <v>3.643917214625865E-2</v>
      </c>
      <c r="AA967">
        <f t="shared" ref="AA967:AA1030" si="620">MAX(0,AB966+Y967-Z967-$AA$2)</f>
        <v>0</v>
      </c>
      <c r="AB967">
        <f t="shared" si="609"/>
        <v>12.389473564644163</v>
      </c>
      <c r="AC967">
        <f t="shared" si="610"/>
        <v>47.648875961944256</v>
      </c>
      <c r="AD967">
        <f t="shared" si="616"/>
        <v>0.48730498320429333</v>
      </c>
      <c r="AE967">
        <f t="shared" si="606"/>
        <v>0.48730498320429333</v>
      </c>
      <c r="AF967" s="1">
        <f t="shared" ref="AF967:AF1030" si="621">AE967*$AF$1*5280*5280/(2.54*12*24*60*60)</f>
        <v>5059.1079337382662</v>
      </c>
      <c r="AG967" s="2">
        <v>962</v>
      </c>
      <c r="AH967" s="1">
        <f t="shared" ref="AH967:AH1030" si="622">AE967*595*5280*5280/(2.54*12*24*60*60)</f>
        <v>3069.4245201918725</v>
      </c>
      <c r="AI967">
        <v>144</v>
      </c>
      <c r="AJ967">
        <f t="shared" ref="AJ967:AJ1030" si="623">AI967*35.31</f>
        <v>5084.6400000000003</v>
      </c>
      <c r="AK967">
        <f t="shared" ref="AK967:AK1030" si="624">AN967*35.31</f>
        <v>97.973378034525552</v>
      </c>
      <c r="AL967" s="1">
        <f t="shared" ref="AL967:AL1030" si="625">AF967+AW967</f>
        <v>5157.0813117727921</v>
      </c>
      <c r="AM967">
        <f t="shared" ref="AM967:AM1030" si="626">(9.5+AU967)^3</f>
        <v>971.13232263052782</v>
      </c>
      <c r="AN967">
        <f t="shared" ref="AN967:AN1030" si="627">1/(31.5*10^3)*AM967*$AH$1</f>
        <v>2.7746637789443653</v>
      </c>
      <c r="AO967">
        <v>73.999999990000006</v>
      </c>
      <c r="AP967">
        <v>47</v>
      </c>
      <c r="AQ967">
        <f t="shared" ref="AQ967:AQ1030" si="628">(AO967+AP967)/2</f>
        <v>60.499999995000003</v>
      </c>
      <c r="AR967" s="3">
        <f t="shared" ref="AR967:AR1030" si="629">(AQ967-32)*5/9</f>
        <v>15.833333330555556</v>
      </c>
      <c r="AS967">
        <f t="shared" ref="AS967:AS1030" si="630">(AO967-32)*5/9-($AP$3-1250)/1000*AV967</f>
        <v>7.0523333277777773</v>
      </c>
      <c r="AT967">
        <f t="shared" ref="AT967:AT1030" si="631">(AP967-32)*5/9-($AP$3-1250)/1000*$AV$6</f>
        <v>-6.2466666666666679</v>
      </c>
      <c r="AU967">
        <f t="shared" ref="AU967:AU1030" si="632">(AS967+AT967)/2</f>
        <v>0.4028333305555547</v>
      </c>
      <c r="AV967">
        <v>6.7</v>
      </c>
      <c r="AW967">
        <f t="shared" ref="AW967:AW1030" si="633">IF(AK967&lt;0,0,AK967)</f>
        <v>97.973378034525552</v>
      </c>
    </row>
    <row r="968" spans="1:49" x14ac:dyDescent="0.2">
      <c r="A968">
        <v>2015</v>
      </c>
      <c r="B968">
        <v>5</v>
      </c>
      <c r="C968">
        <v>21</v>
      </c>
      <c r="D968">
        <v>2.7559070000000001E-2</v>
      </c>
      <c r="E968">
        <f t="shared" si="612"/>
        <v>53.583999999999996</v>
      </c>
      <c r="F968">
        <f t="shared" si="612"/>
        <v>31.083999999999996</v>
      </c>
      <c r="G968">
        <f t="shared" si="617"/>
        <v>42.333999999999996</v>
      </c>
      <c r="H968" s="3">
        <f t="shared" si="618"/>
        <v>5.7411111111111088</v>
      </c>
      <c r="I968">
        <v>9</v>
      </c>
      <c r="J968">
        <f t="shared" si="599"/>
        <v>9.1848087816461472</v>
      </c>
      <c r="K968">
        <f t="shared" si="600"/>
        <v>3.4190325933388901E-2</v>
      </c>
      <c r="L968">
        <f t="shared" si="607"/>
        <v>5.6049714644899842E-2</v>
      </c>
      <c r="M968">
        <v>92</v>
      </c>
      <c r="N968">
        <f t="shared" si="619"/>
        <v>7.0000037799999998E-2</v>
      </c>
      <c r="O968">
        <f t="shared" si="601"/>
        <v>7.0000037799999998E-2</v>
      </c>
      <c r="P968">
        <f t="shared" si="602"/>
        <v>0</v>
      </c>
      <c r="Q968">
        <f t="shared" si="603"/>
        <v>0</v>
      </c>
      <c r="R968">
        <f t="shared" si="608"/>
        <v>0</v>
      </c>
      <c r="S968">
        <f t="shared" si="604"/>
        <v>7.0000037799999998E-2</v>
      </c>
      <c r="T968">
        <f t="shared" ref="T968:T1031" si="634">SUM(S963:S967)</f>
        <v>3.2200017388000002</v>
      </c>
      <c r="U968">
        <f t="shared" si="611"/>
        <v>57.423756746434847</v>
      </c>
      <c r="V968">
        <f t="shared" si="597"/>
        <v>18.832564079982383</v>
      </c>
      <c r="W968">
        <f t="shared" si="605"/>
        <v>3.7665128159964767</v>
      </c>
      <c r="X968">
        <f t="shared" si="613"/>
        <v>0</v>
      </c>
      <c r="Y968">
        <f t="shared" si="614"/>
        <v>7.0000037799999998E-2</v>
      </c>
      <c r="Z968">
        <f t="shared" si="615"/>
        <v>3.4190325933388901E-2</v>
      </c>
      <c r="AA968">
        <f t="shared" si="620"/>
        <v>0</v>
      </c>
      <c r="AB968">
        <f t="shared" si="609"/>
        <v>12.425283276510774</v>
      </c>
      <c r="AC968">
        <f t="shared" si="610"/>
        <v>47.166504194088439</v>
      </c>
      <c r="AD968">
        <f t="shared" si="616"/>
        <v>0.48237176785581498</v>
      </c>
      <c r="AE968">
        <f t="shared" si="606"/>
        <v>0.48237176785581498</v>
      </c>
      <c r="AF968" s="1">
        <f t="shared" si="621"/>
        <v>5007.8922274177276</v>
      </c>
      <c r="AG968" s="2">
        <v>963</v>
      </c>
      <c r="AH968" s="1">
        <f t="shared" si="622"/>
        <v>3038.3513059299562</v>
      </c>
      <c r="AI968">
        <v>144</v>
      </c>
      <c r="AJ968">
        <f t="shared" si="623"/>
        <v>5084.6400000000003</v>
      </c>
      <c r="AK968">
        <f t="shared" si="624"/>
        <v>71.857682688722349</v>
      </c>
      <c r="AL968" s="1">
        <f t="shared" si="625"/>
        <v>5079.7499101064495</v>
      </c>
      <c r="AM968">
        <f t="shared" si="626"/>
        <v>712.26816598846847</v>
      </c>
      <c r="AN968">
        <f t="shared" si="627"/>
        <v>2.0350519028241956</v>
      </c>
      <c r="AO968">
        <v>70</v>
      </c>
      <c r="AP968">
        <v>47.5</v>
      </c>
      <c r="AQ968">
        <f t="shared" si="628"/>
        <v>58.75</v>
      </c>
      <c r="AR968" s="3">
        <f t="shared" si="629"/>
        <v>14.861111111111111</v>
      </c>
      <c r="AS968">
        <f t="shared" si="630"/>
        <v>4.8301111111111084</v>
      </c>
      <c r="AT968">
        <f t="shared" si="631"/>
        <v>-5.9688888888888911</v>
      </c>
      <c r="AU968">
        <f t="shared" si="632"/>
        <v>-0.56938888888889139</v>
      </c>
      <c r="AV968">
        <v>6.7</v>
      </c>
      <c r="AW968">
        <f t="shared" si="633"/>
        <v>71.857682688722349</v>
      </c>
    </row>
    <row r="969" spans="1:49" x14ac:dyDescent="0.2">
      <c r="A969">
        <v>2015</v>
      </c>
      <c r="B969">
        <v>5</v>
      </c>
      <c r="C969">
        <v>22</v>
      </c>
      <c r="D969">
        <v>0</v>
      </c>
      <c r="E969">
        <f t="shared" si="612"/>
        <v>50.583999990000002</v>
      </c>
      <c r="F969">
        <f t="shared" si="612"/>
        <v>31.584</v>
      </c>
      <c r="G969">
        <f t="shared" si="617"/>
        <v>41.083999994999999</v>
      </c>
      <c r="H969" s="3">
        <f t="shared" si="618"/>
        <v>5.0466666638888888</v>
      </c>
      <c r="I969">
        <v>9</v>
      </c>
      <c r="J969">
        <f t="shared" si="599"/>
        <v>8.7515663416295588</v>
      </c>
      <c r="K969">
        <f t="shared" si="600"/>
        <v>3.265895204100857E-2</v>
      </c>
      <c r="L969">
        <f t="shared" si="607"/>
        <v>5.3539265640997653E-2</v>
      </c>
      <c r="M969">
        <v>92</v>
      </c>
      <c r="N969">
        <f t="shared" si="619"/>
        <v>0</v>
      </c>
      <c r="O969">
        <f t="shared" si="601"/>
        <v>0</v>
      </c>
      <c r="P969">
        <f t="shared" si="602"/>
        <v>0</v>
      </c>
      <c r="Q969">
        <f t="shared" si="603"/>
        <v>0</v>
      </c>
      <c r="R969">
        <f t="shared" si="608"/>
        <v>0</v>
      </c>
      <c r="S969">
        <f t="shared" si="604"/>
        <v>0</v>
      </c>
      <c r="T969">
        <f t="shared" si="634"/>
        <v>1.6500008910000001</v>
      </c>
      <c r="U969">
        <f t="shared" si="611"/>
        <v>40.271917791601084</v>
      </c>
      <c r="V969">
        <f t="shared" si="597"/>
        <v>37.671245157580508</v>
      </c>
      <c r="W969">
        <f t="shared" si="605"/>
        <v>7.5342490315161017</v>
      </c>
      <c r="X969">
        <f t="shared" si="613"/>
        <v>0</v>
      </c>
      <c r="Y969">
        <f t="shared" si="614"/>
        <v>0</v>
      </c>
      <c r="Z969">
        <f t="shared" si="615"/>
        <v>3.265895204100857E-2</v>
      </c>
      <c r="AA969">
        <f t="shared" si="620"/>
        <v>0</v>
      </c>
      <c r="AB969">
        <f t="shared" si="609"/>
        <v>12.392624324469764</v>
      </c>
      <c r="AC969">
        <f t="shared" si="610"/>
        <v>46.689015700344065</v>
      </c>
      <c r="AD969">
        <f t="shared" si="616"/>
        <v>0.47748849374437147</v>
      </c>
      <c r="AE969">
        <f t="shared" si="606"/>
        <v>0.47748849374437147</v>
      </c>
      <c r="AF969" s="1">
        <f t="shared" si="621"/>
        <v>4957.1950015503171</v>
      </c>
      <c r="AG969" s="2">
        <v>964</v>
      </c>
      <c r="AH969" s="1">
        <f t="shared" si="622"/>
        <v>3007.5926602909908</v>
      </c>
      <c r="AI969">
        <v>141</v>
      </c>
      <c r="AJ969">
        <f t="shared" si="623"/>
        <v>4978.71</v>
      </c>
      <c r="AK969">
        <f t="shared" si="624"/>
        <v>56.364421242247268</v>
      </c>
      <c r="AL969" s="1">
        <f t="shared" si="625"/>
        <v>5013.559422792564</v>
      </c>
      <c r="AM969">
        <f t="shared" si="626"/>
        <v>558.69576422505077</v>
      </c>
      <c r="AN969">
        <f t="shared" si="627"/>
        <v>1.5962736120715737</v>
      </c>
      <c r="AO969">
        <v>66.999999990000006</v>
      </c>
      <c r="AP969">
        <v>48</v>
      </c>
      <c r="AQ969">
        <f t="shared" si="628"/>
        <v>57.499999995000003</v>
      </c>
      <c r="AR969" s="3">
        <f t="shared" si="629"/>
        <v>14.16666666388889</v>
      </c>
      <c r="AS969">
        <f t="shared" si="630"/>
        <v>3.163444438888888</v>
      </c>
      <c r="AT969">
        <f t="shared" si="631"/>
        <v>-5.6911111111111126</v>
      </c>
      <c r="AU969">
        <f t="shared" si="632"/>
        <v>-1.2638333361111123</v>
      </c>
      <c r="AV969">
        <v>6.7</v>
      </c>
      <c r="AW969">
        <f t="shared" si="633"/>
        <v>56.364421242247268</v>
      </c>
    </row>
    <row r="970" spans="1:49" x14ac:dyDescent="0.2">
      <c r="A970">
        <v>2015</v>
      </c>
      <c r="B970">
        <v>5</v>
      </c>
      <c r="C970">
        <v>23</v>
      </c>
      <c r="D970">
        <v>0.26771667999999998</v>
      </c>
      <c r="E970">
        <f t="shared" si="612"/>
        <v>42.583999999999996</v>
      </c>
      <c r="F970">
        <f t="shared" si="612"/>
        <v>28.584</v>
      </c>
      <c r="G970">
        <f t="shared" si="617"/>
        <v>35.583999999999996</v>
      </c>
      <c r="H970" s="3">
        <f t="shared" si="618"/>
        <v>1.9911111111111088</v>
      </c>
      <c r="I970">
        <v>9</v>
      </c>
      <c r="J970">
        <f t="shared" si="599"/>
        <v>7.0519267405168327</v>
      </c>
      <c r="K970">
        <f t="shared" si="600"/>
        <v>2.660867718837338E-2</v>
      </c>
      <c r="L970">
        <f t="shared" si="607"/>
        <v>4.3620782276021938E-2</v>
      </c>
      <c r="M970">
        <v>92</v>
      </c>
      <c r="N970">
        <f t="shared" si="619"/>
        <v>0.68000036720000001</v>
      </c>
      <c r="O970">
        <f t="shared" si="601"/>
        <v>0.68000036720000001</v>
      </c>
      <c r="P970">
        <f t="shared" si="602"/>
        <v>0</v>
      </c>
      <c r="Q970">
        <f t="shared" si="603"/>
        <v>0</v>
      </c>
      <c r="R970">
        <f t="shared" si="608"/>
        <v>0</v>
      </c>
      <c r="S970">
        <f t="shared" si="604"/>
        <v>0.68000036720000001</v>
      </c>
      <c r="T970">
        <f t="shared" si="634"/>
        <v>0.35000018899999996</v>
      </c>
      <c r="U970">
        <f t="shared" si="611"/>
        <v>23.161103321909494</v>
      </c>
      <c r="V970">
        <f t="shared" si="597"/>
        <v>84.266623592895058</v>
      </c>
      <c r="W970">
        <f t="shared" si="605"/>
        <v>16.853324718579014</v>
      </c>
      <c r="X970">
        <f t="shared" si="613"/>
        <v>0</v>
      </c>
      <c r="Y970">
        <f t="shared" si="614"/>
        <v>0.68000036720000001</v>
      </c>
      <c r="Z970">
        <f t="shared" si="615"/>
        <v>2.660867718837338E-2</v>
      </c>
      <c r="AA970">
        <f t="shared" si="620"/>
        <v>0.62010327769096918</v>
      </c>
      <c r="AB970">
        <f t="shared" si="609"/>
        <v>12.425912736790421</v>
      </c>
      <c r="AC970">
        <f t="shared" si="610"/>
        <v>46.836464322743481</v>
      </c>
      <c r="AD970">
        <f t="shared" si="616"/>
        <v>0.47265465529155593</v>
      </c>
      <c r="AE970">
        <f t="shared" si="606"/>
        <v>0.47265465529155593</v>
      </c>
      <c r="AF970" s="1">
        <f t="shared" si="621"/>
        <v>4907.0110073168817</v>
      </c>
      <c r="AG970" s="2">
        <v>965</v>
      </c>
      <c r="AH970" s="1">
        <f t="shared" si="622"/>
        <v>2977.1453987502687</v>
      </c>
      <c r="AI970">
        <v>139</v>
      </c>
      <c r="AJ970">
        <f t="shared" si="623"/>
        <v>4908.09</v>
      </c>
      <c r="AK970">
        <f t="shared" si="624"/>
        <v>14.027253680755116</v>
      </c>
      <c r="AL970" s="1">
        <f t="shared" si="625"/>
        <v>4921.0382609976368</v>
      </c>
      <c r="AM970">
        <f t="shared" si="626"/>
        <v>139.04103053707988</v>
      </c>
      <c r="AN970">
        <f t="shared" si="627"/>
        <v>0.39726008724879963</v>
      </c>
      <c r="AO970">
        <v>59</v>
      </c>
      <c r="AP970">
        <v>45</v>
      </c>
      <c r="AQ970">
        <f t="shared" si="628"/>
        <v>52</v>
      </c>
      <c r="AR970" s="3">
        <f t="shared" si="629"/>
        <v>11.111111111111111</v>
      </c>
      <c r="AS970">
        <f t="shared" si="630"/>
        <v>-1.2810000000000024</v>
      </c>
      <c r="AT970">
        <f t="shared" si="631"/>
        <v>-7.3577777777777795</v>
      </c>
      <c r="AU970">
        <f t="shared" si="632"/>
        <v>-4.3193888888888914</v>
      </c>
      <c r="AV970">
        <v>6.7</v>
      </c>
      <c r="AW970">
        <f t="shared" si="633"/>
        <v>14.027253680755116</v>
      </c>
    </row>
    <row r="971" spans="1:49" x14ac:dyDescent="0.2">
      <c r="A971">
        <v>2015</v>
      </c>
      <c r="B971">
        <v>5</v>
      </c>
      <c r="C971">
        <v>24</v>
      </c>
      <c r="D971">
        <v>9.0551229999999996E-2</v>
      </c>
      <c r="E971">
        <f t="shared" si="612"/>
        <v>42.583999999999996</v>
      </c>
      <c r="F971">
        <f t="shared" si="612"/>
        <v>25.583999999999996</v>
      </c>
      <c r="G971">
        <f t="shared" si="617"/>
        <v>34.083999999999996</v>
      </c>
      <c r="H971" s="3">
        <f t="shared" si="618"/>
        <v>1.1577777777777756</v>
      </c>
      <c r="I971">
        <v>9</v>
      </c>
      <c r="J971">
        <f t="shared" si="599"/>
        <v>6.6422447041352841</v>
      </c>
      <c r="K971">
        <f t="shared" si="600"/>
        <v>2.5139026086811449E-2</v>
      </c>
      <c r="L971">
        <f t="shared" si="607"/>
        <v>4.1211518175100735E-2</v>
      </c>
      <c r="M971">
        <v>92</v>
      </c>
      <c r="N971">
        <f t="shared" si="619"/>
        <v>0.23000012419999999</v>
      </c>
      <c r="O971">
        <f t="shared" si="601"/>
        <v>0.23000012419999999</v>
      </c>
      <c r="P971">
        <f t="shared" si="602"/>
        <v>0</v>
      </c>
      <c r="Q971">
        <f t="shared" si="603"/>
        <v>0</v>
      </c>
      <c r="R971">
        <f t="shared" si="608"/>
        <v>0</v>
      </c>
      <c r="S971">
        <f t="shared" si="604"/>
        <v>0.23000012419999999</v>
      </c>
      <c r="T971">
        <f t="shared" si="634"/>
        <v>1.0300005562000001</v>
      </c>
      <c r="U971">
        <f t="shared" si="611"/>
        <v>31.672327633506843</v>
      </c>
      <c r="V971">
        <f t="shared" si="597"/>
        <v>54.796189853532546</v>
      </c>
      <c r="W971">
        <f t="shared" si="605"/>
        <v>10.959237970706511</v>
      </c>
      <c r="X971">
        <f t="shared" si="613"/>
        <v>0</v>
      </c>
      <c r="Y971">
        <f t="shared" si="614"/>
        <v>0.23000012419999999</v>
      </c>
      <c r="Z971">
        <f t="shared" si="615"/>
        <v>2.5139026086811449E-2</v>
      </c>
      <c r="AA971">
        <f t="shared" si="620"/>
        <v>0.20486109811318798</v>
      </c>
      <c r="AB971">
        <f t="shared" si="609"/>
        <v>12.425912736790421</v>
      </c>
      <c r="AC971">
        <f t="shared" si="610"/>
        <v>46.567178074473901</v>
      </c>
      <c r="AD971">
        <f t="shared" si="616"/>
        <v>0.47414734638276901</v>
      </c>
      <c r="AE971">
        <f t="shared" si="606"/>
        <v>0.47414734638276901</v>
      </c>
      <c r="AF971" s="1">
        <f t="shared" si="621"/>
        <v>4922.507843184474</v>
      </c>
      <c r="AG971" s="2">
        <v>966</v>
      </c>
      <c r="AH971" s="1">
        <f t="shared" si="622"/>
        <v>2986.547524306864</v>
      </c>
      <c r="AI971">
        <v>131</v>
      </c>
      <c r="AJ971">
        <f t="shared" si="623"/>
        <v>4625.6100000000006</v>
      </c>
      <c r="AK971">
        <f t="shared" si="624"/>
        <v>8.2886126958497002</v>
      </c>
      <c r="AL971" s="1">
        <f t="shared" si="625"/>
        <v>4930.7964558803242</v>
      </c>
      <c r="AM971">
        <f t="shared" si="626"/>
        <v>82.158437936771307</v>
      </c>
      <c r="AN971">
        <f t="shared" si="627"/>
        <v>0.23473839410506087</v>
      </c>
      <c r="AO971">
        <v>59</v>
      </c>
      <c r="AP971">
        <v>42</v>
      </c>
      <c r="AQ971">
        <f t="shared" si="628"/>
        <v>50.5</v>
      </c>
      <c r="AR971" s="3">
        <f t="shared" si="629"/>
        <v>10.277777777777779</v>
      </c>
      <c r="AS971">
        <f t="shared" si="630"/>
        <v>-1.2810000000000024</v>
      </c>
      <c r="AT971">
        <f t="shared" si="631"/>
        <v>-9.0244444444444465</v>
      </c>
      <c r="AU971">
        <f t="shared" si="632"/>
        <v>-5.1527222222222244</v>
      </c>
      <c r="AV971">
        <v>6.7</v>
      </c>
      <c r="AW971">
        <f t="shared" si="633"/>
        <v>8.2886126958497002</v>
      </c>
    </row>
    <row r="972" spans="1:49" x14ac:dyDescent="0.2">
      <c r="A972">
        <v>2015</v>
      </c>
      <c r="B972">
        <v>5</v>
      </c>
      <c r="C972">
        <v>25</v>
      </c>
      <c r="D972">
        <v>0</v>
      </c>
      <c r="E972">
        <f t="shared" si="612"/>
        <v>47.584000000000003</v>
      </c>
      <c r="F972">
        <f t="shared" si="612"/>
        <v>22.584</v>
      </c>
      <c r="G972">
        <f t="shared" si="617"/>
        <v>35.084000000000003</v>
      </c>
      <c r="H972" s="3">
        <f t="shared" si="618"/>
        <v>1.7133333333333352</v>
      </c>
      <c r="I972">
        <v>9</v>
      </c>
      <c r="J972">
        <f t="shared" si="599"/>
        <v>6.9129533167718016</v>
      </c>
      <c r="K972">
        <f t="shared" si="600"/>
        <v>2.6110671091133505E-2</v>
      </c>
      <c r="L972">
        <f t="shared" si="607"/>
        <v>4.2804378837923783E-2</v>
      </c>
      <c r="M972">
        <v>92</v>
      </c>
      <c r="N972">
        <f t="shared" si="619"/>
        <v>0</v>
      </c>
      <c r="O972">
        <f t="shared" si="601"/>
        <v>0</v>
      </c>
      <c r="P972">
        <f t="shared" si="602"/>
        <v>0</v>
      </c>
      <c r="Q972">
        <f t="shared" si="603"/>
        <v>0</v>
      </c>
      <c r="R972">
        <f t="shared" si="608"/>
        <v>0</v>
      </c>
      <c r="S972">
        <f t="shared" si="604"/>
        <v>0</v>
      </c>
      <c r="T972">
        <f t="shared" si="634"/>
        <v>0.98000052920000003</v>
      </c>
      <c r="U972">
        <f t="shared" si="611"/>
        <v>31.046502316477628</v>
      </c>
      <c r="V972">
        <f t="shared" si="597"/>
        <v>56.412758619573061</v>
      </c>
      <c r="W972">
        <f t="shared" si="605"/>
        <v>11.282551723914613</v>
      </c>
      <c r="X972">
        <f t="shared" si="613"/>
        <v>0</v>
      </c>
      <c r="Y972">
        <f t="shared" si="614"/>
        <v>0</v>
      </c>
      <c r="Z972">
        <f t="shared" si="615"/>
        <v>2.6110671091133505E-2</v>
      </c>
      <c r="AA972">
        <f t="shared" si="620"/>
        <v>0</v>
      </c>
      <c r="AB972">
        <f t="shared" si="609"/>
        <v>12.399802065699287</v>
      </c>
      <c r="AC972">
        <f t="shared" si="610"/>
        <v>46.095756838225206</v>
      </c>
      <c r="AD972">
        <f t="shared" si="616"/>
        <v>0.47142123624869575</v>
      </c>
      <c r="AE972">
        <f t="shared" si="606"/>
        <v>0.47142123624869575</v>
      </c>
      <c r="AF972" s="1">
        <f t="shared" si="621"/>
        <v>4894.2058846925947</v>
      </c>
      <c r="AG972" s="2">
        <v>967</v>
      </c>
      <c r="AH972" s="1">
        <f t="shared" si="622"/>
        <v>2969.376369529733</v>
      </c>
      <c r="AI972">
        <v>124</v>
      </c>
      <c r="AJ972">
        <f t="shared" si="623"/>
        <v>4378.4400000000005</v>
      </c>
      <c r="AK972">
        <f t="shared" si="624"/>
        <v>11.889704568649671</v>
      </c>
      <c r="AL972" s="1">
        <f t="shared" si="625"/>
        <v>4906.0955892612446</v>
      </c>
      <c r="AM972">
        <f t="shared" si="626"/>
        <v>117.85320303107859</v>
      </c>
      <c r="AN972">
        <f t="shared" si="627"/>
        <v>0.3367234372316531</v>
      </c>
      <c r="AO972">
        <v>64</v>
      </c>
      <c r="AP972">
        <v>39</v>
      </c>
      <c r="AQ972">
        <f t="shared" si="628"/>
        <v>51.5</v>
      </c>
      <c r="AR972" s="3">
        <f t="shared" si="629"/>
        <v>10.833333333333334</v>
      </c>
      <c r="AS972">
        <f t="shared" si="630"/>
        <v>1.4967777777777762</v>
      </c>
      <c r="AT972">
        <f t="shared" si="631"/>
        <v>-10.691111111111113</v>
      </c>
      <c r="AU972">
        <f t="shared" si="632"/>
        <v>-4.5971666666666682</v>
      </c>
      <c r="AV972">
        <v>6.7</v>
      </c>
      <c r="AW972">
        <f t="shared" si="633"/>
        <v>11.889704568649671</v>
      </c>
    </row>
    <row r="973" spans="1:49" x14ac:dyDescent="0.2">
      <c r="A973">
        <v>2015</v>
      </c>
      <c r="B973">
        <v>5</v>
      </c>
      <c r="C973">
        <v>26</v>
      </c>
      <c r="D973">
        <v>0</v>
      </c>
      <c r="E973">
        <f t="shared" si="612"/>
        <v>57.583999990000002</v>
      </c>
      <c r="F973">
        <f t="shared" si="612"/>
        <v>27.584</v>
      </c>
      <c r="G973">
        <f t="shared" si="617"/>
        <v>42.583999994999999</v>
      </c>
      <c r="H973" s="3">
        <f t="shared" si="618"/>
        <v>5.8799999972222219</v>
      </c>
      <c r="I973">
        <v>9</v>
      </c>
      <c r="J973">
        <f t="shared" si="599"/>
        <v>9.2736906170194988</v>
      </c>
      <c r="K973">
        <f t="shared" si="600"/>
        <v>3.4503994984299499E-2</v>
      </c>
      <c r="L973">
        <f t="shared" si="607"/>
        <v>5.6563926203769675E-2</v>
      </c>
      <c r="M973">
        <v>92</v>
      </c>
      <c r="N973">
        <f t="shared" si="619"/>
        <v>0</v>
      </c>
      <c r="O973">
        <f t="shared" si="601"/>
        <v>0</v>
      </c>
      <c r="P973">
        <f t="shared" si="602"/>
        <v>0</v>
      </c>
      <c r="Q973">
        <f t="shared" si="603"/>
        <v>0</v>
      </c>
      <c r="R973">
        <f t="shared" si="608"/>
        <v>0</v>
      </c>
      <c r="S973">
        <f t="shared" si="604"/>
        <v>0</v>
      </c>
      <c r="T973">
        <f t="shared" si="634"/>
        <v>0.98000052920000003</v>
      </c>
      <c r="U973">
        <f t="shared" si="611"/>
        <v>31.046502316477628</v>
      </c>
      <c r="V973">
        <f t="shared" si="597"/>
        <v>56.412758619573061</v>
      </c>
      <c r="W973">
        <f t="shared" si="605"/>
        <v>11.282551723914613</v>
      </c>
      <c r="X973">
        <f t="shared" si="613"/>
        <v>0</v>
      </c>
      <c r="Y973">
        <f t="shared" si="614"/>
        <v>0</v>
      </c>
      <c r="Z973">
        <f t="shared" si="615"/>
        <v>3.4503994984299499E-2</v>
      </c>
      <c r="AA973">
        <f t="shared" si="620"/>
        <v>0</v>
      </c>
      <c r="AB973">
        <f t="shared" si="609"/>
        <v>12.365298070714987</v>
      </c>
      <c r="AC973">
        <f t="shared" si="610"/>
        <v>45.62910801875536</v>
      </c>
      <c r="AD973">
        <f t="shared" si="616"/>
        <v>0.46664881946984715</v>
      </c>
      <c r="AE973">
        <f t="shared" si="606"/>
        <v>0.46664881946984715</v>
      </c>
      <c r="AF973" s="1">
        <f t="shared" si="621"/>
        <v>4844.6595586316171</v>
      </c>
      <c r="AG973">
        <v>968</v>
      </c>
      <c r="AH973" s="1">
        <f t="shared" si="622"/>
        <v>2939.315989302856</v>
      </c>
      <c r="AI973">
        <v>121</v>
      </c>
      <c r="AJ973">
        <f t="shared" si="623"/>
        <v>4272.51</v>
      </c>
      <c r="AK973">
        <f t="shared" si="624"/>
        <v>75.2626850853988</v>
      </c>
      <c r="AL973" s="1">
        <f t="shared" si="625"/>
        <v>4919.9222437170156</v>
      </c>
      <c r="AM973">
        <f t="shared" si="626"/>
        <v>746.01925176690963</v>
      </c>
      <c r="AN973">
        <f t="shared" si="627"/>
        <v>2.1314835764768847</v>
      </c>
      <c r="AO973">
        <v>73.999999990000006</v>
      </c>
      <c r="AP973">
        <v>44</v>
      </c>
      <c r="AQ973">
        <f t="shared" si="628"/>
        <v>58.999999995000003</v>
      </c>
      <c r="AR973" s="3">
        <f t="shared" si="629"/>
        <v>14.999999997222224</v>
      </c>
      <c r="AS973">
        <f t="shared" si="630"/>
        <v>7.0523333277777773</v>
      </c>
      <c r="AT973">
        <f t="shared" si="631"/>
        <v>-7.9133333333333349</v>
      </c>
      <c r="AU973">
        <f t="shared" si="632"/>
        <v>-0.43050000277777878</v>
      </c>
      <c r="AV973">
        <v>6.7</v>
      </c>
      <c r="AW973">
        <f t="shared" si="633"/>
        <v>75.2626850853988</v>
      </c>
    </row>
    <row r="974" spans="1:49" x14ac:dyDescent="0.2">
      <c r="A974">
        <v>2015</v>
      </c>
      <c r="B974">
        <v>5</v>
      </c>
      <c r="C974">
        <v>27</v>
      </c>
      <c r="D974">
        <v>0</v>
      </c>
      <c r="E974">
        <f t="shared" si="612"/>
        <v>58.583999999999996</v>
      </c>
      <c r="F974">
        <f t="shared" si="612"/>
        <v>32.583999999999996</v>
      </c>
      <c r="G974">
        <f t="shared" si="617"/>
        <v>45.583999999999996</v>
      </c>
      <c r="H974" s="3">
        <f t="shared" si="618"/>
        <v>7.5466666666666651</v>
      </c>
      <c r="I974">
        <v>9</v>
      </c>
      <c r="J974">
        <f t="shared" si="599"/>
        <v>10.400933047909817</v>
      </c>
      <c r="K974">
        <f t="shared" si="600"/>
        <v>3.846815315280299E-2</v>
      </c>
      <c r="L974">
        <f t="shared" si="607"/>
        <v>6.3062546152136051E-2</v>
      </c>
      <c r="M974">
        <v>92</v>
      </c>
      <c r="N974">
        <f t="shared" si="619"/>
        <v>0</v>
      </c>
      <c r="O974">
        <f t="shared" si="601"/>
        <v>0</v>
      </c>
      <c r="P974">
        <f t="shared" si="602"/>
        <v>0</v>
      </c>
      <c r="Q974">
        <f t="shared" si="603"/>
        <v>0</v>
      </c>
      <c r="R974">
        <f t="shared" si="608"/>
        <v>0</v>
      </c>
      <c r="S974">
        <f t="shared" si="604"/>
        <v>0</v>
      </c>
      <c r="T974">
        <f t="shared" si="634"/>
        <v>0.91000049139999994</v>
      </c>
      <c r="U974">
        <f t="shared" si="611"/>
        <v>30.170346872636721</v>
      </c>
      <c r="V974">
        <f t="shared" si="597"/>
        <v>58.788624370894347</v>
      </c>
      <c r="W974">
        <f t="shared" si="605"/>
        <v>11.757724874178869</v>
      </c>
      <c r="X974">
        <f t="shared" si="613"/>
        <v>0</v>
      </c>
      <c r="Y974">
        <f t="shared" si="614"/>
        <v>0</v>
      </c>
      <c r="Z974">
        <f t="shared" si="615"/>
        <v>3.846815315280299E-2</v>
      </c>
      <c r="AA974">
        <f t="shared" si="620"/>
        <v>0</v>
      </c>
      <c r="AB974">
        <f t="shared" si="609"/>
        <v>12.326829917562184</v>
      </c>
      <c r="AC974">
        <f t="shared" si="610"/>
        <v>45.167183302666153</v>
      </c>
      <c r="AD974">
        <f t="shared" si="616"/>
        <v>0.46192471608920754</v>
      </c>
      <c r="AE974">
        <f t="shared" si="606"/>
        <v>0.46192471608920754</v>
      </c>
      <c r="AF974" s="1">
        <f t="shared" si="621"/>
        <v>4795.614813109747</v>
      </c>
      <c r="AG974">
        <v>969</v>
      </c>
      <c r="AH974" s="1">
        <f t="shared" si="622"/>
        <v>2909.5599243081797</v>
      </c>
      <c r="AI974">
        <v>122</v>
      </c>
      <c r="AJ974">
        <f t="shared" si="623"/>
        <v>4307.8200000000006</v>
      </c>
      <c r="AK974">
        <f t="shared" si="624"/>
        <v>124.84679780558021</v>
      </c>
      <c r="AL974" s="1">
        <f t="shared" si="625"/>
        <v>4920.4616109153276</v>
      </c>
      <c r="AM974">
        <f t="shared" si="626"/>
        <v>1237.507199998671</v>
      </c>
      <c r="AN974">
        <f t="shared" si="627"/>
        <v>3.5357348571390599</v>
      </c>
      <c r="AO974">
        <v>75</v>
      </c>
      <c r="AP974">
        <v>49</v>
      </c>
      <c r="AQ974">
        <f t="shared" si="628"/>
        <v>62</v>
      </c>
      <c r="AR974" s="3">
        <f t="shared" si="629"/>
        <v>16.666666666666668</v>
      </c>
      <c r="AS974">
        <f t="shared" si="630"/>
        <v>7.6078888888888869</v>
      </c>
      <c r="AT974">
        <f t="shared" si="631"/>
        <v>-5.1355555555555572</v>
      </c>
      <c r="AU974">
        <f t="shared" si="632"/>
        <v>1.2361666666666649</v>
      </c>
      <c r="AV974">
        <v>6.7</v>
      </c>
      <c r="AW974">
        <f t="shared" si="633"/>
        <v>124.84679780558021</v>
      </c>
    </row>
    <row r="975" spans="1:49" x14ac:dyDescent="0.2">
      <c r="A975">
        <v>2015</v>
      </c>
      <c r="B975">
        <v>5</v>
      </c>
      <c r="C975">
        <v>28</v>
      </c>
      <c r="D975">
        <v>0</v>
      </c>
      <c r="E975">
        <f t="shared" si="612"/>
        <v>60.583999999999996</v>
      </c>
      <c r="F975">
        <f t="shared" si="612"/>
        <v>33.583999999999996</v>
      </c>
      <c r="G975">
        <f t="shared" si="617"/>
        <v>47.083999999999996</v>
      </c>
      <c r="H975" s="3">
        <f t="shared" si="618"/>
        <v>8.379999999999999</v>
      </c>
      <c r="I975">
        <v>9</v>
      </c>
      <c r="J975">
        <f t="shared" si="599"/>
        <v>11.008513287420023</v>
      </c>
      <c r="K975">
        <f t="shared" si="600"/>
        <v>4.0594724117420884E-2</v>
      </c>
      <c r="L975">
        <f t="shared" si="607"/>
        <v>6.6548728061345708E-2</v>
      </c>
      <c r="M975">
        <v>92</v>
      </c>
      <c r="N975">
        <f t="shared" si="619"/>
        <v>0</v>
      </c>
      <c r="O975">
        <f t="shared" si="601"/>
        <v>0</v>
      </c>
      <c r="P975">
        <f t="shared" si="602"/>
        <v>0</v>
      </c>
      <c r="Q975">
        <f t="shared" si="603"/>
        <v>0</v>
      </c>
      <c r="R975">
        <f t="shared" si="608"/>
        <v>0</v>
      </c>
      <c r="S975">
        <f t="shared" si="604"/>
        <v>0</v>
      </c>
      <c r="T975">
        <f t="shared" si="634"/>
        <v>0.91000049139999994</v>
      </c>
      <c r="U975">
        <f t="shared" si="611"/>
        <v>30.170346872636721</v>
      </c>
      <c r="V975">
        <f t="shared" si="597"/>
        <v>58.788624370894347</v>
      </c>
      <c r="W975">
        <f t="shared" si="605"/>
        <v>11.757724874178869</v>
      </c>
      <c r="X975">
        <f t="shared" si="613"/>
        <v>0</v>
      </c>
      <c r="Y975">
        <f t="shared" si="614"/>
        <v>0</v>
      </c>
      <c r="Z975">
        <f t="shared" si="615"/>
        <v>4.0594724117420884E-2</v>
      </c>
      <c r="AA975">
        <f t="shared" si="620"/>
        <v>0</v>
      </c>
      <c r="AB975">
        <f t="shared" si="609"/>
        <v>12.286235193444764</v>
      </c>
      <c r="AC975">
        <f t="shared" si="610"/>
        <v>44.709934865658411</v>
      </c>
      <c r="AD975">
        <f t="shared" si="616"/>
        <v>0.45724843700774076</v>
      </c>
      <c r="AE975">
        <f t="shared" si="606"/>
        <v>0.45724843700774076</v>
      </c>
      <c r="AF975" s="1">
        <f t="shared" si="621"/>
        <v>4747.0665703935329</v>
      </c>
      <c r="AG975">
        <v>970</v>
      </c>
      <c r="AH975" s="1">
        <f t="shared" si="622"/>
        <v>2880.1050938208482</v>
      </c>
      <c r="AI975">
        <v>126</v>
      </c>
      <c r="AJ975">
        <f t="shared" si="623"/>
        <v>4449.0600000000004</v>
      </c>
      <c r="AK975">
        <f t="shared" si="624"/>
        <v>156.23324183942736</v>
      </c>
      <c r="AL975" s="1">
        <f t="shared" si="625"/>
        <v>4903.29981223296</v>
      </c>
      <c r="AM975">
        <f t="shared" si="626"/>
        <v>1548.6161043273742</v>
      </c>
      <c r="AN975">
        <f t="shared" si="627"/>
        <v>4.4246174409353545</v>
      </c>
      <c r="AO975">
        <v>77</v>
      </c>
      <c r="AP975">
        <v>50</v>
      </c>
      <c r="AQ975">
        <f t="shared" si="628"/>
        <v>63.5</v>
      </c>
      <c r="AR975" s="3">
        <f t="shared" si="629"/>
        <v>17.5</v>
      </c>
      <c r="AS975">
        <f t="shared" si="630"/>
        <v>8.7189999999999976</v>
      </c>
      <c r="AT975">
        <f t="shared" si="631"/>
        <v>-4.5800000000000018</v>
      </c>
      <c r="AU975">
        <f t="shared" si="632"/>
        <v>2.0694999999999979</v>
      </c>
      <c r="AV975">
        <v>6.7</v>
      </c>
      <c r="AW975">
        <f t="shared" si="633"/>
        <v>156.23324183942736</v>
      </c>
    </row>
    <row r="976" spans="1:49" x14ac:dyDescent="0.2">
      <c r="A976">
        <v>2015</v>
      </c>
      <c r="B976">
        <v>5</v>
      </c>
      <c r="C976">
        <v>29</v>
      </c>
      <c r="D976">
        <v>0</v>
      </c>
      <c r="E976">
        <f t="shared" si="612"/>
        <v>63.584000009999997</v>
      </c>
      <c r="F976">
        <f t="shared" si="612"/>
        <v>32.583999999999996</v>
      </c>
      <c r="G976">
        <f t="shared" si="617"/>
        <v>48.084000004999993</v>
      </c>
      <c r="H976" s="3">
        <f t="shared" si="618"/>
        <v>8.9355555583333288</v>
      </c>
      <c r="I976">
        <v>9</v>
      </c>
      <c r="J976">
        <f t="shared" si="599"/>
        <v>11.43071864455133</v>
      </c>
      <c r="K976">
        <f t="shared" si="600"/>
        <v>4.2068578222724043E-2</v>
      </c>
      <c r="L976">
        <f t="shared" si="607"/>
        <v>6.8964882332334498E-2</v>
      </c>
      <c r="M976">
        <v>92</v>
      </c>
      <c r="N976">
        <f t="shared" si="619"/>
        <v>0</v>
      </c>
      <c r="O976">
        <f t="shared" si="601"/>
        <v>0</v>
      </c>
      <c r="P976">
        <f t="shared" si="602"/>
        <v>0</v>
      </c>
      <c r="Q976">
        <f t="shared" si="603"/>
        <v>0</v>
      </c>
      <c r="R976">
        <f t="shared" si="608"/>
        <v>0</v>
      </c>
      <c r="S976">
        <f t="shared" si="604"/>
        <v>0</v>
      </c>
      <c r="T976">
        <f t="shared" si="634"/>
        <v>0.23000012419999999</v>
      </c>
      <c r="U976">
        <f t="shared" si="611"/>
        <v>21.659122561039375</v>
      </c>
      <c r="V976">
        <f t="shared" si="597"/>
        <v>91.871601970108202</v>
      </c>
      <c r="W976">
        <f t="shared" si="605"/>
        <v>18.374320394021641</v>
      </c>
      <c r="X976">
        <f t="shared" si="613"/>
        <v>0</v>
      </c>
      <c r="Y976">
        <f t="shared" si="614"/>
        <v>0</v>
      </c>
      <c r="Z976">
        <f t="shared" si="615"/>
        <v>4.2068578222724043E-2</v>
      </c>
      <c r="AA976">
        <f t="shared" si="620"/>
        <v>0</v>
      </c>
      <c r="AB976">
        <f t="shared" si="609"/>
        <v>12.24416661522204</v>
      </c>
      <c r="AC976">
        <f t="shared" si="610"/>
        <v>44.257315367580624</v>
      </c>
      <c r="AD976">
        <f t="shared" si="616"/>
        <v>0.45261949807778801</v>
      </c>
      <c r="AE976">
        <f t="shared" si="606"/>
        <v>0.45261949807778801</v>
      </c>
      <c r="AF976" s="1">
        <f t="shared" si="621"/>
        <v>4699.0098041537831</v>
      </c>
      <c r="AG976">
        <v>971</v>
      </c>
      <c r="AH976" s="1">
        <f t="shared" si="622"/>
        <v>2850.9484483036176</v>
      </c>
      <c r="AI976">
        <v>133</v>
      </c>
      <c r="AJ976">
        <f t="shared" si="623"/>
        <v>4696.2300000000005</v>
      </c>
      <c r="AK976">
        <f t="shared" si="624"/>
        <v>179.83776021148793</v>
      </c>
      <c r="AL976" s="1">
        <f t="shared" si="625"/>
        <v>4878.847564365271</v>
      </c>
      <c r="AM976">
        <f t="shared" si="626"/>
        <v>1782.5889570665752</v>
      </c>
      <c r="AN976">
        <f t="shared" si="627"/>
        <v>5.0931113059045003</v>
      </c>
      <c r="AO976">
        <v>80.000000009999994</v>
      </c>
      <c r="AP976">
        <v>49</v>
      </c>
      <c r="AQ976">
        <f t="shared" si="628"/>
        <v>64.500000005000004</v>
      </c>
      <c r="AR976" s="3">
        <f t="shared" si="629"/>
        <v>18.055555558333335</v>
      </c>
      <c r="AS976">
        <f t="shared" si="630"/>
        <v>10.385666672222218</v>
      </c>
      <c r="AT976">
        <f t="shared" si="631"/>
        <v>-5.1355555555555572</v>
      </c>
      <c r="AU976">
        <f t="shared" si="632"/>
        <v>2.6250555583333304</v>
      </c>
      <c r="AV976">
        <v>6.7</v>
      </c>
      <c r="AW976">
        <f t="shared" si="633"/>
        <v>179.83776021148793</v>
      </c>
    </row>
    <row r="977" spans="1:49" x14ac:dyDescent="0.2">
      <c r="A977">
        <v>2015</v>
      </c>
      <c r="B977">
        <v>5</v>
      </c>
      <c r="C977">
        <v>30</v>
      </c>
      <c r="D977">
        <v>0</v>
      </c>
      <c r="E977">
        <f t="shared" si="612"/>
        <v>63.083999999999996</v>
      </c>
      <c r="F977">
        <f t="shared" si="612"/>
        <v>34.584000010000004</v>
      </c>
      <c r="G977">
        <f t="shared" si="617"/>
        <v>48.834000005</v>
      </c>
      <c r="H977" s="3">
        <f t="shared" si="618"/>
        <v>9.3522222250000002</v>
      </c>
      <c r="I977">
        <v>9</v>
      </c>
      <c r="J977">
        <f t="shared" si="599"/>
        <v>11.75665742866296</v>
      </c>
      <c r="K977">
        <f t="shared" si="600"/>
        <v>4.3204282999529608E-2</v>
      </c>
      <c r="L977">
        <f t="shared" si="607"/>
        <v>7.0826693441851815E-2</v>
      </c>
      <c r="M977">
        <v>92</v>
      </c>
      <c r="N977">
        <f t="shared" si="619"/>
        <v>0</v>
      </c>
      <c r="O977">
        <f t="shared" si="601"/>
        <v>0</v>
      </c>
      <c r="P977">
        <f t="shared" si="602"/>
        <v>0</v>
      </c>
      <c r="Q977">
        <f t="shared" si="603"/>
        <v>0</v>
      </c>
      <c r="R977">
        <f t="shared" si="608"/>
        <v>0</v>
      </c>
      <c r="S977">
        <f t="shared" si="604"/>
        <v>0</v>
      </c>
      <c r="T977">
        <f t="shared" si="634"/>
        <v>0</v>
      </c>
      <c r="U977">
        <f t="shared" si="611"/>
        <v>18.780326102704979</v>
      </c>
      <c r="V977">
        <f t="shared" si="597"/>
        <v>109.84791774697442</v>
      </c>
      <c r="W977">
        <f t="shared" si="605"/>
        <v>21.969583549394883</v>
      </c>
      <c r="X977">
        <f t="shared" si="613"/>
        <v>0</v>
      </c>
      <c r="Y977">
        <f t="shared" si="614"/>
        <v>0</v>
      </c>
      <c r="Z977">
        <f t="shared" si="615"/>
        <v>4.3204282999529608E-2</v>
      </c>
      <c r="AA977">
        <f t="shared" si="620"/>
        <v>0</v>
      </c>
      <c r="AB977">
        <f t="shared" si="609"/>
        <v>12.200962332222511</v>
      </c>
      <c r="AC977">
        <f t="shared" si="610"/>
        <v>43.809277947527683</v>
      </c>
      <c r="AD977">
        <f t="shared" si="616"/>
        <v>0.44803742005294295</v>
      </c>
      <c r="AE977">
        <f t="shared" si="606"/>
        <v>0.44803742005294295</v>
      </c>
      <c r="AF977" s="1">
        <f t="shared" si="621"/>
        <v>4651.439538945182</v>
      </c>
      <c r="AG977" s="2">
        <v>972</v>
      </c>
      <c r="AH977" s="1">
        <f t="shared" si="622"/>
        <v>2822.0869690911309</v>
      </c>
      <c r="AI977">
        <v>141</v>
      </c>
      <c r="AJ977">
        <f t="shared" si="623"/>
        <v>4978.71</v>
      </c>
      <c r="AK977">
        <f t="shared" si="624"/>
        <v>199.02205511982353</v>
      </c>
      <c r="AL977" s="1">
        <f t="shared" si="625"/>
        <v>4850.4615940650056</v>
      </c>
      <c r="AM977">
        <f t="shared" si="626"/>
        <v>1972.7476434986756</v>
      </c>
      <c r="AN977">
        <f t="shared" si="627"/>
        <v>5.6364218385676441</v>
      </c>
      <c r="AO977">
        <v>79.5</v>
      </c>
      <c r="AP977">
        <v>51.000000010000001</v>
      </c>
      <c r="AQ977">
        <f t="shared" si="628"/>
        <v>65.250000005000004</v>
      </c>
      <c r="AR977" s="3">
        <f t="shared" si="629"/>
        <v>18.472222225000003</v>
      </c>
      <c r="AS977">
        <f t="shared" si="630"/>
        <v>10.107888888888887</v>
      </c>
      <c r="AT977">
        <f t="shared" si="631"/>
        <v>-4.0244444388888887</v>
      </c>
      <c r="AU977">
        <f t="shared" si="632"/>
        <v>3.0417222249999991</v>
      </c>
      <c r="AV977">
        <v>6.7</v>
      </c>
      <c r="AW977">
        <f t="shared" si="633"/>
        <v>199.02205511982353</v>
      </c>
    </row>
    <row r="978" spans="1:49" x14ac:dyDescent="0.2">
      <c r="A978">
        <v>2015</v>
      </c>
      <c r="B978">
        <v>5</v>
      </c>
      <c r="C978">
        <v>31</v>
      </c>
      <c r="D978">
        <v>0</v>
      </c>
      <c r="E978">
        <f t="shared" si="612"/>
        <v>62.583999999999996</v>
      </c>
      <c r="F978">
        <f t="shared" si="612"/>
        <v>34.584000010000004</v>
      </c>
      <c r="G978">
        <f t="shared" si="617"/>
        <v>48.584000005</v>
      </c>
      <c r="H978" s="3">
        <f t="shared" si="618"/>
        <v>9.2133333361111127</v>
      </c>
      <c r="I978">
        <v>9</v>
      </c>
      <c r="J978">
        <f t="shared" si="599"/>
        <v>11.647114380790454</v>
      </c>
      <c r="K978">
        <f t="shared" si="600"/>
        <v>4.282279015590934E-2</v>
      </c>
      <c r="L978">
        <f t="shared" si="607"/>
        <v>7.0201295337556299E-2</v>
      </c>
      <c r="M978">
        <v>92</v>
      </c>
      <c r="N978">
        <f t="shared" si="619"/>
        <v>0</v>
      </c>
      <c r="O978">
        <f t="shared" si="601"/>
        <v>0</v>
      </c>
      <c r="P978">
        <f t="shared" si="602"/>
        <v>0</v>
      </c>
      <c r="Q978">
        <f t="shared" si="603"/>
        <v>0</v>
      </c>
      <c r="R978">
        <f t="shared" si="608"/>
        <v>0</v>
      </c>
      <c r="S978">
        <f t="shared" si="604"/>
        <v>0</v>
      </c>
      <c r="T978">
        <f t="shared" si="634"/>
        <v>0</v>
      </c>
      <c r="U978">
        <f t="shared" si="611"/>
        <v>18.780326102704979</v>
      </c>
      <c r="V978">
        <f t="shared" si="597"/>
        <v>109.84791774697442</v>
      </c>
      <c r="W978">
        <f t="shared" si="605"/>
        <v>21.969583549394883</v>
      </c>
      <c r="X978">
        <f t="shared" si="613"/>
        <v>0</v>
      </c>
      <c r="Y978">
        <f t="shared" si="614"/>
        <v>0</v>
      </c>
      <c r="Z978">
        <f t="shared" si="615"/>
        <v>4.282279015590934E-2</v>
      </c>
      <c r="AA978">
        <f t="shared" si="620"/>
        <v>0</v>
      </c>
      <c r="AB978">
        <f t="shared" si="609"/>
        <v>12.158139542066602</v>
      </c>
      <c r="AC978">
        <f t="shared" si="610"/>
        <v>43.365776218989247</v>
      </c>
      <c r="AD978">
        <f t="shared" si="616"/>
        <v>0.44350172853843367</v>
      </c>
      <c r="AE978">
        <f t="shared" si="606"/>
        <v>0.44350172853843367</v>
      </c>
      <c r="AF978" s="1">
        <f t="shared" si="621"/>
        <v>4604.35084969116</v>
      </c>
      <c r="AG978" s="2">
        <v>973</v>
      </c>
      <c r="AH978" s="1">
        <f t="shared" si="622"/>
        <v>2793.517668077387</v>
      </c>
      <c r="AI978">
        <v>142</v>
      </c>
      <c r="AJ978">
        <f t="shared" si="623"/>
        <v>5014.0200000000004</v>
      </c>
      <c r="AK978">
        <f t="shared" si="624"/>
        <v>192.48300796688767</v>
      </c>
      <c r="AL978" s="1">
        <f t="shared" si="625"/>
        <v>4796.8338576580472</v>
      </c>
      <c r="AM978">
        <f t="shared" si="626"/>
        <v>1907.9312599379971</v>
      </c>
      <c r="AN978">
        <f t="shared" si="627"/>
        <v>5.4512321712514202</v>
      </c>
      <c r="AO978">
        <v>79</v>
      </c>
      <c r="AP978">
        <v>51.000000010000001</v>
      </c>
      <c r="AQ978">
        <f t="shared" si="628"/>
        <v>65.000000005000004</v>
      </c>
      <c r="AR978" s="3">
        <f t="shared" si="629"/>
        <v>18.333333336111114</v>
      </c>
      <c r="AS978">
        <f t="shared" si="630"/>
        <v>9.8301111111111084</v>
      </c>
      <c r="AT978">
        <f t="shared" si="631"/>
        <v>-4.0244444388888887</v>
      </c>
      <c r="AU978">
        <f t="shared" si="632"/>
        <v>2.9028333361111098</v>
      </c>
      <c r="AV978">
        <v>6.7</v>
      </c>
      <c r="AW978">
        <f t="shared" si="633"/>
        <v>192.48300796688767</v>
      </c>
    </row>
    <row r="979" spans="1:49" x14ac:dyDescent="0.2">
      <c r="A979">
        <v>2015</v>
      </c>
      <c r="B979">
        <v>6</v>
      </c>
      <c r="C979">
        <v>1</v>
      </c>
      <c r="D979">
        <v>0</v>
      </c>
      <c r="E979">
        <f t="shared" si="612"/>
        <v>64.584000000000003</v>
      </c>
      <c r="F979">
        <f t="shared" si="612"/>
        <v>32.583999999999996</v>
      </c>
      <c r="G979">
        <f t="shared" si="617"/>
        <v>48.584000000000003</v>
      </c>
      <c r="H979" s="3">
        <f t="shared" si="618"/>
        <v>9.2133333333333347</v>
      </c>
      <c r="I979">
        <v>9</v>
      </c>
      <c r="J979">
        <f t="shared" si="599"/>
        <v>11.647114378608602</v>
      </c>
      <c r="K979">
        <f t="shared" si="600"/>
        <v>4.2822790148308865E-2</v>
      </c>
      <c r="L979">
        <f t="shared" si="607"/>
        <v>7.0201295325096502E-2</v>
      </c>
      <c r="M979">
        <v>92</v>
      </c>
      <c r="N979">
        <f t="shared" si="619"/>
        <v>0</v>
      </c>
      <c r="O979">
        <f t="shared" si="601"/>
        <v>0</v>
      </c>
      <c r="P979">
        <f t="shared" si="602"/>
        <v>0</v>
      </c>
      <c r="Q979">
        <f t="shared" si="603"/>
        <v>0</v>
      </c>
      <c r="R979">
        <f t="shared" si="608"/>
        <v>0</v>
      </c>
      <c r="S979">
        <f t="shared" si="604"/>
        <v>0</v>
      </c>
      <c r="T979">
        <f t="shared" si="634"/>
        <v>0</v>
      </c>
      <c r="U979">
        <f t="shared" si="611"/>
        <v>18.780326102704979</v>
      </c>
      <c r="V979">
        <f t="shared" si="597"/>
        <v>109.84791774697442</v>
      </c>
      <c r="W979">
        <f t="shared" si="605"/>
        <v>21.969583549394883</v>
      </c>
      <c r="X979">
        <f t="shared" si="613"/>
        <v>0</v>
      </c>
      <c r="Y979">
        <f t="shared" si="614"/>
        <v>0</v>
      </c>
      <c r="Z979">
        <f t="shared" si="615"/>
        <v>4.2822790148308865E-2</v>
      </c>
      <c r="AA979">
        <f t="shared" si="620"/>
        <v>0</v>
      </c>
      <c r="AB979">
        <f t="shared" si="609"/>
        <v>12.115316751918293</v>
      </c>
      <c r="AC979">
        <f t="shared" si="610"/>
        <v>42.92676426504724</v>
      </c>
      <c r="AD979">
        <f t="shared" si="616"/>
        <v>0.43901195394200759</v>
      </c>
      <c r="AE979">
        <f t="shared" si="606"/>
        <v>0.43901195394200759</v>
      </c>
      <c r="AF979" s="1">
        <f t="shared" si="621"/>
        <v>4557.7388611739962</v>
      </c>
      <c r="AG979" s="2">
        <v>974</v>
      </c>
      <c r="AH979" s="1">
        <f t="shared" si="622"/>
        <v>2765.2375874063728</v>
      </c>
      <c r="AI979">
        <v>150</v>
      </c>
      <c r="AJ979">
        <f t="shared" si="623"/>
        <v>5296.5</v>
      </c>
      <c r="AK979">
        <f t="shared" si="624"/>
        <v>204.01966696971098</v>
      </c>
      <c r="AL979" s="1">
        <f t="shared" si="625"/>
        <v>4761.7585281437068</v>
      </c>
      <c r="AM979">
        <f t="shared" si="626"/>
        <v>2022.2850025318282</v>
      </c>
      <c r="AN979">
        <f t="shared" si="627"/>
        <v>5.7779571500909368</v>
      </c>
      <c r="AO979">
        <v>81</v>
      </c>
      <c r="AP979">
        <v>49</v>
      </c>
      <c r="AQ979">
        <f t="shared" si="628"/>
        <v>65</v>
      </c>
      <c r="AR979" s="3">
        <f t="shared" si="629"/>
        <v>18.333333333333332</v>
      </c>
      <c r="AS979">
        <f t="shared" si="630"/>
        <v>11.42722222222222</v>
      </c>
      <c r="AT979">
        <f t="shared" si="631"/>
        <v>-5.1355555555555572</v>
      </c>
      <c r="AU979">
        <f t="shared" si="632"/>
        <v>3.1458333333333313</v>
      </c>
      <c r="AV979">
        <v>6.5</v>
      </c>
      <c r="AW979">
        <f t="shared" si="633"/>
        <v>204.01966696971098</v>
      </c>
    </row>
    <row r="980" spans="1:49" x14ac:dyDescent="0.2">
      <c r="A980">
        <v>2015</v>
      </c>
      <c r="B980">
        <v>6</v>
      </c>
      <c r="C980">
        <v>2</v>
      </c>
      <c r="D980">
        <v>0</v>
      </c>
      <c r="E980">
        <f t="shared" si="612"/>
        <v>64.584000000000003</v>
      </c>
      <c r="F980">
        <f t="shared" si="612"/>
        <v>33.583999999999996</v>
      </c>
      <c r="G980">
        <f t="shared" si="617"/>
        <v>49.084000000000003</v>
      </c>
      <c r="H980" s="3">
        <f t="shared" si="618"/>
        <v>9.4911111111111133</v>
      </c>
      <c r="I980">
        <v>9</v>
      </c>
      <c r="J980">
        <f t="shared" si="599"/>
        <v>11.867105705404773</v>
      </c>
      <c r="K980">
        <f t="shared" si="600"/>
        <v>4.3588725686104342E-2</v>
      </c>
      <c r="L980">
        <f t="shared" si="607"/>
        <v>7.1456927354269409E-2</v>
      </c>
      <c r="M980">
        <v>92</v>
      </c>
      <c r="N980">
        <f t="shared" si="619"/>
        <v>0</v>
      </c>
      <c r="O980">
        <f t="shared" si="601"/>
        <v>0</v>
      </c>
      <c r="P980">
        <f t="shared" si="602"/>
        <v>0</v>
      </c>
      <c r="Q980">
        <f t="shared" si="603"/>
        <v>0</v>
      </c>
      <c r="R980">
        <f t="shared" si="608"/>
        <v>0</v>
      </c>
      <c r="S980">
        <f t="shared" si="604"/>
        <v>0</v>
      </c>
      <c r="T980">
        <f t="shared" si="634"/>
        <v>0</v>
      </c>
      <c r="U980">
        <f t="shared" si="611"/>
        <v>18.780326102704979</v>
      </c>
      <c r="V980">
        <f t="shared" si="597"/>
        <v>109.84791774697442</v>
      </c>
      <c r="W980">
        <f t="shared" si="605"/>
        <v>21.969583549394883</v>
      </c>
      <c r="X980">
        <f t="shared" si="613"/>
        <v>0</v>
      </c>
      <c r="Y980">
        <f t="shared" si="614"/>
        <v>0</v>
      </c>
      <c r="Z980">
        <f t="shared" si="615"/>
        <v>4.3588725686104342E-2</v>
      </c>
      <c r="AA980">
        <f t="shared" si="620"/>
        <v>0</v>
      </c>
      <c r="AB980">
        <f t="shared" si="609"/>
        <v>12.071728026232188</v>
      </c>
      <c r="AC980">
        <f t="shared" si="610"/>
        <v>42.49219663362193</v>
      </c>
      <c r="AD980">
        <f t="shared" si="616"/>
        <v>0.43456763142531329</v>
      </c>
      <c r="AE980">
        <f t="shared" si="606"/>
        <v>0.43456763142531329</v>
      </c>
      <c r="AF980" s="1">
        <f t="shared" si="621"/>
        <v>4511.5987475300653</v>
      </c>
      <c r="AG980" s="2">
        <v>975</v>
      </c>
      <c r="AH980" s="1">
        <f t="shared" si="622"/>
        <v>2737.2437991658294</v>
      </c>
      <c r="AI980">
        <v>157</v>
      </c>
      <c r="AJ980">
        <f t="shared" si="623"/>
        <v>5543.67</v>
      </c>
      <c r="AK980">
        <f t="shared" si="624"/>
        <v>217.76160876291161</v>
      </c>
      <c r="AL980" s="1">
        <f t="shared" si="625"/>
        <v>4729.3603562929766</v>
      </c>
      <c r="AM980">
        <f t="shared" si="626"/>
        <v>2158.4979628156066</v>
      </c>
      <c r="AN980">
        <f t="shared" si="627"/>
        <v>6.1671370366160181</v>
      </c>
      <c r="AO980">
        <v>81</v>
      </c>
      <c r="AP980">
        <v>50</v>
      </c>
      <c r="AQ980">
        <f t="shared" si="628"/>
        <v>65.5</v>
      </c>
      <c r="AR980" s="3">
        <f t="shared" si="629"/>
        <v>18.611111111111111</v>
      </c>
      <c r="AS980">
        <f t="shared" si="630"/>
        <v>11.42722222222222</v>
      </c>
      <c r="AT980">
        <f t="shared" si="631"/>
        <v>-4.5800000000000018</v>
      </c>
      <c r="AU980">
        <f t="shared" si="632"/>
        <v>3.4236111111111089</v>
      </c>
      <c r="AV980">
        <v>6.5</v>
      </c>
      <c r="AW980">
        <f t="shared" si="633"/>
        <v>217.76160876291161</v>
      </c>
    </row>
    <row r="981" spans="1:49" x14ac:dyDescent="0.2">
      <c r="A981">
        <v>2015</v>
      </c>
      <c r="B981">
        <v>6</v>
      </c>
      <c r="C981">
        <v>3</v>
      </c>
      <c r="D981">
        <v>0</v>
      </c>
      <c r="E981">
        <f t="shared" si="612"/>
        <v>66.583999989999995</v>
      </c>
      <c r="F981">
        <f t="shared" si="612"/>
        <v>35.583999999999996</v>
      </c>
      <c r="G981">
        <f t="shared" si="617"/>
        <v>51.083999994999999</v>
      </c>
      <c r="H981" s="3">
        <f t="shared" si="618"/>
        <v>10.602222219444444</v>
      </c>
      <c r="I981">
        <v>9</v>
      </c>
      <c r="J981">
        <f t="shared" si="599"/>
        <v>12.784053399326506</v>
      </c>
      <c r="K981">
        <f t="shared" si="600"/>
        <v>4.6772770480659878E-2</v>
      </c>
      <c r="L981">
        <f t="shared" si="607"/>
        <v>7.667667291911455E-2</v>
      </c>
      <c r="M981">
        <v>92</v>
      </c>
      <c r="N981">
        <f t="shared" si="619"/>
        <v>0</v>
      </c>
      <c r="O981">
        <f t="shared" si="601"/>
        <v>0</v>
      </c>
      <c r="P981">
        <f t="shared" si="602"/>
        <v>0</v>
      </c>
      <c r="Q981">
        <f t="shared" si="603"/>
        <v>0</v>
      </c>
      <c r="R981">
        <f t="shared" si="608"/>
        <v>0</v>
      </c>
      <c r="S981">
        <f t="shared" si="604"/>
        <v>0</v>
      </c>
      <c r="T981">
        <f t="shared" si="634"/>
        <v>0</v>
      </c>
      <c r="U981">
        <f t="shared" si="611"/>
        <v>18.780326102704979</v>
      </c>
      <c r="V981">
        <f t="shared" si="597"/>
        <v>109.84791774697442</v>
      </c>
      <c r="W981">
        <f t="shared" si="605"/>
        <v>21.969583549394883</v>
      </c>
      <c r="X981">
        <f t="shared" si="613"/>
        <v>0</v>
      </c>
      <c r="Y981">
        <f t="shared" si="614"/>
        <v>0</v>
      </c>
      <c r="Z981">
        <f t="shared" si="615"/>
        <v>4.6772770480659878E-2</v>
      </c>
      <c r="AA981">
        <f t="shared" si="620"/>
        <v>0</v>
      </c>
      <c r="AB981">
        <f t="shared" si="609"/>
        <v>12.024955255751529</v>
      </c>
      <c r="AC981">
        <f t="shared" si="610"/>
        <v>42.062028332766154</v>
      </c>
      <c r="AD981">
        <f t="shared" si="616"/>
        <v>0.43016830085577457</v>
      </c>
      <c r="AE981">
        <f t="shared" si="606"/>
        <v>0.43016830085577457</v>
      </c>
      <c r="AF981" s="1">
        <f t="shared" si="621"/>
        <v>4465.9257317502115</v>
      </c>
      <c r="AG981" s="2">
        <v>976</v>
      </c>
      <c r="AH981" s="1">
        <f t="shared" si="622"/>
        <v>2709.5334050841197</v>
      </c>
      <c r="AI981">
        <v>168</v>
      </c>
      <c r="AJ981">
        <f t="shared" si="623"/>
        <v>5932.08</v>
      </c>
      <c r="AK981">
        <f t="shared" si="624"/>
        <v>278.8952625646487</v>
      </c>
      <c r="AL981" s="1">
        <f t="shared" si="625"/>
        <v>4744.8209943148604</v>
      </c>
      <c r="AM981">
        <f t="shared" si="626"/>
        <v>2764.467343461542</v>
      </c>
      <c r="AN981">
        <f t="shared" si="627"/>
        <v>7.8984781241758339</v>
      </c>
      <c r="AO981">
        <v>82.999999990000006</v>
      </c>
      <c r="AP981">
        <v>52</v>
      </c>
      <c r="AQ981">
        <f t="shared" si="628"/>
        <v>67.499999994999996</v>
      </c>
      <c r="AR981" s="3">
        <f t="shared" si="629"/>
        <v>19.722222219444443</v>
      </c>
      <c r="AS981">
        <f t="shared" si="630"/>
        <v>12.538333327777778</v>
      </c>
      <c r="AT981">
        <f t="shared" si="631"/>
        <v>-3.4688888888888911</v>
      </c>
      <c r="AU981">
        <f t="shared" si="632"/>
        <v>4.5347222194444434</v>
      </c>
      <c r="AV981">
        <v>6.5</v>
      </c>
      <c r="AW981">
        <f t="shared" si="633"/>
        <v>278.8952625646487</v>
      </c>
    </row>
    <row r="982" spans="1:49" x14ac:dyDescent="0.2">
      <c r="A982">
        <v>2015</v>
      </c>
      <c r="B982">
        <v>6</v>
      </c>
      <c r="C982">
        <v>4</v>
      </c>
      <c r="D982">
        <v>0</v>
      </c>
      <c r="E982">
        <f t="shared" si="612"/>
        <v>66.583999989999995</v>
      </c>
      <c r="F982">
        <f t="shared" si="612"/>
        <v>40.584000000000003</v>
      </c>
      <c r="G982">
        <f t="shared" si="617"/>
        <v>53.583999994999999</v>
      </c>
      <c r="H982" s="3">
        <f t="shared" si="618"/>
        <v>11.991111108333333</v>
      </c>
      <c r="I982">
        <v>9</v>
      </c>
      <c r="J982">
        <f t="shared" si="599"/>
        <v>14.017420014140825</v>
      </c>
      <c r="K982">
        <f t="shared" si="600"/>
        <v>5.1035329222404537E-2</v>
      </c>
      <c r="L982">
        <f t="shared" si="607"/>
        <v>8.3664474135089401E-2</v>
      </c>
      <c r="M982">
        <v>92</v>
      </c>
      <c r="N982">
        <f t="shared" si="619"/>
        <v>0</v>
      </c>
      <c r="O982">
        <f t="shared" si="601"/>
        <v>0</v>
      </c>
      <c r="P982">
        <f t="shared" si="602"/>
        <v>0</v>
      </c>
      <c r="Q982">
        <f t="shared" si="603"/>
        <v>0</v>
      </c>
      <c r="R982">
        <f t="shared" si="608"/>
        <v>0</v>
      </c>
      <c r="S982">
        <f t="shared" si="604"/>
        <v>0</v>
      </c>
      <c r="T982">
        <f t="shared" si="634"/>
        <v>0</v>
      </c>
      <c r="U982">
        <f t="shared" si="611"/>
        <v>18.780326102704979</v>
      </c>
      <c r="V982">
        <f t="shared" si="597"/>
        <v>109.84791774697442</v>
      </c>
      <c r="W982">
        <f t="shared" si="605"/>
        <v>21.969583549394883</v>
      </c>
      <c r="X982">
        <f t="shared" si="613"/>
        <v>0</v>
      </c>
      <c r="Y982">
        <f t="shared" si="614"/>
        <v>0</v>
      </c>
      <c r="Z982">
        <f t="shared" si="615"/>
        <v>5.1035329222404537E-2</v>
      </c>
      <c r="AA982">
        <f t="shared" si="620"/>
        <v>0</v>
      </c>
      <c r="AB982">
        <f t="shared" si="609"/>
        <v>11.973919926529124</v>
      </c>
      <c r="AC982">
        <f t="shared" si="610"/>
        <v>41.636214826007205</v>
      </c>
      <c r="AD982">
        <f t="shared" si="616"/>
        <v>0.42581350675895141</v>
      </c>
      <c r="AE982">
        <f t="shared" si="606"/>
        <v>0.42581350675895141</v>
      </c>
      <c r="AF982" s="1">
        <f t="shared" si="621"/>
        <v>4420.7150851851666</v>
      </c>
      <c r="AG982" s="2">
        <v>977</v>
      </c>
      <c r="AH982" s="1">
        <f t="shared" si="622"/>
        <v>2682.1035362301577</v>
      </c>
      <c r="AI982">
        <v>177</v>
      </c>
      <c r="AJ982">
        <f t="shared" si="623"/>
        <v>6249.8700000000008</v>
      </c>
      <c r="AK982">
        <f t="shared" si="624"/>
        <v>370.15862421891796</v>
      </c>
      <c r="AL982" s="1">
        <f t="shared" si="625"/>
        <v>4790.8737094040844</v>
      </c>
      <c r="AM982">
        <f t="shared" si="626"/>
        <v>3669.0886003008018</v>
      </c>
      <c r="AN982">
        <f t="shared" si="627"/>
        <v>10.483110286573718</v>
      </c>
      <c r="AO982">
        <v>82.999999990000006</v>
      </c>
      <c r="AP982">
        <v>57</v>
      </c>
      <c r="AQ982">
        <f t="shared" si="628"/>
        <v>69.999999994999996</v>
      </c>
      <c r="AR982" s="3">
        <f t="shared" si="629"/>
        <v>21.111111108333333</v>
      </c>
      <c r="AS982">
        <f t="shared" si="630"/>
        <v>12.538333327777778</v>
      </c>
      <c r="AT982">
        <f t="shared" si="631"/>
        <v>-0.69111111111111256</v>
      </c>
      <c r="AU982">
        <f t="shared" si="632"/>
        <v>5.9236111083333327</v>
      </c>
      <c r="AV982">
        <v>6.5</v>
      </c>
      <c r="AW982">
        <f t="shared" si="633"/>
        <v>370.15862421891796</v>
      </c>
    </row>
    <row r="983" spans="1:49" x14ac:dyDescent="0.2">
      <c r="A983">
        <v>2015</v>
      </c>
      <c r="B983">
        <v>6</v>
      </c>
      <c r="C983">
        <v>5</v>
      </c>
      <c r="D983">
        <v>0</v>
      </c>
      <c r="E983">
        <f t="shared" si="612"/>
        <v>66.583999989999995</v>
      </c>
      <c r="F983">
        <f t="shared" si="612"/>
        <v>40.584000000000003</v>
      </c>
      <c r="G983">
        <f t="shared" si="617"/>
        <v>53.583999994999999</v>
      </c>
      <c r="H983" s="3">
        <f t="shared" si="618"/>
        <v>11.991111108333333</v>
      </c>
      <c r="I983">
        <v>9</v>
      </c>
      <c r="J983">
        <f t="shared" si="599"/>
        <v>14.017420014140825</v>
      </c>
      <c r="K983">
        <f t="shared" si="600"/>
        <v>5.1035329222404537E-2</v>
      </c>
      <c r="L983">
        <f t="shared" si="607"/>
        <v>8.3664474135089401E-2</v>
      </c>
      <c r="M983">
        <v>92</v>
      </c>
      <c r="N983">
        <f t="shared" si="619"/>
        <v>0</v>
      </c>
      <c r="O983">
        <f t="shared" si="601"/>
        <v>0</v>
      </c>
      <c r="P983">
        <f t="shared" si="602"/>
        <v>0</v>
      </c>
      <c r="Q983">
        <f t="shared" si="603"/>
        <v>0</v>
      </c>
      <c r="R983">
        <f t="shared" si="608"/>
        <v>0</v>
      </c>
      <c r="S983">
        <f t="shared" si="604"/>
        <v>0</v>
      </c>
      <c r="T983">
        <f t="shared" si="634"/>
        <v>0</v>
      </c>
      <c r="U983">
        <f t="shared" si="611"/>
        <v>18.780326102704979</v>
      </c>
      <c r="V983">
        <f t="shared" si="597"/>
        <v>109.84791774697442</v>
      </c>
      <c r="W983">
        <f t="shared" si="605"/>
        <v>21.969583549394883</v>
      </c>
      <c r="X983">
        <f t="shared" si="613"/>
        <v>0</v>
      </c>
      <c r="Y983">
        <f t="shared" si="614"/>
        <v>0</v>
      </c>
      <c r="Z983">
        <f t="shared" si="615"/>
        <v>5.1035329222404537E-2</v>
      </c>
      <c r="AA983">
        <f t="shared" si="620"/>
        <v>0</v>
      </c>
      <c r="AB983">
        <f t="shared" si="609"/>
        <v>11.922884597306719</v>
      </c>
      <c r="AC983">
        <f t="shared" si="610"/>
        <v>41.214712027735821</v>
      </c>
      <c r="AD983">
        <f t="shared" si="616"/>
        <v>0.42150279827138404</v>
      </c>
      <c r="AE983">
        <f t="shared" si="606"/>
        <v>0.42150279827138404</v>
      </c>
      <c r="AF983" s="1">
        <f t="shared" si="621"/>
        <v>4375.9621270559819</v>
      </c>
      <c r="AG983">
        <v>978</v>
      </c>
      <c r="AH983" s="1">
        <f t="shared" si="622"/>
        <v>2654.9513527163858</v>
      </c>
      <c r="AI983">
        <v>180</v>
      </c>
      <c r="AJ983">
        <f t="shared" si="623"/>
        <v>6355.8</v>
      </c>
      <c r="AK983">
        <f t="shared" si="624"/>
        <v>370.15862421891796</v>
      </c>
      <c r="AL983" s="1">
        <f t="shared" si="625"/>
        <v>4746.1207512748997</v>
      </c>
      <c r="AM983">
        <f t="shared" si="626"/>
        <v>3669.0886003008018</v>
      </c>
      <c r="AN983">
        <f t="shared" si="627"/>
        <v>10.483110286573718</v>
      </c>
      <c r="AO983">
        <v>82.999999990000006</v>
      </c>
      <c r="AP983">
        <v>57</v>
      </c>
      <c r="AQ983">
        <f t="shared" si="628"/>
        <v>69.999999994999996</v>
      </c>
      <c r="AR983" s="3">
        <f t="shared" si="629"/>
        <v>21.111111108333333</v>
      </c>
      <c r="AS983">
        <f t="shared" si="630"/>
        <v>12.538333327777778</v>
      </c>
      <c r="AT983">
        <f t="shared" si="631"/>
        <v>-0.69111111111111256</v>
      </c>
      <c r="AU983">
        <f t="shared" si="632"/>
        <v>5.9236111083333327</v>
      </c>
      <c r="AV983">
        <v>6.5</v>
      </c>
      <c r="AW983">
        <f t="shared" si="633"/>
        <v>370.15862421891796</v>
      </c>
    </row>
    <row r="984" spans="1:49" x14ac:dyDescent="0.2">
      <c r="A984">
        <v>2015</v>
      </c>
      <c r="B984">
        <v>6</v>
      </c>
      <c r="C984">
        <v>6</v>
      </c>
      <c r="D984">
        <v>7.4803190000000006E-2</v>
      </c>
      <c r="E984">
        <f t="shared" si="612"/>
        <v>66.583999989999995</v>
      </c>
      <c r="F984">
        <f t="shared" si="612"/>
        <v>38.584000000000003</v>
      </c>
      <c r="G984">
        <f t="shared" si="617"/>
        <v>52.583999994999999</v>
      </c>
      <c r="H984" s="3">
        <f t="shared" si="618"/>
        <v>11.435555552777778</v>
      </c>
      <c r="I984">
        <v>9</v>
      </c>
      <c r="J984">
        <f t="shared" si="599"/>
        <v>13.512069991470012</v>
      </c>
      <c r="K984">
        <f t="shared" si="600"/>
        <v>4.9291513209739006E-2</v>
      </c>
      <c r="L984">
        <f t="shared" si="607"/>
        <v>8.080575936022788E-2</v>
      </c>
      <c r="M984">
        <v>92</v>
      </c>
      <c r="N984">
        <f t="shared" si="619"/>
        <v>0.19000010260000003</v>
      </c>
      <c r="O984">
        <f t="shared" si="601"/>
        <v>0.19000010260000003</v>
      </c>
      <c r="P984">
        <f t="shared" si="602"/>
        <v>0</v>
      </c>
      <c r="Q984">
        <f t="shared" si="603"/>
        <v>0</v>
      </c>
      <c r="R984">
        <f t="shared" si="608"/>
        <v>0</v>
      </c>
      <c r="S984">
        <f t="shared" si="604"/>
        <v>0.19000010260000003</v>
      </c>
      <c r="T984">
        <f t="shared" si="634"/>
        <v>0</v>
      </c>
      <c r="U984">
        <f t="shared" si="611"/>
        <v>18.780326102704979</v>
      </c>
      <c r="V984">
        <f t="shared" si="597"/>
        <v>109.84791774697442</v>
      </c>
      <c r="W984">
        <f t="shared" si="605"/>
        <v>21.969583549394883</v>
      </c>
      <c r="X984">
        <f t="shared" si="613"/>
        <v>0</v>
      </c>
      <c r="Y984">
        <f t="shared" si="614"/>
        <v>0.19000010260000003</v>
      </c>
      <c r="Z984">
        <f t="shared" si="615"/>
        <v>4.9291513209739006E-2</v>
      </c>
      <c r="AA984">
        <f t="shared" si="620"/>
        <v>0</v>
      </c>
      <c r="AB984">
        <f t="shared" si="609"/>
        <v>12.063593186696981</v>
      </c>
      <c r="AC984">
        <f t="shared" si="610"/>
        <v>40.797476298641911</v>
      </c>
      <c r="AD984">
        <f t="shared" si="616"/>
        <v>0.41723572909391327</v>
      </c>
      <c r="AE984">
        <f t="shared" si="606"/>
        <v>0.41723572909391327</v>
      </c>
      <c r="AF984" s="1">
        <f t="shared" si="621"/>
        <v>4331.6622239694125</v>
      </c>
      <c r="AG984">
        <v>979</v>
      </c>
      <c r="AH984" s="1">
        <f t="shared" si="622"/>
        <v>2628.0740434047493</v>
      </c>
      <c r="AI984">
        <v>188</v>
      </c>
      <c r="AJ984">
        <f t="shared" si="623"/>
        <v>6638.2800000000007</v>
      </c>
      <c r="AK984">
        <f t="shared" si="624"/>
        <v>331.58295575909864</v>
      </c>
      <c r="AL984" s="1">
        <f t="shared" si="625"/>
        <v>4663.2451797285112</v>
      </c>
      <c r="AM984">
        <f t="shared" si="626"/>
        <v>3286.7186212315073</v>
      </c>
      <c r="AN984">
        <f t="shared" si="627"/>
        <v>9.3906246320900202</v>
      </c>
      <c r="AO984">
        <v>82.999999990000006</v>
      </c>
      <c r="AP984">
        <v>55</v>
      </c>
      <c r="AQ984">
        <f t="shared" si="628"/>
        <v>68.999999994999996</v>
      </c>
      <c r="AR984" s="3">
        <f t="shared" si="629"/>
        <v>20.555555552777776</v>
      </c>
      <c r="AS984">
        <f t="shared" si="630"/>
        <v>12.538333327777778</v>
      </c>
      <c r="AT984">
        <f t="shared" si="631"/>
        <v>-1.8022222222222233</v>
      </c>
      <c r="AU984">
        <f t="shared" si="632"/>
        <v>5.3680555527777774</v>
      </c>
      <c r="AV984">
        <v>6.5</v>
      </c>
      <c r="AW984">
        <f t="shared" si="633"/>
        <v>331.58295575909864</v>
      </c>
    </row>
    <row r="985" spans="1:49" x14ac:dyDescent="0.2">
      <c r="A985">
        <v>2015</v>
      </c>
      <c r="B985">
        <v>6</v>
      </c>
      <c r="C985">
        <v>7</v>
      </c>
      <c r="D985">
        <v>0</v>
      </c>
      <c r="E985">
        <f t="shared" si="612"/>
        <v>69.584000000000003</v>
      </c>
      <c r="F985">
        <f t="shared" si="612"/>
        <v>40.584000000000003</v>
      </c>
      <c r="G985">
        <f t="shared" si="617"/>
        <v>55.084000000000003</v>
      </c>
      <c r="H985" s="3">
        <f t="shared" si="618"/>
        <v>12.824444444444445</v>
      </c>
      <c r="I985">
        <v>9</v>
      </c>
      <c r="J985">
        <f t="shared" si="599"/>
        <v>14.806573556252751</v>
      </c>
      <c r="K985">
        <f t="shared" si="600"/>
        <v>5.3751346626651451E-2</v>
      </c>
      <c r="L985">
        <f t="shared" si="607"/>
        <v>8.8116961683035164E-2</v>
      </c>
      <c r="M985">
        <v>92</v>
      </c>
      <c r="N985">
        <f t="shared" si="619"/>
        <v>0</v>
      </c>
      <c r="O985">
        <f t="shared" si="601"/>
        <v>0</v>
      </c>
      <c r="P985">
        <f t="shared" si="602"/>
        <v>0</v>
      </c>
      <c r="Q985">
        <f t="shared" si="603"/>
        <v>0</v>
      </c>
      <c r="R985">
        <f t="shared" si="608"/>
        <v>0</v>
      </c>
      <c r="S985">
        <f t="shared" si="604"/>
        <v>0</v>
      </c>
      <c r="T985">
        <f t="shared" si="634"/>
        <v>0.19000010260000003</v>
      </c>
      <c r="U985">
        <f t="shared" si="611"/>
        <v>21.158462307416002</v>
      </c>
      <c r="V985">
        <f t="shared" si="597"/>
        <v>94.646530938580298</v>
      </c>
      <c r="W985">
        <f t="shared" si="605"/>
        <v>18.929306187716062</v>
      </c>
      <c r="X985">
        <f t="shared" si="613"/>
        <v>0</v>
      </c>
      <c r="Y985">
        <f t="shared" si="614"/>
        <v>0</v>
      </c>
      <c r="Z985">
        <f t="shared" si="615"/>
        <v>5.3751346626651451E-2</v>
      </c>
      <c r="AA985">
        <f t="shared" si="620"/>
        <v>0</v>
      </c>
      <c r="AB985">
        <f t="shared" si="609"/>
        <v>12.00984184007033</v>
      </c>
      <c r="AC985">
        <f t="shared" si="610"/>
        <v>40.384464441196435</v>
      </c>
      <c r="AD985">
        <f t="shared" si="616"/>
        <v>0.41301185744547436</v>
      </c>
      <c r="AE985">
        <f t="shared" si="606"/>
        <v>0.41301185744547436</v>
      </c>
      <c r="AF985" s="1">
        <f t="shared" si="621"/>
        <v>4287.8107894382147</v>
      </c>
      <c r="AG985">
        <v>980</v>
      </c>
      <c r="AH985" s="1">
        <f t="shared" si="622"/>
        <v>2601.4688256156542</v>
      </c>
      <c r="AI985">
        <v>192</v>
      </c>
      <c r="AJ985">
        <f t="shared" si="623"/>
        <v>6779.52</v>
      </c>
      <c r="AK985">
        <f t="shared" si="624"/>
        <v>433.45741634393016</v>
      </c>
      <c r="AL985" s="1">
        <f t="shared" si="625"/>
        <v>4721.2682057821448</v>
      </c>
      <c r="AM985">
        <f t="shared" si="626"/>
        <v>4296.5192784020264</v>
      </c>
      <c r="AN985">
        <f t="shared" si="627"/>
        <v>12.275769366862932</v>
      </c>
      <c r="AO985">
        <v>86</v>
      </c>
      <c r="AP985">
        <v>57</v>
      </c>
      <c r="AQ985">
        <f t="shared" si="628"/>
        <v>71.5</v>
      </c>
      <c r="AR985" s="3">
        <f t="shared" si="629"/>
        <v>21.944444444444443</v>
      </c>
      <c r="AS985">
        <f t="shared" si="630"/>
        <v>14.204999999999998</v>
      </c>
      <c r="AT985">
        <f t="shared" si="631"/>
        <v>-0.69111111111111256</v>
      </c>
      <c r="AU985">
        <f t="shared" si="632"/>
        <v>6.7569444444444429</v>
      </c>
      <c r="AV985">
        <v>6.5</v>
      </c>
      <c r="AW985">
        <f t="shared" si="633"/>
        <v>433.45741634393016</v>
      </c>
    </row>
    <row r="986" spans="1:49" x14ac:dyDescent="0.2">
      <c r="A986">
        <v>2015</v>
      </c>
      <c r="B986">
        <v>6</v>
      </c>
      <c r="C986">
        <v>8</v>
      </c>
      <c r="D986">
        <v>1.5748040000000001E-2</v>
      </c>
      <c r="E986">
        <f t="shared" ref="E986:F1005" si="635">E2088*9/5+32</f>
        <v>69.584000000000003</v>
      </c>
      <c r="F986">
        <f t="shared" si="635"/>
        <v>37.917333339999999</v>
      </c>
      <c r="G986">
        <f t="shared" si="617"/>
        <v>53.750666670000001</v>
      </c>
      <c r="H986" s="3">
        <f t="shared" si="618"/>
        <v>12.083703705555557</v>
      </c>
      <c r="I986">
        <v>9</v>
      </c>
      <c r="J986">
        <f t="shared" si="599"/>
        <v>14.10323944605461</v>
      </c>
      <c r="K986">
        <f t="shared" si="600"/>
        <v>5.1331107641055779E-2</v>
      </c>
      <c r="L986">
        <f t="shared" si="607"/>
        <v>8.4149356788616028E-2</v>
      </c>
      <c r="M986">
        <v>92</v>
      </c>
      <c r="N986">
        <f t="shared" si="619"/>
        <v>4.0000021600000005E-2</v>
      </c>
      <c r="O986">
        <f t="shared" si="601"/>
        <v>4.0000021600000005E-2</v>
      </c>
      <c r="P986">
        <f t="shared" si="602"/>
        <v>0</v>
      </c>
      <c r="Q986">
        <f t="shared" si="603"/>
        <v>0</v>
      </c>
      <c r="R986">
        <f t="shared" si="608"/>
        <v>0</v>
      </c>
      <c r="S986">
        <f t="shared" si="604"/>
        <v>4.0000021600000005E-2</v>
      </c>
      <c r="T986">
        <f t="shared" si="634"/>
        <v>0.19000010260000003</v>
      </c>
      <c r="U986">
        <f t="shared" si="611"/>
        <v>21.158462307416002</v>
      </c>
      <c r="V986">
        <f t="shared" si="597"/>
        <v>94.646530938580298</v>
      </c>
      <c r="W986">
        <f t="shared" si="605"/>
        <v>18.929306187716062</v>
      </c>
      <c r="X986">
        <f t="shared" si="613"/>
        <v>0</v>
      </c>
      <c r="Y986">
        <f t="shared" si="614"/>
        <v>4.0000021600000005E-2</v>
      </c>
      <c r="Z986">
        <f t="shared" si="615"/>
        <v>5.1331107641055779E-2</v>
      </c>
      <c r="AA986">
        <f t="shared" si="620"/>
        <v>0</v>
      </c>
      <c r="AB986">
        <f t="shared" si="609"/>
        <v>11.998510754029272</v>
      </c>
      <c r="AC986">
        <f t="shared" si="610"/>
        <v>39.975633695179077</v>
      </c>
      <c r="AD986">
        <f t="shared" si="616"/>
        <v>0.40883074601735792</v>
      </c>
      <c r="AE986">
        <f t="shared" si="606"/>
        <v>0.40883074601735792</v>
      </c>
      <c r="AF986" s="1">
        <f t="shared" si="621"/>
        <v>4244.40328340629</v>
      </c>
      <c r="AG986">
        <v>981</v>
      </c>
      <c r="AH986" s="1">
        <f t="shared" si="622"/>
        <v>2575.1329448398674</v>
      </c>
      <c r="AI986">
        <v>204</v>
      </c>
      <c r="AJ986">
        <f t="shared" si="623"/>
        <v>7203.2400000000007</v>
      </c>
      <c r="AK986">
        <f t="shared" si="624"/>
        <v>376.86524760931513</v>
      </c>
      <c r="AL986" s="1">
        <f t="shared" si="625"/>
        <v>4621.2685310156048</v>
      </c>
      <c r="AM986">
        <f t="shared" si="626"/>
        <v>3735.5660340770405</v>
      </c>
      <c r="AN986">
        <f t="shared" si="627"/>
        <v>10.673045811648686</v>
      </c>
      <c r="AO986">
        <v>86</v>
      </c>
      <c r="AP986">
        <v>54.333333340000003</v>
      </c>
      <c r="AQ986">
        <f t="shared" si="628"/>
        <v>70.166666669999998</v>
      </c>
      <c r="AR986" s="3">
        <f t="shared" si="629"/>
        <v>21.203703705555554</v>
      </c>
      <c r="AS986">
        <f t="shared" si="630"/>
        <v>14.204999999999998</v>
      </c>
      <c r="AT986">
        <f t="shared" si="631"/>
        <v>-2.1725925888888895</v>
      </c>
      <c r="AU986">
        <f t="shared" si="632"/>
        <v>6.0162037055555544</v>
      </c>
      <c r="AV986">
        <v>6.5</v>
      </c>
      <c r="AW986">
        <f t="shared" si="633"/>
        <v>376.86524760931513</v>
      </c>
    </row>
    <row r="987" spans="1:49" x14ac:dyDescent="0.2">
      <c r="A987">
        <v>2015</v>
      </c>
      <c r="B987">
        <v>6</v>
      </c>
      <c r="C987">
        <v>9</v>
      </c>
      <c r="D987">
        <v>0</v>
      </c>
      <c r="E987">
        <f t="shared" si="635"/>
        <v>56.584000000000003</v>
      </c>
      <c r="F987">
        <f t="shared" si="635"/>
        <v>35.250666669999994</v>
      </c>
      <c r="G987">
        <f t="shared" si="617"/>
        <v>45.917333334999995</v>
      </c>
      <c r="H987" s="3">
        <f t="shared" si="618"/>
        <v>7.7318518527777753</v>
      </c>
      <c r="I987">
        <v>9</v>
      </c>
      <c r="J987">
        <f t="shared" si="599"/>
        <v>10.533337204632527</v>
      </c>
      <c r="K987">
        <f t="shared" si="600"/>
        <v>3.89321551678804E-2</v>
      </c>
      <c r="L987">
        <f t="shared" si="607"/>
        <v>6.3823205193246565E-2</v>
      </c>
      <c r="M987">
        <v>92</v>
      </c>
      <c r="N987">
        <f t="shared" si="619"/>
        <v>0</v>
      </c>
      <c r="O987">
        <f t="shared" si="601"/>
        <v>0</v>
      </c>
      <c r="P987">
        <f t="shared" si="602"/>
        <v>0</v>
      </c>
      <c r="Q987">
        <f t="shared" si="603"/>
        <v>0</v>
      </c>
      <c r="R987">
        <f t="shared" si="608"/>
        <v>0</v>
      </c>
      <c r="S987">
        <f t="shared" si="604"/>
        <v>0</v>
      </c>
      <c r="T987">
        <f t="shared" si="634"/>
        <v>0.23000012420000004</v>
      </c>
      <c r="U987">
        <f t="shared" si="611"/>
        <v>21.659122561039375</v>
      </c>
      <c r="V987">
        <f t="shared" si="597"/>
        <v>91.871601970108202</v>
      </c>
      <c r="W987">
        <f t="shared" si="605"/>
        <v>18.374320394021641</v>
      </c>
      <c r="X987">
        <f t="shared" si="613"/>
        <v>0</v>
      </c>
      <c r="Y987">
        <f t="shared" si="614"/>
        <v>0</v>
      </c>
      <c r="Z987">
        <f t="shared" si="615"/>
        <v>3.89321551678804E-2</v>
      </c>
      <c r="AA987">
        <f t="shared" si="620"/>
        <v>0</v>
      </c>
      <c r="AB987">
        <f t="shared" si="609"/>
        <v>11.959578598861391</v>
      </c>
      <c r="AC987">
        <f t="shared" si="610"/>
        <v>39.570941733251139</v>
      </c>
      <c r="AD987">
        <f t="shared" si="616"/>
        <v>0.4046919619279345</v>
      </c>
      <c r="AE987">
        <f t="shared" si="606"/>
        <v>0.4046919619279345</v>
      </c>
      <c r="AF987" s="1">
        <f t="shared" si="621"/>
        <v>4201.435211778642</v>
      </c>
      <c r="AG987" s="2">
        <v>982</v>
      </c>
      <c r="AH987" s="1">
        <f t="shared" si="622"/>
        <v>2549.0636744533372</v>
      </c>
      <c r="AI987">
        <v>221</v>
      </c>
      <c r="AJ987">
        <f t="shared" si="623"/>
        <v>7803.51</v>
      </c>
      <c r="AK987">
        <f t="shared" si="624"/>
        <v>140.38807487269753</v>
      </c>
      <c r="AL987" s="1">
        <f t="shared" si="625"/>
        <v>4341.8232866513399</v>
      </c>
      <c r="AM987">
        <f t="shared" si="626"/>
        <v>1391.5555424934619</v>
      </c>
      <c r="AN987">
        <f t="shared" si="627"/>
        <v>3.975872978552748</v>
      </c>
      <c r="AO987">
        <v>73</v>
      </c>
      <c r="AP987">
        <v>51.666666669999998</v>
      </c>
      <c r="AQ987">
        <f t="shared" si="628"/>
        <v>62.333333334999999</v>
      </c>
      <c r="AR987" s="3">
        <f t="shared" si="629"/>
        <v>16.851851852777777</v>
      </c>
      <c r="AS987">
        <f t="shared" si="630"/>
        <v>6.9827777777777769</v>
      </c>
      <c r="AT987">
        <f t="shared" si="631"/>
        <v>-3.654074072222226</v>
      </c>
      <c r="AU987">
        <f t="shared" si="632"/>
        <v>1.6643518527777754</v>
      </c>
      <c r="AV987">
        <v>6.5</v>
      </c>
      <c r="AW987">
        <f t="shared" si="633"/>
        <v>140.38807487269753</v>
      </c>
    </row>
    <row r="988" spans="1:49" x14ac:dyDescent="0.2">
      <c r="A988">
        <v>2015</v>
      </c>
      <c r="B988">
        <v>6</v>
      </c>
      <c r="C988">
        <v>10</v>
      </c>
      <c r="D988">
        <v>0</v>
      </c>
      <c r="E988">
        <f t="shared" si="635"/>
        <v>66.583999989999995</v>
      </c>
      <c r="F988">
        <f t="shared" si="635"/>
        <v>32.583999999999996</v>
      </c>
      <c r="G988">
        <f t="shared" si="617"/>
        <v>49.583999994999999</v>
      </c>
      <c r="H988" s="3">
        <f t="shared" si="618"/>
        <v>9.7688888861111103</v>
      </c>
      <c r="I988">
        <v>9</v>
      </c>
      <c r="J988">
        <f t="shared" si="599"/>
        <v>12.090743505836283</v>
      </c>
      <c r="K988">
        <f t="shared" si="600"/>
        <v>4.4366536992489443E-2</v>
      </c>
      <c r="L988">
        <f t="shared" si="607"/>
        <v>7.2732027856540066E-2</v>
      </c>
      <c r="M988">
        <v>92</v>
      </c>
      <c r="N988">
        <f t="shared" si="619"/>
        <v>0</v>
      </c>
      <c r="O988">
        <f t="shared" si="601"/>
        <v>0</v>
      </c>
      <c r="P988">
        <f t="shared" si="602"/>
        <v>0</v>
      </c>
      <c r="Q988">
        <f t="shared" si="603"/>
        <v>0</v>
      </c>
      <c r="R988">
        <f t="shared" si="608"/>
        <v>0</v>
      </c>
      <c r="S988">
        <f t="shared" si="604"/>
        <v>0</v>
      </c>
      <c r="T988">
        <f t="shared" si="634"/>
        <v>0.23000012420000004</v>
      </c>
      <c r="U988">
        <f t="shared" si="611"/>
        <v>21.659122561039375</v>
      </c>
      <c r="V988">
        <f t="shared" si="597"/>
        <v>91.871601970108202</v>
      </c>
      <c r="W988">
        <f t="shared" si="605"/>
        <v>18.374320394021641</v>
      </c>
      <c r="X988">
        <f t="shared" si="613"/>
        <v>0</v>
      </c>
      <c r="Y988">
        <f t="shared" si="614"/>
        <v>0</v>
      </c>
      <c r="Z988">
        <f t="shared" si="615"/>
        <v>4.4366536992489443E-2</v>
      </c>
      <c r="AA988">
        <f t="shared" si="620"/>
        <v>0</v>
      </c>
      <c r="AB988">
        <f t="shared" si="609"/>
        <v>11.915212061868901</v>
      </c>
      <c r="AC988">
        <f t="shared" si="610"/>
        <v>39.170346656573301</v>
      </c>
      <c r="AD988">
        <f t="shared" si="616"/>
        <v>0.40059507667783695</v>
      </c>
      <c r="AE988">
        <f t="shared" si="606"/>
        <v>0.40059507667783695</v>
      </c>
      <c r="AF988" s="1">
        <f t="shared" si="621"/>
        <v>4158.9021259560932</v>
      </c>
      <c r="AG988" s="2">
        <v>983</v>
      </c>
      <c r="AH988" s="1">
        <f t="shared" si="622"/>
        <v>2523.2583154348968</v>
      </c>
      <c r="AI988">
        <v>204</v>
      </c>
      <c r="AJ988">
        <f t="shared" si="623"/>
        <v>7203.2400000000007</v>
      </c>
      <c r="AK988">
        <f t="shared" si="624"/>
        <v>232.10716510315817</v>
      </c>
      <c r="AL988" s="1">
        <f t="shared" si="625"/>
        <v>4391.0092910592512</v>
      </c>
      <c r="AM988">
        <f t="shared" si="626"/>
        <v>2300.6940749392625</v>
      </c>
      <c r="AN988">
        <f t="shared" si="627"/>
        <v>6.5734116426836069</v>
      </c>
      <c r="AO988">
        <v>82.999999990000006</v>
      </c>
      <c r="AP988">
        <v>49</v>
      </c>
      <c r="AQ988">
        <f t="shared" si="628"/>
        <v>65.999999994999996</v>
      </c>
      <c r="AR988" s="3">
        <f t="shared" si="629"/>
        <v>18.888888886111108</v>
      </c>
      <c r="AS988">
        <f t="shared" si="630"/>
        <v>12.538333327777778</v>
      </c>
      <c r="AT988">
        <f t="shared" si="631"/>
        <v>-5.1355555555555572</v>
      </c>
      <c r="AU988">
        <f t="shared" si="632"/>
        <v>3.7013888861111104</v>
      </c>
      <c r="AV988">
        <v>6.5</v>
      </c>
      <c r="AW988">
        <f t="shared" si="633"/>
        <v>232.10716510315817</v>
      </c>
    </row>
    <row r="989" spans="1:49" x14ac:dyDescent="0.2">
      <c r="A989">
        <v>2015</v>
      </c>
      <c r="B989">
        <v>6</v>
      </c>
      <c r="C989">
        <v>11</v>
      </c>
      <c r="D989">
        <v>0</v>
      </c>
      <c r="E989">
        <f t="shared" si="635"/>
        <v>67.584000000000003</v>
      </c>
      <c r="F989">
        <f t="shared" si="635"/>
        <v>37.583999999999996</v>
      </c>
      <c r="G989">
        <f t="shared" si="617"/>
        <v>52.584000000000003</v>
      </c>
      <c r="H989" s="3">
        <f t="shared" si="618"/>
        <v>11.435555555555558</v>
      </c>
      <c r="I989">
        <v>9</v>
      </c>
      <c r="J989">
        <f t="shared" si="599"/>
        <v>13.512069993956199</v>
      </c>
      <c r="K989">
        <f t="shared" si="600"/>
        <v>4.9291513218327143E-2</v>
      </c>
      <c r="L989">
        <f t="shared" si="607"/>
        <v>8.0805759374306799E-2</v>
      </c>
      <c r="M989">
        <v>92</v>
      </c>
      <c r="N989">
        <f t="shared" si="619"/>
        <v>0</v>
      </c>
      <c r="O989">
        <f t="shared" si="601"/>
        <v>0</v>
      </c>
      <c r="P989">
        <f t="shared" si="602"/>
        <v>0</v>
      </c>
      <c r="Q989">
        <f t="shared" si="603"/>
        <v>0</v>
      </c>
      <c r="R989">
        <f t="shared" si="608"/>
        <v>0</v>
      </c>
      <c r="S989">
        <f t="shared" si="604"/>
        <v>0</v>
      </c>
      <c r="T989">
        <f t="shared" si="634"/>
        <v>0.23000012420000004</v>
      </c>
      <c r="U989">
        <f t="shared" si="611"/>
        <v>21.659122561039375</v>
      </c>
      <c r="V989">
        <f t="shared" si="597"/>
        <v>91.871601970108202</v>
      </c>
      <c r="W989">
        <f t="shared" si="605"/>
        <v>18.374320394021641</v>
      </c>
      <c r="X989">
        <f t="shared" si="613"/>
        <v>0</v>
      </c>
      <c r="Y989">
        <f t="shared" si="614"/>
        <v>0</v>
      </c>
      <c r="Z989">
        <f t="shared" si="615"/>
        <v>4.9291513218327143E-2</v>
      </c>
      <c r="AA989">
        <f t="shared" si="620"/>
        <v>0</v>
      </c>
      <c r="AB989">
        <f t="shared" si="609"/>
        <v>11.865920548650575</v>
      </c>
      <c r="AC989">
        <f t="shared" si="610"/>
        <v>38.773806990467705</v>
      </c>
      <c r="AD989">
        <f t="shared" si="616"/>
        <v>0.39653966610559688</v>
      </c>
      <c r="AE989">
        <f t="shared" si="606"/>
        <v>0.39653966610559688</v>
      </c>
      <c r="AF989" s="1">
        <f t="shared" si="621"/>
        <v>4116.7996223747086</v>
      </c>
      <c r="AG989" s="2">
        <v>984</v>
      </c>
      <c r="AH989" s="1">
        <f t="shared" si="622"/>
        <v>2497.7141960868285</v>
      </c>
      <c r="AI989">
        <v>201</v>
      </c>
      <c r="AJ989">
        <f t="shared" si="623"/>
        <v>7097.31</v>
      </c>
      <c r="AK989">
        <f t="shared" si="624"/>
        <v>331.58295594494609</v>
      </c>
      <c r="AL989" s="1">
        <f t="shared" si="625"/>
        <v>4448.3825783196544</v>
      </c>
      <c r="AM989">
        <f t="shared" si="626"/>
        <v>3286.7186230736656</v>
      </c>
      <c r="AN989">
        <f t="shared" si="627"/>
        <v>9.39062463735333</v>
      </c>
      <c r="AO989">
        <v>84</v>
      </c>
      <c r="AP989">
        <v>54</v>
      </c>
      <c r="AQ989">
        <f t="shared" si="628"/>
        <v>69</v>
      </c>
      <c r="AR989" s="3">
        <f t="shared" si="629"/>
        <v>20.555555555555557</v>
      </c>
      <c r="AS989">
        <f t="shared" si="630"/>
        <v>13.093888888888888</v>
      </c>
      <c r="AT989">
        <f t="shared" si="631"/>
        <v>-2.3577777777777804</v>
      </c>
      <c r="AU989">
        <f t="shared" si="632"/>
        <v>5.3680555555555536</v>
      </c>
      <c r="AV989">
        <v>6.5</v>
      </c>
      <c r="AW989">
        <f t="shared" si="633"/>
        <v>331.58295594494609</v>
      </c>
    </row>
    <row r="990" spans="1:49" x14ac:dyDescent="0.2">
      <c r="A990">
        <v>2015</v>
      </c>
      <c r="B990">
        <v>6</v>
      </c>
      <c r="C990">
        <v>12</v>
      </c>
      <c r="D990">
        <v>0</v>
      </c>
      <c r="E990">
        <f t="shared" si="635"/>
        <v>70.584000009999997</v>
      </c>
      <c r="F990">
        <f t="shared" si="635"/>
        <v>38.584000000000003</v>
      </c>
      <c r="G990">
        <f t="shared" si="617"/>
        <v>54.584000005</v>
      </c>
      <c r="H990" s="3">
        <f t="shared" si="618"/>
        <v>12.546666669444445</v>
      </c>
      <c r="I990">
        <v>9</v>
      </c>
      <c r="J990">
        <f t="shared" si="599"/>
        <v>14.539295780376138</v>
      </c>
      <c r="K990">
        <f t="shared" si="600"/>
        <v>5.2832410444980361E-2</v>
      </c>
      <c r="L990">
        <f t="shared" si="607"/>
        <v>8.6610508926197316E-2</v>
      </c>
      <c r="M990">
        <v>92</v>
      </c>
      <c r="N990">
        <f t="shared" si="619"/>
        <v>0</v>
      </c>
      <c r="O990">
        <f t="shared" si="601"/>
        <v>0</v>
      </c>
      <c r="P990">
        <f t="shared" si="602"/>
        <v>0</v>
      </c>
      <c r="Q990">
        <f t="shared" si="603"/>
        <v>0</v>
      </c>
      <c r="R990">
        <f t="shared" si="608"/>
        <v>0</v>
      </c>
      <c r="S990">
        <f t="shared" si="604"/>
        <v>0</v>
      </c>
      <c r="T990">
        <f t="shared" si="634"/>
        <v>4.0000021600000005E-2</v>
      </c>
      <c r="U990">
        <f t="shared" si="611"/>
        <v>19.280986356328352</v>
      </c>
      <c r="V990">
        <f t="shared" si="597"/>
        <v>106.33599903338597</v>
      </c>
      <c r="W990">
        <f t="shared" si="605"/>
        <v>21.267199806677198</v>
      </c>
      <c r="X990">
        <f t="shared" si="613"/>
        <v>0</v>
      </c>
      <c r="Y990">
        <f t="shared" si="614"/>
        <v>0</v>
      </c>
      <c r="Z990">
        <f t="shared" si="615"/>
        <v>5.2832410444980361E-2</v>
      </c>
      <c r="AA990">
        <f t="shared" si="620"/>
        <v>0</v>
      </c>
      <c r="AB990">
        <f t="shared" si="609"/>
        <v>11.813088138205595</v>
      </c>
      <c r="AC990">
        <f t="shared" si="610"/>
        <v>38.381281680123976</v>
      </c>
      <c r="AD990">
        <f t="shared" si="616"/>
        <v>0.39252531034372995</v>
      </c>
      <c r="AE990">
        <f t="shared" si="606"/>
        <v>0.39252531034372995</v>
      </c>
      <c r="AF990" s="1">
        <f t="shared" si="621"/>
        <v>4075.1233420498779</v>
      </c>
      <c r="AG990" s="2">
        <v>985</v>
      </c>
      <c r="AH990" s="1">
        <f t="shared" si="622"/>
        <v>2472.4286717582531</v>
      </c>
      <c r="AI990">
        <v>204</v>
      </c>
      <c r="AJ990">
        <f t="shared" si="623"/>
        <v>7203.2400000000007</v>
      </c>
      <c r="AK990">
        <f t="shared" si="624"/>
        <v>411.6158153738578</v>
      </c>
      <c r="AL990" s="1">
        <f t="shared" si="625"/>
        <v>4486.7391574237354</v>
      </c>
      <c r="AM990">
        <f t="shared" si="626"/>
        <v>4080.0208264188677</v>
      </c>
      <c r="AN990">
        <f t="shared" si="627"/>
        <v>11.657202361196765</v>
      </c>
      <c r="AO990">
        <v>87.000000009999994</v>
      </c>
      <c r="AP990">
        <v>55</v>
      </c>
      <c r="AQ990">
        <f t="shared" si="628"/>
        <v>71.000000005000004</v>
      </c>
      <c r="AR990" s="3">
        <f t="shared" si="629"/>
        <v>21.666666669444446</v>
      </c>
      <c r="AS990">
        <f t="shared" si="630"/>
        <v>14.760555561111108</v>
      </c>
      <c r="AT990">
        <f t="shared" si="631"/>
        <v>-1.8022222222222233</v>
      </c>
      <c r="AU990">
        <f t="shared" si="632"/>
        <v>6.4791666694444423</v>
      </c>
      <c r="AV990">
        <v>6.5</v>
      </c>
      <c r="AW990">
        <f t="shared" si="633"/>
        <v>411.6158153738578</v>
      </c>
    </row>
    <row r="991" spans="1:49" x14ac:dyDescent="0.2">
      <c r="A991">
        <v>2015</v>
      </c>
      <c r="B991">
        <v>6</v>
      </c>
      <c r="C991">
        <v>13</v>
      </c>
      <c r="D991">
        <v>0</v>
      </c>
      <c r="E991">
        <f t="shared" si="635"/>
        <v>68.583999989999995</v>
      </c>
      <c r="F991">
        <f t="shared" si="635"/>
        <v>38.584000000000003</v>
      </c>
      <c r="G991">
        <f t="shared" si="617"/>
        <v>53.583999994999999</v>
      </c>
      <c r="H991" s="3">
        <f t="shared" si="618"/>
        <v>11.991111108333333</v>
      </c>
      <c r="I991">
        <v>9</v>
      </c>
      <c r="J991">
        <f t="shared" si="599"/>
        <v>14.017420014140825</v>
      </c>
      <c r="K991">
        <f t="shared" si="600"/>
        <v>5.1035329222404537E-2</v>
      </c>
      <c r="L991">
        <f t="shared" si="607"/>
        <v>8.3664474135089401E-2</v>
      </c>
      <c r="M991">
        <v>92</v>
      </c>
      <c r="N991">
        <f t="shared" si="619"/>
        <v>0</v>
      </c>
      <c r="O991">
        <f t="shared" si="601"/>
        <v>0</v>
      </c>
      <c r="P991">
        <f t="shared" si="602"/>
        <v>0</v>
      </c>
      <c r="Q991">
        <f t="shared" si="603"/>
        <v>0</v>
      </c>
      <c r="R991">
        <f t="shared" si="608"/>
        <v>0</v>
      </c>
      <c r="S991">
        <f t="shared" si="604"/>
        <v>0</v>
      </c>
      <c r="T991">
        <f t="shared" si="634"/>
        <v>4.0000021600000005E-2</v>
      </c>
      <c r="U991">
        <f t="shared" si="611"/>
        <v>19.280986356328352</v>
      </c>
      <c r="V991">
        <f t="shared" si="597"/>
        <v>106.33599903338597</v>
      </c>
      <c r="W991">
        <f t="shared" si="605"/>
        <v>21.267199806677198</v>
      </c>
      <c r="X991">
        <f t="shared" si="613"/>
        <v>0</v>
      </c>
      <c r="Y991">
        <f t="shared" si="614"/>
        <v>0</v>
      </c>
      <c r="Z991">
        <f t="shared" si="615"/>
        <v>5.1035329222404537E-2</v>
      </c>
      <c r="AA991">
        <f t="shared" si="620"/>
        <v>0</v>
      </c>
      <c r="AB991">
        <f t="shared" si="609"/>
        <v>11.76205280898319</v>
      </c>
      <c r="AC991">
        <f t="shared" si="610"/>
        <v>37.992730086348708</v>
      </c>
      <c r="AD991">
        <f t="shared" si="616"/>
        <v>0.3885515937752661</v>
      </c>
      <c r="AE991">
        <f t="shared" si="606"/>
        <v>0.3885515937752661</v>
      </c>
      <c r="AF991" s="1">
        <f t="shared" si="621"/>
        <v>4033.8689701250278</v>
      </c>
      <c r="AG991" s="2">
        <v>986</v>
      </c>
      <c r="AH991" s="1">
        <f t="shared" si="622"/>
        <v>2447.3991245713282</v>
      </c>
      <c r="AI991">
        <v>199</v>
      </c>
      <c r="AJ991">
        <f t="shared" si="623"/>
        <v>7026.6900000000005</v>
      </c>
      <c r="AK991">
        <f t="shared" si="624"/>
        <v>370.15862421891796</v>
      </c>
      <c r="AL991" s="1">
        <f t="shared" si="625"/>
        <v>4404.0275943439456</v>
      </c>
      <c r="AM991">
        <f t="shared" si="626"/>
        <v>3669.0886003008018</v>
      </c>
      <c r="AN991">
        <f t="shared" si="627"/>
        <v>10.483110286573718</v>
      </c>
      <c r="AO991">
        <v>84.999999990000006</v>
      </c>
      <c r="AP991">
        <v>55</v>
      </c>
      <c r="AQ991">
        <f t="shared" si="628"/>
        <v>69.999999994999996</v>
      </c>
      <c r="AR991" s="3">
        <f t="shared" si="629"/>
        <v>21.111111108333333</v>
      </c>
      <c r="AS991">
        <f t="shared" si="630"/>
        <v>13.649444438888889</v>
      </c>
      <c r="AT991">
        <f t="shared" si="631"/>
        <v>-1.8022222222222233</v>
      </c>
      <c r="AU991">
        <f t="shared" si="632"/>
        <v>5.9236111083333327</v>
      </c>
      <c r="AV991">
        <v>6.5</v>
      </c>
      <c r="AW991">
        <f t="shared" si="633"/>
        <v>370.15862421891796</v>
      </c>
    </row>
    <row r="992" spans="1:49" x14ac:dyDescent="0.2">
      <c r="A992">
        <v>2015</v>
      </c>
      <c r="B992">
        <v>6</v>
      </c>
      <c r="C992">
        <v>14</v>
      </c>
      <c r="D992">
        <v>0.41732306000000002</v>
      </c>
      <c r="E992">
        <f t="shared" si="635"/>
        <v>53.583999999999996</v>
      </c>
      <c r="F992">
        <f t="shared" si="635"/>
        <v>35.083999989999995</v>
      </c>
      <c r="G992">
        <f t="shared" si="617"/>
        <v>44.333999994999999</v>
      </c>
      <c r="H992" s="3">
        <f t="shared" si="618"/>
        <v>6.8522222194444442</v>
      </c>
      <c r="I992">
        <v>9</v>
      </c>
      <c r="J992">
        <f t="shared" si="599"/>
        <v>9.9173754105612648</v>
      </c>
      <c r="K992">
        <f t="shared" si="600"/>
        <v>3.6770720697309106E-2</v>
      </c>
      <c r="L992">
        <f t="shared" si="607"/>
        <v>6.0279869995588702E-2</v>
      </c>
      <c r="M992">
        <v>92</v>
      </c>
      <c r="N992">
        <f t="shared" si="619"/>
        <v>1.0600005724000001</v>
      </c>
      <c r="O992">
        <f t="shared" si="601"/>
        <v>1.0600005724000001</v>
      </c>
      <c r="P992">
        <f t="shared" si="602"/>
        <v>0</v>
      </c>
      <c r="Q992">
        <f t="shared" si="603"/>
        <v>0</v>
      </c>
      <c r="R992">
        <f t="shared" si="608"/>
        <v>0</v>
      </c>
      <c r="S992">
        <f t="shared" si="604"/>
        <v>1.0600005724000001</v>
      </c>
      <c r="T992">
        <f t="shared" si="634"/>
        <v>0</v>
      </c>
      <c r="U992">
        <f t="shared" si="611"/>
        <v>18.780326102704979</v>
      </c>
      <c r="V992">
        <f t="shared" si="597"/>
        <v>109.84791774697442</v>
      </c>
      <c r="W992">
        <f t="shared" si="605"/>
        <v>21.969583549394883</v>
      </c>
      <c r="X992">
        <f t="shared" si="613"/>
        <v>0</v>
      </c>
      <c r="Y992">
        <f t="shared" si="614"/>
        <v>1.0600005724000001</v>
      </c>
      <c r="Z992">
        <f t="shared" si="615"/>
        <v>3.6770720697309106E-2</v>
      </c>
      <c r="AA992">
        <f t="shared" si="620"/>
        <v>0.35936992389546063</v>
      </c>
      <c r="AB992">
        <f t="shared" si="609"/>
        <v>12.425912736790421</v>
      </c>
      <c r="AC992">
        <f t="shared" si="610"/>
        <v>37.96748190525345</v>
      </c>
      <c r="AD992">
        <f t="shared" si="616"/>
        <v>0.3846181049907193</v>
      </c>
      <c r="AE992">
        <f t="shared" si="606"/>
        <v>0.3846181049907193</v>
      </c>
      <c r="AF992" s="1">
        <f t="shared" si="621"/>
        <v>3993.0322354248856</v>
      </c>
      <c r="AG992" s="2">
        <v>987</v>
      </c>
      <c r="AH992" s="1">
        <f t="shared" si="622"/>
        <v>2422.6229631502042</v>
      </c>
      <c r="AI992">
        <v>199</v>
      </c>
      <c r="AJ992">
        <f t="shared" si="623"/>
        <v>7026.6900000000005</v>
      </c>
      <c r="AK992">
        <f t="shared" si="624"/>
        <v>109.75071850999566</v>
      </c>
      <c r="AL992" s="1">
        <f t="shared" si="625"/>
        <v>4102.7829539348813</v>
      </c>
      <c r="AM992">
        <f t="shared" si="626"/>
        <v>1087.8717496034687</v>
      </c>
      <c r="AN992">
        <f t="shared" si="627"/>
        <v>3.1082049988670533</v>
      </c>
      <c r="AO992">
        <v>70</v>
      </c>
      <c r="AP992">
        <v>51.499999989999999</v>
      </c>
      <c r="AQ992">
        <f t="shared" si="628"/>
        <v>60.749999994999996</v>
      </c>
      <c r="AR992" s="3">
        <f t="shared" si="629"/>
        <v>15.972222219444442</v>
      </c>
      <c r="AS992">
        <f t="shared" si="630"/>
        <v>5.316111111111109</v>
      </c>
      <c r="AT992">
        <f t="shared" si="631"/>
        <v>-3.7466666722222257</v>
      </c>
      <c r="AU992">
        <f t="shared" si="632"/>
        <v>0.78472221944444165</v>
      </c>
      <c r="AV992">
        <v>6.5</v>
      </c>
      <c r="AW992">
        <f t="shared" si="633"/>
        <v>109.75071850999566</v>
      </c>
    </row>
    <row r="993" spans="1:49" x14ac:dyDescent="0.2">
      <c r="A993">
        <v>2015</v>
      </c>
      <c r="B993">
        <v>6</v>
      </c>
      <c r="C993">
        <v>15</v>
      </c>
      <c r="D993">
        <v>0</v>
      </c>
      <c r="E993">
        <f t="shared" si="635"/>
        <v>66.583999989999995</v>
      </c>
      <c r="F993">
        <f t="shared" si="635"/>
        <v>31.584</v>
      </c>
      <c r="G993">
        <f t="shared" si="617"/>
        <v>49.083999994999999</v>
      </c>
      <c r="H993" s="3">
        <f t="shared" si="618"/>
        <v>9.4911111083333335</v>
      </c>
      <c r="I993">
        <v>9</v>
      </c>
      <c r="J993">
        <f t="shared" si="599"/>
        <v>11.867105703186711</v>
      </c>
      <c r="K993">
        <f t="shared" si="600"/>
        <v>4.3588725678385863E-2</v>
      </c>
      <c r="L993">
        <f t="shared" si="607"/>
        <v>7.1456927341616169E-2</v>
      </c>
      <c r="M993">
        <v>92</v>
      </c>
      <c r="N993">
        <f t="shared" si="619"/>
        <v>0</v>
      </c>
      <c r="O993">
        <f t="shared" si="601"/>
        <v>0</v>
      </c>
      <c r="P993">
        <f t="shared" si="602"/>
        <v>0</v>
      </c>
      <c r="Q993">
        <f t="shared" si="603"/>
        <v>0</v>
      </c>
      <c r="R993">
        <f t="shared" si="608"/>
        <v>0</v>
      </c>
      <c r="S993">
        <f t="shared" si="604"/>
        <v>0</v>
      </c>
      <c r="T993">
        <f t="shared" si="634"/>
        <v>1.0600005724000001</v>
      </c>
      <c r="U993">
        <f t="shared" si="611"/>
        <v>32.047822823724374</v>
      </c>
      <c r="V993">
        <f t="shared" si="597"/>
        <v>53.856553993417855</v>
      </c>
      <c r="W993">
        <f t="shared" si="605"/>
        <v>10.771310798683572</v>
      </c>
      <c r="X993">
        <f t="shared" si="613"/>
        <v>0</v>
      </c>
      <c r="Y993">
        <f t="shared" si="614"/>
        <v>0</v>
      </c>
      <c r="Z993">
        <f t="shared" si="615"/>
        <v>4.3588725678385863E-2</v>
      </c>
      <c r="AA993">
        <f t="shared" si="620"/>
        <v>0</v>
      </c>
      <c r="AB993">
        <f t="shared" si="609"/>
        <v>12.382324011112035</v>
      </c>
      <c r="AC993">
        <f t="shared" si="610"/>
        <v>37.583119399361436</v>
      </c>
      <c r="AD993">
        <f t="shared" si="616"/>
        <v>0.38436250589201676</v>
      </c>
      <c r="AE993">
        <f t="shared" si="606"/>
        <v>0.38436250589201676</v>
      </c>
      <c r="AF993" s="1">
        <f t="shared" si="621"/>
        <v>3990.3786540483934</v>
      </c>
      <c r="AG993">
        <v>988</v>
      </c>
      <c r="AH993" s="1">
        <f t="shared" si="622"/>
        <v>2421.0130018981404</v>
      </c>
      <c r="AI993">
        <v>188</v>
      </c>
      <c r="AJ993">
        <f t="shared" si="623"/>
        <v>6638.2800000000007</v>
      </c>
      <c r="AK993">
        <f t="shared" si="624"/>
        <v>217.76160862249586</v>
      </c>
      <c r="AL993" s="1">
        <f t="shared" si="625"/>
        <v>4208.1402626708896</v>
      </c>
      <c r="AM993">
        <f t="shared" si="626"/>
        <v>2158.4979614237764</v>
      </c>
      <c r="AN993">
        <f t="shared" si="627"/>
        <v>6.1671370326393609</v>
      </c>
      <c r="AO993">
        <v>82.999999990000006</v>
      </c>
      <c r="AP993">
        <v>48</v>
      </c>
      <c r="AQ993">
        <f t="shared" si="628"/>
        <v>65.499999994999996</v>
      </c>
      <c r="AR993" s="3">
        <f t="shared" si="629"/>
        <v>18.611111108333333</v>
      </c>
      <c r="AS993">
        <f t="shared" si="630"/>
        <v>12.538333327777778</v>
      </c>
      <c r="AT993">
        <f t="shared" si="631"/>
        <v>-5.6911111111111126</v>
      </c>
      <c r="AU993">
        <f t="shared" si="632"/>
        <v>3.4236111083333327</v>
      </c>
      <c r="AV993">
        <v>6.5</v>
      </c>
      <c r="AW993">
        <f t="shared" si="633"/>
        <v>217.76160862249586</v>
      </c>
    </row>
    <row r="994" spans="1:49" x14ac:dyDescent="0.2">
      <c r="A994">
        <v>2015</v>
      </c>
      <c r="B994">
        <v>6</v>
      </c>
      <c r="C994">
        <v>16</v>
      </c>
      <c r="D994">
        <v>0</v>
      </c>
      <c r="E994">
        <f t="shared" si="635"/>
        <v>63.584000009999997</v>
      </c>
      <c r="F994">
        <f t="shared" si="635"/>
        <v>33.583999999999996</v>
      </c>
      <c r="G994">
        <f t="shared" si="617"/>
        <v>48.584000004999993</v>
      </c>
      <c r="H994" s="3">
        <f t="shared" si="618"/>
        <v>9.2133333361111074</v>
      </c>
      <c r="I994">
        <v>9</v>
      </c>
      <c r="J994">
        <f t="shared" si="599"/>
        <v>11.64711438079045</v>
      </c>
      <c r="K994">
        <f t="shared" si="600"/>
        <v>4.2822790155909327E-2</v>
      </c>
      <c r="L994">
        <f t="shared" si="607"/>
        <v>7.0201295337556271E-2</v>
      </c>
      <c r="M994">
        <v>92</v>
      </c>
      <c r="N994">
        <f t="shared" si="619"/>
        <v>0</v>
      </c>
      <c r="O994">
        <f t="shared" si="601"/>
        <v>0</v>
      </c>
      <c r="P994">
        <f t="shared" si="602"/>
        <v>0</v>
      </c>
      <c r="Q994">
        <f t="shared" si="603"/>
        <v>0</v>
      </c>
      <c r="R994">
        <f t="shared" si="608"/>
        <v>0</v>
      </c>
      <c r="S994">
        <f t="shared" si="604"/>
        <v>0</v>
      </c>
      <c r="T994">
        <f t="shared" si="634"/>
        <v>1.0600005724000001</v>
      </c>
      <c r="U994">
        <f t="shared" si="611"/>
        <v>32.047822823724374</v>
      </c>
      <c r="V994">
        <f t="shared" si="597"/>
        <v>53.856553993417855</v>
      </c>
      <c r="W994">
        <f t="shared" si="605"/>
        <v>10.771310798683572</v>
      </c>
      <c r="X994">
        <f t="shared" si="613"/>
        <v>0</v>
      </c>
      <c r="Y994">
        <f t="shared" si="614"/>
        <v>0</v>
      </c>
      <c r="Z994">
        <f t="shared" si="615"/>
        <v>4.2822790155909327E-2</v>
      </c>
      <c r="AA994">
        <f t="shared" si="620"/>
        <v>0</v>
      </c>
      <c r="AB994">
        <f t="shared" si="609"/>
        <v>12.339501220956125</v>
      </c>
      <c r="AC994">
        <f t="shared" si="610"/>
        <v>37.202647974165899</v>
      </c>
      <c r="AD994">
        <f t="shared" si="616"/>
        <v>0.38047142519553401</v>
      </c>
      <c r="AE994">
        <f t="shared" si="606"/>
        <v>0.38047142519553401</v>
      </c>
      <c r="AF994" s="1">
        <f t="shared" si="621"/>
        <v>3949.9821920771865</v>
      </c>
      <c r="AG994">
        <v>989</v>
      </c>
      <c r="AH994" s="1">
        <f t="shared" si="622"/>
        <v>2396.5039594884056</v>
      </c>
      <c r="AI994">
        <v>178</v>
      </c>
      <c r="AJ994">
        <f t="shared" si="623"/>
        <v>6285.18</v>
      </c>
      <c r="AK994">
        <f t="shared" si="624"/>
        <v>204.0196671041555</v>
      </c>
      <c r="AL994" s="1">
        <f t="shared" si="625"/>
        <v>4154.0018591813423</v>
      </c>
      <c r="AM994">
        <f t="shared" si="626"/>
        <v>2022.2850038644699</v>
      </c>
      <c r="AN994">
        <f t="shared" si="627"/>
        <v>5.7779571538984849</v>
      </c>
      <c r="AO994">
        <v>80.000000009999994</v>
      </c>
      <c r="AP994">
        <v>50</v>
      </c>
      <c r="AQ994">
        <f t="shared" si="628"/>
        <v>65.000000005000004</v>
      </c>
      <c r="AR994" s="3">
        <f t="shared" si="629"/>
        <v>18.333333336111114</v>
      </c>
      <c r="AS994">
        <f t="shared" si="630"/>
        <v>10.871666672222219</v>
      </c>
      <c r="AT994">
        <f t="shared" si="631"/>
        <v>-4.5800000000000018</v>
      </c>
      <c r="AU994">
        <f t="shared" si="632"/>
        <v>3.1458333361111084</v>
      </c>
      <c r="AV994">
        <v>6.5</v>
      </c>
      <c r="AW994">
        <f t="shared" si="633"/>
        <v>204.0196671041555</v>
      </c>
    </row>
    <row r="995" spans="1:49" x14ac:dyDescent="0.2">
      <c r="A995">
        <v>2015</v>
      </c>
      <c r="B995">
        <v>6</v>
      </c>
      <c r="C995">
        <v>17</v>
      </c>
      <c r="D995">
        <v>0</v>
      </c>
      <c r="E995">
        <f t="shared" si="635"/>
        <v>68.583999989999995</v>
      </c>
      <c r="F995">
        <f t="shared" si="635"/>
        <v>34.584000010000004</v>
      </c>
      <c r="G995">
        <f t="shared" si="617"/>
        <v>51.584000000000003</v>
      </c>
      <c r="H995" s="3">
        <f t="shared" si="618"/>
        <v>10.880000000000003</v>
      </c>
      <c r="I995">
        <v>9</v>
      </c>
      <c r="J995">
        <f t="shared" si="599"/>
        <v>13.02279769816014</v>
      </c>
      <c r="K995">
        <f t="shared" si="600"/>
        <v>4.7599637591897781E-2</v>
      </c>
      <c r="L995">
        <f t="shared" si="607"/>
        <v>7.8032192773602918E-2</v>
      </c>
      <c r="M995">
        <v>92</v>
      </c>
      <c r="N995">
        <f t="shared" si="619"/>
        <v>0</v>
      </c>
      <c r="O995">
        <f t="shared" si="601"/>
        <v>0</v>
      </c>
      <c r="P995">
        <f t="shared" si="602"/>
        <v>0</v>
      </c>
      <c r="Q995">
        <f t="shared" si="603"/>
        <v>0</v>
      </c>
      <c r="R995">
        <f t="shared" si="608"/>
        <v>0</v>
      </c>
      <c r="S995">
        <f t="shared" si="604"/>
        <v>0</v>
      </c>
      <c r="T995">
        <f t="shared" si="634"/>
        <v>1.0600005724000001</v>
      </c>
      <c r="U995">
        <f t="shared" si="611"/>
        <v>32.047822823724374</v>
      </c>
      <c r="V995">
        <f t="shared" si="597"/>
        <v>53.856553993417855</v>
      </c>
      <c r="W995">
        <f t="shared" si="605"/>
        <v>10.771310798683572</v>
      </c>
      <c r="X995">
        <f t="shared" si="613"/>
        <v>0</v>
      </c>
      <c r="Y995">
        <f t="shared" si="614"/>
        <v>0</v>
      </c>
      <c r="Z995">
        <f t="shared" si="615"/>
        <v>4.7599637591897781E-2</v>
      </c>
      <c r="AA995">
        <f t="shared" si="620"/>
        <v>0</v>
      </c>
      <c r="AB995">
        <f t="shared" si="609"/>
        <v>12.291901583364227</v>
      </c>
      <c r="AC995">
        <f t="shared" si="610"/>
        <v>36.826028238444358</v>
      </c>
      <c r="AD995">
        <f t="shared" si="616"/>
        <v>0.37661973572154156</v>
      </c>
      <c r="AE995">
        <f t="shared" si="606"/>
        <v>0.37661973572154156</v>
      </c>
      <c r="AF995" s="1">
        <f t="shared" si="621"/>
        <v>3909.9946823085825</v>
      </c>
      <c r="AG995">
        <v>990</v>
      </c>
      <c r="AH995" s="1">
        <f t="shared" si="622"/>
        <v>2372.2430335321419</v>
      </c>
      <c r="AI995">
        <v>177</v>
      </c>
      <c r="AJ995">
        <f t="shared" si="623"/>
        <v>6249.8700000000008</v>
      </c>
      <c r="AK995">
        <f t="shared" si="624"/>
        <v>295.78501785016743</v>
      </c>
      <c r="AL995" s="1">
        <f t="shared" si="625"/>
        <v>4205.7797001587496</v>
      </c>
      <c r="AM995">
        <f t="shared" si="626"/>
        <v>2931.882080078125</v>
      </c>
      <c r="AN995">
        <f t="shared" si="627"/>
        <v>8.3768059430803579</v>
      </c>
      <c r="AO995">
        <v>84.999999990000006</v>
      </c>
      <c r="AP995">
        <v>51.000000010000001</v>
      </c>
      <c r="AQ995">
        <f t="shared" si="628"/>
        <v>68</v>
      </c>
      <c r="AR995" s="3">
        <f t="shared" si="629"/>
        <v>20</v>
      </c>
      <c r="AS995">
        <f t="shared" si="630"/>
        <v>13.649444438888889</v>
      </c>
      <c r="AT995">
        <f t="shared" si="631"/>
        <v>-4.0244444388888887</v>
      </c>
      <c r="AU995">
        <f t="shared" si="632"/>
        <v>4.8125</v>
      </c>
      <c r="AV995">
        <v>6.5</v>
      </c>
      <c r="AW995">
        <f t="shared" si="633"/>
        <v>295.78501785016743</v>
      </c>
    </row>
    <row r="996" spans="1:49" x14ac:dyDescent="0.2">
      <c r="A996">
        <v>2015</v>
      </c>
      <c r="B996">
        <v>6</v>
      </c>
      <c r="C996">
        <v>18</v>
      </c>
      <c r="D996">
        <v>0</v>
      </c>
      <c r="E996">
        <f t="shared" si="635"/>
        <v>72.584000009999997</v>
      </c>
      <c r="F996">
        <f t="shared" si="635"/>
        <v>36.584000010000004</v>
      </c>
      <c r="G996">
        <f t="shared" si="617"/>
        <v>54.584000009999997</v>
      </c>
      <c r="H996" s="3">
        <f t="shared" si="618"/>
        <v>12.546666672222221</v>
      </c>
      <c r="I996">
        <v>9</v>
      </c>
      <c r="J996">
        <f t="shared" si="599"/>
        <v>14.53929578302759</v>
      </c>
      <c r="K996">
        <f t="shared" si="600"/>
        <v>5.2832410454101177E-2</v>
      </c>
      <c r="L996">
        <f t="shared" si="607"/>
        <v>8.6610508941149467E-2</v>
      </c>
      <c r="M996">
        <v>92</v>
      </c>
      <c r="N996">
        <f t="shared" si="619"/>
        <v>0</v>
      </c>
      <c r="O996">
        <f t="shared" si="601"/>
        <v>0</v>
      </c>
      <c r="P996">
        <f t="shared" si="602"/>
        <v>0</v>
      </c>
      <c r="Q996">
        <f t="shared" si="603"/>
        <v>0</v>
      </c>
      <c r="R996">
        <f t="shared" si="608"/>
        <v>0</v>
      </c>
      <c r="S996">
        <f t="shared" si="604"/>
        <v>0</v>
      </c>
      <c r="T996">
        <f t="shared" si="634"/>
        <v>1.0600005724000001</v>
      </c>
      <c r="U996">
        <f t="shared" si="611"/>
        <v>32.047822823724374</v>
      </c>
      <c r="V996">
        <f t="shared" si="597"/>
        <v>53.856553993417855</v>
      </c>
      <c r="W996">
        <f t="shared" si="605"/>
        <v>10.771310798683572</v>
      </c>
      <c r="X996">
        <f t="shared" si="613"/>
        <v>0</v>
      </c>
      <c r="Y996">
        <f t="shared" si="614"/>
        <v>0</v>
      </c>
      <c r="Z996">
        <f t="shared" si="615"/>
        <v>5.2832410454101177E-2</v>
      </c>
      <c r="AA996">
        <f t="shared" si="620"/>
        <v>0</v>
      </c>
      <c r="AB996">
        <f t="shared" si="609"/>
        <v>12.239069172910126</v>
      </c>
      <c r="AC996">
        <f t="shared" si="610"/>
        <v>36.453221199750011</v>
      </c>
      <c r="AD996">
        <f t="shared" si="616"/>
        <v>0.37280703869434439</v>
      </c>
      <c r="AE996">
        <f t="shared" si="606"/>
        <v>0.37280703869434439</v>
      </c>
      <c r="AF996" s="1">
        <f t="shared" si="621"/>
        <v>3870.4119847289298</v>
      </c>
      <c r="AG996">
        <v>991</v>
      </c>
      <c r="AH996" s="1">
        <f t="shared" si="622"/>
        <v>2348.2277122309115</v>
      </c>
      <c r="AI996">
        <v>180</v>
      </c>
      <c r="AJ996">
        <f t="shared" si="623"/>
        <v>6355.8</v>
      </c>
      <c r="AK996">
        <f t="shared" si="624"/>
        <v>411.61581558852055</v>
      </c>
      <c r="AL996" s="1">
        <f t="shared" si="625"/>
        <v>4282.0278003174508</v>
      </c>
      <c r="AM996">
        <f t="shared" si="626"/>
        <v>4080.0208285466492</v>
      </c>
      <c r="AN996">
        <f t="shared" si="627"/>
        <v>11.65720236727614</v>
      </c>
      <c r="AO996">
        <v>89.000000009999994</v>
      </c>
      <c r="AP996">
        <v>53.000000010000001</v>
      </c>
      <c r="AQ996">
        <f t="shared" si="628"/>
        <v>71.000000009999994</v>
      </c>
      <c r="AR996" s="3">
        <f t="shared" si="629"/>
        <v>21.66666667222222</v>
      </c>
      <c r="AS996">
        <f t="shared" si="630"/>
        <v>15.871666672222219</v>
      </c>
      <c r="AT996">
        <f t="shared" si="631"/>
        <v>-2.913333327777778</v>
      </c>
      <c r="AU996">
        <f t="shared" si="632"/>
        <v>6.4791666722222203</v>
      </c>
      <c r="AV996">
        <v>6.5</v>
      </c>
      <c r="AW996">
        <f t="shared" si="633"/>
        <v>411.61581558852055</v>
      </c>
    </row>
    <row r="997" spans="1:49" x14ac:dyDescent="0.2">
      <c r="A997">
        <v>2015</v>
      </c>
      <c r="B997">
        <v>6</v>
      </c>
      <c r="C997">
        <v>19</v>
      </c>
      <c r="D997">
        <v>0</v>
      </c>
      <c r="E997">
        <f t="shared" si="635"/>
        <v>72.584000009999997</v>
      </c>
      <c r="F997">
        <f t="shared" si="635"/>
        <v>40.584000000000003</v>
      </c>
      <c r="G997">
        <f t="shared" si="617"/>
        <v>56.584000005</v>
      </c>
      <c r="H997" s="3">
        <f t="shared" si="618"/>
        <v>13.657777780555556</v>
      </c>
      <c r="I997">
        <v>9</v>
      </c>
      <c r="J997">
        <f t="shared" si="599"/>
        <v>15.634466957431558</v>
      </c>
      <c r="K997">
        <f t="shared" si="600"/>
        <v>5.6591798713095838E-2</v>
      </c>
      <c r="L997">
        <f t="shared" si="607"/>
        <v>9.2773440513271868E-2</v>
      </c>
      <c r="M997">
        <v>92</v>
      </c>
      <c r="N997">
        <f t="shared" si="619"/>
        <v>0</v>
      </c>
      <c r="O997">
        <f t="shared" si="601"/>
        <v>0</v>
      </c>
      <c r="P997">
        <f t="shared" si="602"/>
        <v>0</v>
      </c>
      <c r="Q997">
        <f t="shared" si="603"/>
        <v>0</v>
      </c>
      <c r="R997">
        <f t="shared" si="608"/>
        <v>0</v>
      </c>
      <c r="S997">
        <f t="shared" si="604"/>
        <v>0</v>
      </c>
      <c r="T997">
        <f t="shared" si="634"/>
        <v>1.0600005724000001</v>
      </c>
      <c r="U997">
        <f t="shared" si="611"/>
        <v>32.047822823724374</v>
      </c>
      <c r="V997">
        <f t="shared" si="597"/>
        <v>53.856553993417855</v>
      </c>
      <c r="W997">
        <f t="shared" si="605"/>
        <v>10.771310798683572</v>
      </c>
      <c r="X997">
        <f t="shared" si="613"/>
        <v>0</v>
      </c>
      <c r="Y997">
        <f t="shared" si="614"/>
        <v>0</v>
      </c>
      <c r="Z997">
        <f t="shared" si="615"/>
        <v>5.6591798713095838E-2</v>
      </c>
      <c r="AA997">
        <f t="shared" si="620"/>
        <v>0</v>
      </c>
      <c r="AB997">
        <f t="shared" si="609"/>
        <v>12.182477374197029</v>
      </c>
      <c r="AC997">
        <f t="shared" si="610"/>
        <v>36.084188260374773</v>
      </c>
      <c r="AD997">
        <f t="shared" si="616"/>
        <v>0.36903293937523962</v>
      </c>
      <c r="AE997">
        <f t="shared" si="606"/>
        <v>0.36903293937523962</v>
      </c>
      <c r="AF997" s="1">
        <f t="shared" si="621"/>
        <v>3831.2300012358642</v>
      </c>
      <c r="AG997" s="2">
        <v>992</v>
      </c>
      <c r="AH997" s="1">
        <f t="shared" si="622"/>
        <v>2324.455509214381</v>
      </c>
      <c r="AI997">
        <v>187</v>
      </c>
      <c r="AJ997">
        <f t="shared" si="623"/>
        <v>6602.97</v>
      </c>
      <c r="AK997">
        <f t="shared" si="624"/>
        <v>503.5899312327544</v>
      </c>
      <c r="AL997" s="1">
        <f t="shared" si="625"/>
        <v>4334.8199324686184</v>
      </c>
      <c r="AM997">
        <f t="shared" si="626"/>
        <v>4991.6872254733507</v>
      </c>
      <c r="AN997">
        <f t="shared" si="627"/>
        <v>14.261963501352431</v>
      </c>
      <c r="AO997">
        <v>89.000000009999994</v>
      </c>
      <c r="AP997">
        <v>57</v>
      </c>
      <c r="AQ997">
        <f t="shared" si="628"/>
        <v>73.000000005000004</v>
      </c>
      <c r="AR997" s="3">
        <f t="shared" si="629"/>
        <v>22.777777780555557</v>
      </c>
      <c r="AS997">
        <f t="shared" si="630"/>
        <v>15.871666672222219</v>
      </c>
      <c r="AT997">
        <f t="shared" si="631"/>
        <v>-0.69111111111111256</v>
      </c>
      <c r="AU997">
        <f t="shared" si="632"/>
        <v>7.590277780555553</v>
      </c>
      <c r="AV997">
        <v>6.5</v>
      </c>
      <c r="AW997">
        <f t="shared" si="633"/>
        <v>503.5899312327544</v>
      </c>
    </row>
    <row r="998" spans="1:49" x14ac:dyDescent="0.2">
      <c r="A998">
        <v>2015</v>
      </c>
      <c r="B998">
        <v>6</v>
      </c>
      <c r="C998">
        <v>20</v>
      </c>
      <c r="D998">
        <v>0</v>
      </c>
      <c r="E998">
        <f t="shared" si="635"/>
        <v>72.584000009999997</v>
      </c>
      <c r="F998">
        <f t="shared" si="635"/>
        <v>44.583999999999996</v>
      </c>
      <c r="G998">
        <f t="shared" si="617"/>
        <v>58.584000004999993</v>
      </c>
      <c r="H998" s="3">
        <f t="shared" si="618"/>
        <v>14.768888891666665</v>
      </c>
      <c r="I998">
        <v>9</v>
      </c>
      <c r="J998">
        <f t="shared" si="599"/>
        <v>16.80137148303762</v>
      </c>
      <c r="K998">
        <f t="shared" si="600"/>
        <v>6.0580805422220552E-2</v>
      </c>
      <c r="L998">
        <f t="shared" si="607"/>
        <v>9.9312795774132059E-2</v>
      </c>
      <c r="M998">
        <v>92</v>
      </c>
      <c r="N998">
        <f t="shared" si="619"/>
        <v>0</v>
      </c>
      <c r="O998">
        <f t="shared" si="601"/>
        <v>0</v>
      </c>
      <c r="P998">
        <f t="shared" si="602"/>
        <v>0</v>
      </c>
      <c r="Q998">
        <f t="shared" si="603"/>
        <v>0</v>
      </c>
      <c r="R998">
        <f t="shared" si="608"/>
        <v>0</v>
      </c>
      <c r="S998">
        <f t="shared" si="604"/>
        <v>0</v>
      </c>
      <c r="T998">
        <f t="shared" si="634"/>
        <v>0</v>
      </c>
      <c r="U998">
        <f t="shared" si="611"/>
        <v>18.780326102704979</v>
      </c>
      <c r="V998">
        <f t="shared" ref="V998:V1061" si="636">2540/U998-25.4</f>
        <v>109.84791774697442</v>
      </c>
      <c r="W998">
        <f t="shared" si="605"/>
        <v>21.969583549394883</v>
      </c>
      <c r="X998">
        <f t="shared" si="613"/>
        <v>0</v>
      </c>
      <c r="Y998">
        <f t="shared" si="614"/>
        <v>0</v>
      </c>
      <c r="Z998">
        <f t="shared" si="615"/>
        <v>6.0580805422220552E-2</v>
      </c>
      <c r="AA998">
        <f t="shared" si="620"/>
        <v>0</v>
      </c>
      <c r="AB998">
        <f t="shared" si="609"/>
        <v>12.121896568774808</v>
      </c>
      <c r="AC998">
        <f t="shared" si="610"/>
        <v>35.718891213353125</v>
      </c>
      <c r="AD998">
        <f t="shared" si="616"/>
        <v>0.365297047021648</v>
      </c>
      <c r="AE998">
        <f t="shared" si="606"/>
        <v>0.365297047021648</v>
      </c>
      <c r="AF998" s="1">
        <f t="shared" si="621"/>
        <v>3792.4446752140207</v>
      </c>
      <c r="AG998" s="2">
        <v>993</v>
      </c>
      <c r="AH998" s="1">
        <f t="shared" si="622"/>
        <v>2300.9239632829003</v>
      </c>
      <c r="AI998">
        <v>190</v>
      </c>
      <c r="AJ998">
        <f t="shared" si="623"/>
        <v>6708.9000000000005</v>
      </c>
      <c r="AK998">
        <f t="shared" si="624"/>
        <v>608.33563880448526</v>
      </c>
      <c r="AL998" s="1">
        <f t="shared" si="625"/>
        <v>4400.780314018506</v>
      </c>
      <c r="AM998">
        <f t="shared" si="626"/>
        <v>6029.9482747541715</v>
      </c>
      <c r="AN998">
        <f t="shared" si="627"/>
        <v>17.228423642154777</v>
      </c>
      <c r="AO998">
        <v>89.000000009999994</v>
      </c>
      <c r="AP998">
        <v>61</v>
      </c>
      <c r="AQ998">
        <f t="shared" si="628"/>
        <v>75.000000005000004</v>
      </c>
      <c r="AR998" s="3">
        <f t="shared" si="629"/>
        <v>23.888888891666667</v>
      </c>
      <c r="AS998">
        <f t="shared" si="630"/>
        <v>15.871666672222219</v>
      </c>
      <c r="AT998">
        <f t="shared" si="631"/>
        <v>1.5311111111111089</v>
      </c>
      <c r="AU998">
        <f t="shared" si="632"/>
        <v>8.7013888916666637</v>
      </c>
      <c r="AV998">
        <v>6.5</v>
      </c>
      <c r="AW998">
        <f t="shared" si="633"/>
        <v>608.33563880448526</v>
      </c>
    </row>
    <row r="999" spans="1:49" x14ac:dyDescent="0.2">
      <c r="A999">
        <v>2015</v>
      </c>
      <c r="B999">
        <v>6</v>
      </c>
      <c r="C999">
        <v>21</v>
      </c>
      <c r="D999">
        <v>0</v>
      </c>
      <c r="E999">
        <f t="shared" si="635"/>
        <v>71.584000000000003</v>
      </c>
      <c r="F999">
        <f t="shared" si="635"/>
        <v>42.583999999999996</v>
      </c>
      <c r="G999">
        <f t="shared" si="617"/>
        <v>57.084000000000003</v>
      </c>
      <c r="H999" s="3">
        <f t="shared" si="618"/>
        <v>13.935555555555558</v>
      </c>
      <c r="I999">
        <v>9</v>
      </c>
      <c r="J999">
        <f t="shared" si="599"/>
        <v>15.91931645331154</v>
      </c>
      <c r="K999">
        <f t="shared" si="600"/>
        <v>5.7567079524664957E-2</v>
      </c>
      <c r="L999">
        <f t="shared" si="607"/>
        <v>9.43722615158442E-2</v>
      </c>
      <c r="M999">
        <v>92</v>
      </c>
      <c r="N999">
        <f t="shared" si="619"/>
        <v>0</v>
      </c>
      <c r="O999">
        <f t="shared" si="601"/>
        <v>0</v>
      </c>
      <c r="P999">
        <f t="shared" si="602"/>
        <v>0</v>
      </c>
      <c r="Q999">
        <f t="shared" si="603"/>
        <v>0</v>
      </c>
      <c r="R999">
        <f t="shared" si="608"/>
        <v>0</v>
      </c>
      <c r="S999">
        <f t="shared" si="604"/>
        <v>0</v>
      </c>
      <c r="T999">
        <f t="shared" si="634"/>
        <v>0</v>
      </c>
      <c r="U999">
        <f t="shared" si="611"/>
        <v>18.780326102704979</v>
      </c>
      <c r="V999">
        <f t="shared" si="636"/>
        <v>109.84791774697442</v>
      </c>
      <c r="W999">
        <f t="shared" si="605"/>
        <v>21.969583549394883</v>
      </c>
      <c r="X999">
        <f t="shared" si="613"/>
        <v>0</v>
      </c>
      <c r="Y999">
        <f t="shared" si="614"/>
        <v>0</v>
      </c>
      <c r="Z999">
        <f t="shared" si="615"/>
        <v>5.7567079524664957E-2</v>
      </c>
      <c r="AA999">
        <f t="shared" si="620"/>
        <v>0</v>
      </c>
      <c r="AB999">
        <f t="shared" si="609"/>
        <v>12.064329489250143</v>
      </c>
      <c r="AC999">
        <f t="shared" si="610"/>
        <v>35.357292238506467</v>
      </c>
      <c r="AD999">
        <f t="shared" si="616"/>
        <v>0.36159897484665959</v>
      </c>
      <c r="AE999">
        <f t="shared" si="606"/>
        <v>0.36159897484665959</v>
      </c>
      <c r="AF999" s="1">
        <f t="shared" si="621"/>
        <v>3754.0519911150418</v>
      </c>
      <c r="AG999" s="2">
        <v>994</v>
      </c>
      <c r="AH999" s="1">
        <f t="shared" si="622"/>
        <v>2277.6306381526906</v>
      </c>
      <c r="AI999">
        <v>187</v>
      </c>
      <c r="AJ999">
        <f t="shared" si="623"/>
        <v>6602.97</v>
      </c>
      <c r="AK999">
        <f t="shared" si="624"/>
        <v>528.54658618428141</v>
      </c>
      <c r="AL999" s="1">
        <f t="shared" si="625"/>
        <v>4282.5985772993236</v>
      </c>
      <c r="AM999">
        <f t="shared" si="626"/>
        <v>5239.06273476348</v>
      </c>
      <c r="AN999">
        <f t="shared" si="627"/>
        <v>14.968750670752801</v>
      </c>
      <c r="AO999">
        <v>88</v>
      </c>
      <c r="AP999">
        <v>59</v>
      </c>
      <c r="AQ999">
        <f t="shared" si="628"/>
        <v>73.5</v>
      </c>
      <c r="AR999" s="3">
        <f t="shared" si="629"/>
        <v>23.055555555555557</v>
      </c>
      <c r="AS999">
        <f t="shared" si="630"/>
        <v>15.316111111111109</v>
      </c>
      <c r="AT999">
        <f t="shared" si="631"/>
        <v>0.41999999999999815</v>
      </c>
      <c r="AU999">
        <f t="shared" si="632"/>
        <v>7.8680555555555536</v>
      </c>
      <c r="AV999">
        <v>6.5</v>
      </c>
      <c r="AW999">
        <f t="shared" si="633"/>
        <v>528.54658618428141</v>
      </c>
    </row>
    <row r="1000" spans="1:49" x14ac:dyDescent="0.2">
      <c r="A1000">
        <v>2015</v>
      </c>
      <c r="B1000">
        <v>6</v>
      </c>
      <c r="C1000">
        <v>22</v>
      </c>
      <c r="D1000">
        <v>0</v>
      </c>
      <c r="E1000">
        <f t="shared" si="635"/>
        <v>70.584000009999997</v>
      </c>
      <c r="F1000">
        <f t="shared" si="635"/>
        <v>40.584000000000003</v>
      </c>
      <c r="G1000">
        <f t="shared" si="617"/>
        <v>55.584000005</v>
      </c>
      <c r="H1000" s="3">
        <f t="shared" si="618"/>
        <v>13.102222225</v>
      </c>
      <c r="I1000">
        <v>9</v>
      </c>
      <c r="J1000">
        <f t="shared" si="599"/>
        <v>15.078155337494177</v>
      </c>
      <c r="K1000">
        <f t="shared" si="600"/>
        <v>5.4684107792191169E-2</v>
      </c>
      <c r="L1000">
        <f t="shared" si="607"/>
        <v>8.9646078347854374E-2</v>
      </c>
      <c r="M1000">
        <v>92</v>
      </c>
      <c r="N1000">
        <f t="shared" si="619"/>
        <v>0</v>
      </c>
      <c r="O1000">
        <f t="shared" si="601"/>
        <v>0</v>
      </c>
      <c r="P1000">
        <f t="shared" si="602"/>
        <v>0</v>
      </c>
      <c r="Q1000">
        <f t="shared" si="603"/>
        <v>0</v>
      </c>
      <c r="R1000">
        <f t="shared" si="608"/>
        <v>0</v>
      </c>
      <c r="S1000">
        <f t="shared" si="604"/>
        <v>0</v>
      </c>
      <c r="T1000">
        <f t="shared" si="634"/>
        <v>0</v>
      </c>
      <c r="U1000">
        <f t="shared" si="611"/>
        <v>18.780326102704979</v>
      </c>
      <c r="V1000">
        <f t="shared" si="636"/>
        <v>109.84791774697442</v>
      </c>
      <c r="W1000">
        <f t="shared" si="605"/>
        <v>21.969583549394883</v>
      </c>
      <c r="X1000">
        <f t="shared" si="613"/>
        <v>0</v>
      </c>
      <c r="Y1000">
        <f t="shared" si="614"/>
        <v>0</v>
      </c>
      <c r="Z1000">
        <f t="shared" si="615"/>
        <v>5.4684107792191169E-2</v>
      </c>
      <c r="AA1000">
        <f t="shared" si="620"/>
        <v>0</v>
      </c>
      <c r="AB1000">
        <f t="shared" si="609"/>
        <v>12.009645381457952</v>
      </c>
      <c r="AC1000">
        <f t="shared" si="610"/>
        <v>34.999353898527481</v>
      </c>
      <c r="AD1000">
        <f t="shared" si="616"/>
        <v>0.35793833997898838</v>
      </c>
      <c r="AE1000">
        <f t="shared" si="606"/>
        <v>0.35793833997898838</v>
      </c>
      <c r="AF1000" s="1">
        <f t="shared" si="621"/>
        <v>3716.0479740418355</v>
      </c>
      <c r="AG1000" s="2">
        <v>995</v>
      </c>
      <c r="AH1000" s="1">
        <f t="shared" si="622"/>
        <v>2254.5731222036106</v>
      </c>
      <c r="AI1000">
        <v>188</v>
      </c>
      <c r="AJ1000">
        <f t="shared" si="623"/>
        <v>6638.2800000000007</v>
      </c>
      <c r="AK1000">
        <f t="shared" si="624"/>
        <v>456.05832028276433</v>
      </c>
      <c r="AL1000" s="1">
        <f t="shared" si="625"/>
        <v>4172.1062943245997</v>
      </c>
      <c r="AM1000">
        <f t="shared" si="626"/>
        <v>4520.5440979599971</v>
      </c>
      <c r="AN1000">
        <f t="shared" si="627"/>
        <v>12.915840279885707</v>
      </c>
      <c r="AO1000">
        <v>87.000000009999994</v>
      </c>
      <c r="AP1000">
        <v>57</v>
      </c>
      <c r="AQ1000">
        <f t="shared" si="628"/>
        <v>72.000000005000004</v>
      </c>
      <c r="AR1000" s="3">
        <f t="shared" si="629"/>
        <v>22.222222225000003</v>
      </c>
      <c r="AS1000">
        <f t="shared" si="630"/>
        <v>14.760555561111108</v>
      </c>
      <c r="AT1000">
        <f t="shared" si="631"/>
        <v>-0.69111111111111256</v>
      </c>
      <c r="AU1000">
        <f t="shared" si="632"/>
        <v>7.0347222249999977</v>
      </c>
      <c r="AV1000">
        <v>6.5</v>
      </c>
      <c r="AW1000">
        <f t="shared" si="633"/>
        <v>456.05832028276433</v>
      </c>
    </row>
    <row r="1001" spans="1:49" x14ac:dyDescent="0.2">
      <c r="A1001">
        <v>2015</v>
      </c>
      <c r="B1001">
        <v>6</v>
      </c>
      <c r="C1001">
        <v>23</v>
      </c>
      <c r="D1001">
        <v>0.2362206</v>
      </c>
      <c r="E1001">
        <f t="shared" si="635"/>
        <v>66.583999989999995</v>
      </c>
      <c r="F1001">
        <f t="shared" si="635"/>
        <v>36.584000010000004</v>
      </c>
      <c r="G1001">
        <f t="shared" si="617"/>
        <v>51.584000000000003</v>
      </c>
      <c r="H1001" s="3">
        <f t="shared" si="618"/>
        <v>10.880000000000003</v>
      </c>
      <c r="I1001">
        <v>9</v>
      </c>
      <c r="J1001">
        <f t="shared" si="599"/>
        <v>13.02279769816014</v>
      </c>
      <c r="K1001">
        <f t="shared" si="600"/>
        <v>4.7599637591897781E-2</v>
      </c>
      <c r="L1001">
        <f t="shared" si="607"/>
        <v>7.8032192773602918E-2</v>
      </c>
      <c r="M1001">
        <v>92</v>
      </c>
      <c r="N1001">
        <f t="shared" si="619"/>
        <v>0.60000032400000003</v>
      </c>
      <c r="O1001">
        <f t="shared" si="601"/>
        <v>0.60000032400000003</v>
      </c>
      <c r="P1001">
        <f t="shared" si="602"/>
        <v>0</v>
      </c>
      <c r="Q1001">
        <f t="shared" si="603"/>
        <v>0</v>
      </c>
      <c r="R1001">
        <f t="shared" si="608"/>
        <v>0</v>
      </c>
      <c r="S1001">
        <f t="shared" si="604"/>
        <v>0.60000032400000003</v>
      </c>
      <c r="T1001">
        <f t="shared" si="634"/>
        <v>0</v>
      </c>
      <c r="U1001">
        <f t="shared" si="611"/>
        <v>18.780326102704979</v>
      </c>
      <c r="V1001">
        <f t="shared" si="636"/>
        <v>109.84791774697442</v>
      </c>
      <c r="W1001">
        <f t="shared" si="605"/>
        <v>21.969583549394883</v>
      </c>
      <c r="X1001">
        <f t="shared" si="613"/>
        <v>0</v>
      </c>
      <c r="Y1001">
        <f t="shared" si="614"/>
        <v>0.60000032400000003</v>
      </c>
      <c r="Z1001">
        <f t="shared" si="615"/>
        <v>4.7599637591897781E-2</v>
      </c>
      <c r="AA1001">
        <f t="shared" si="620"/>
        <v>0.13613333107563363</v>
      </c>
      <c r="AB1001">
        <f t="shared" si="609"/>
        <v>12.425912736790421</v>
      </c>
      <c r="AC1001">
        <f t="shared" si="610"/>
        <v>34.781172466179783</v>
      </c>
      <c r="AD1001">
        <f t="shared" si="616"/>
        <v>0.35431476342333285</v>
      </c>
      <c r="AE1001">
        <f t="shared" si="606"/>
        <v>0.35431476342333285</v>
      </c>
      <c r="AF1001" s="1">
        <f t="shared" si="621"/>
        <v>3678.4286893370463</v>
      </c>
      <c r="AG1001" s="2">
        <v>996</v>
      </c>
      <c r="AH1001" s="1">
        <f t="shared" si="622"/>
        <v>2231.7490282294707</v>
      </c>
      <c r="AI1001">
        <v>190</v>
      </c>
      <c r="AJ1001">
        <f t="shared" si="623"/>
        <v>6708.9000000000005</v>
      </c>
      <c r="AK1001">
        <f t="shared" si="624"/>
        <v>295.78501785016743</v>
      </c>
      <c r="AL1001" s="1">
        <f t="shared" si="625"/>
        <v>3974.2137071872139</v>
      </c>
      <c r="AM1001">
        <f t="shared" si="626"/>
        <v>2931.882080078125</v>
      </c>
      <c r="AN1001">
        <f t="shared" si="627"/>
        <v>8.3768059430803579</v>
      </c>
      <c r="AO1001">
        <v>82.999999990000006</v>
      </c>
      <c r="AP1001">
        <v>53.000000010000001</v>
      </c>
      <c r="AQ1001">
        <f t="shared" si="628"/>
        <v>68</v>
      </c>
      <c r="AR1001" s="3">
        <f t="shared" si="629"/>
        <v>20</v>
      </c>
      <c r="AS1001">
        <f t="shared" si="630"/>
        <v>12.538333327777778</v>
      </c>
      <c r="AT1001">
        <f t="shared" si="631"/>
        <v>-2.913333327777778</v>
      </c>
      <c r="AU1001">
        <f t="shared" si="632"/>
        <v>4.8125</v>
      </c>
      <c r="AV1001">
        <v>6.5</v>
      </c>
      <c r="AW1001">
        <f t="shared" si="633"/>
        <v>295.78501785016743</v>
      </c>
    </row>
    <row r="1002" spans="1:49" x14ac:dyDescent="0.2">
      <c r="A1002">
        <v>2015</v>
      </c>
      <c r="B1002">
        <v>6</v>
      </c>
      <c r="C1002">
        <v>24</v>
      </c>
      <c r="D1002">
        <v>1.181103E-2</v>
      </c>
      <c r="E1002">
        <f t="shared" si="635"/>
        <v>67.584000000000003</v>
      </c>
      <c r="F1002">
        <f t="shared" si="635"/>
        <v>32.583999999999996</v>
      </c>
      <c r="G1002">
        <f t="shared" si="617"/>
        <v>50.084000000000003</v>
      </c>
      <c r="H1002" s="3">
        <f t="shared" si="618"/>
        <v>10.046666666666669</v>
      </c>
      <c r="I1002">
        <v>9</v>
      </c>
      <c r="J1002">
        <f t="shared" si="599"/>
        <v>12.318079255159429</v>
      </c>
      <c r="K1002">
        <f t="shared" si="600"/>
        <v>4.5156377803233762E-2</v>
      </c>
      <c r="L1002">
        <f t="shared" si="607"/>
        <v>7.4026848857760272E-2</v>
      </c>
      <c r="M1002">
        <v>92</v>
      </c>
      <c r="N1002">
        <f t="shared" si="619"/>
        <v>3.00000162E-2</v>
      </c>
      <c r="O1002">
        <f t="shared" si="601"/>
        <v>3.00000162E-2</v>
      </c>
      <c r="P1002">
        <f t="shared" si="602"/>
        <v>0</v>
      </c>
      <c r="Q1002">
        <f t="shared" si="603"/>
        <v>0</v>
      </c>
      <c r="R1002">
        <f t="shared" si="608"/>
        <v>0</v>
      </c>
      <c r="S1002">
        <f t="shared" si="604"/>
        <v>3.00000162E-2</v>
      </c>
      <c r="T1002">
        <f t="shared" si="634"/>
        <v>0.60000032400000003</v>
      </c>
      <c r="U1002">
        <f t="shared" si="611"/>
        <v>26.290229907055579</v>
      </c>
      <c r="V1002">
        <f t="shared" si="636"/>
        <v>71.213837497036621</v>
      </c>
      <c r="W1002">
        <f t="shared" si="605"/>
        <v>14.242767499407325</v>
      </c>
      <c r="X1002">
        <f t="shared" si="613"/>
        <v>0</v>
      </c>
      <c r="Y1002">
        <f t="shared" si="614"/>
        <v>3.00000162E-2</v>
      </c>
      <c r="Z1002">
        <f t="shared" si="615"/>
        <v>4.5156377803233762E-2</v>
      </c>
      <c r="AA1002">
        <f t="shared" si="620"/>
        <v>0</v>
      </c>
      <c r="AB1002">
        <f t="shared" si="609"/>
        <v>12.410756375187187</v>
      </c>
      <c r="AC1002">
        <f t="shared" si="610"/>
        <v>34.429066455032554</v>
      </c>
      <c r="AD1002">
        <f t="shared" si="616"/>
        <v>0.35210601114722612</v>
      </c>
      <c r="AE1002">
        <f t="shared" si="606"/>
        <v>0.35210601114722612</v>
      </c>
      <c r="AF1002" s="1">
        <f t="shared" si="621"/>
        <v>3655.4978420261145</v>
      </c>
      <c r="AG1002" s="2">
        <v>997</v>
      </c>
      <c r="AH1002" s="1">
        <f t="shared" si="622"/>
        <v>2217.8365942733635</v>
      </c>
      <c r="AI1002">
        <v>180</v>
      </c>
      <c r="AJ1002">
        <f t="shared" si="623"/>
        <v>6355.8</v>
      </c>
      <c r="AK1002">
        <f t="shared" si="624"/>
        <v>247.06931041589149</v>
      </c>
      <c r="AL1002" s="1">
        <f t="shared" si="625"/>
        <v>3902.5671524420059</v>
      </c>
      <c r="AM1002">
        <f t="shared" si="626"/>
        <v>2449.0019440827532</v>
      </c>
      <c r="AN1002">
        <f t="shared" si="627"/>
        <v>6.9971484116650089</v>
      </c>
      <c r="AO1002">
        <v>84</v>
      </c>
      <c r="AP1002">
        <v>49</v>
      </c>
      <c r="AQ1002">
        <f t="shared" si="628"/>
        <v>66.5</v>
      </c>
      <c r="AR1002" s="3">
        <f t="shared" si="629"/>
        <v>19.166666666666668</v>
      </c>
      <c r="AS1002">
        <f t="shared" si="630"/>
        <v>13.093888888888888</v>
      </c>
      <c r="AT1002">
        <f t="shared" si="631"/>
        <v>-5.1355555555555572</v>
      </c>
      <c r="AU1002">
        <f t="shared" si="632"/>
        <v>3.9791666666666652</v>
      </c>
      <c r="AV1002">
        <v>6.5</v>
      </c>
      <c r="AW1002">
        <f t="shared" si="633"/>
        <v>247.06931041589149</v>
      </c>
    </row>
    <row r="1003" spans="1:49" x14ac:dyDescent="0.2">
      <c r="A1003">
        <v>2015</v>
      </c>
      <c r="B1003">
        <v>6</v>
      </c>
      <c r="C1003">
        <v>25</v>
      </c>
      <c r="D1003">
        <v>0</v>
      </c>
      <c r="E1003">
        <f t="shared" si="635"/>
        <v>66.583999989999995</v>
      </c>
      <c r="F1003">
        <f t="shared" si="635"/>
        <v>37.583999999999996</v>
      </c>
      <c r="G1003">
        <f t="shared" si="617"/>
        <v>52.083999994999999</v>
      </c>
      <c r="H1003" s="3">
        <f t="shared" si="618"/>
        <v>11.157777775</v>
      </c>
      <c r="I1003">
        <v>9</v>
      </c>
      <c r="J1003">
        <f t="shared" si="599"/>
        <v>13.265451740428942</v>
      </c>
      <c r="K1003">
        <f t="shared" si="600"/>
        <v>4.8439164636504467E-2</v>
      </c>
      <c r="L1003">
        <f t="shared" si="607"/>
        <v>7.9408466617220438E-2</v>
      </c>
      <c r="M1003">
        <v>92</v>
      </c>
      <c r="N1003">
        <f t="shared" si="619"/>
        <v>0</v>
      </c>
      <c r="O1003">
        <f t="shared" si="601"/>
        <v>0</v>
      </c>
      <c r="P1003">
        <f t="shared" si="602"/>
        <v>0</v>
      </c>
      <c r="Q1003">
        <f t="shared" si="603"/>
        <v>0</v>
      </c>
      <c r="R1003">
        <f t="shared" si="608"/>
        <v>0</v>
      </c>
      <c r="S1003">
        <f t="shared" si="604"/>
        <v>0</v>
      </c>
      <c r="T1003">
        <f t="shared" si="634"/>
        <v>0.63000034020000006</v>
      </c>
      <c r="U1003">
        <f t="shared" si="611"/>
        <v>26.665725097273111</v>
      </c>
      <c r="V1003">
        <f t="shared" si="636"/>
        <v>69.853363286931398</v>
      </c>
      <c r="W1003">
        <f t="shared" si="605"/>
        <v>13.970672657386281</v>
      </c>
      <c r="X1003">
        <f t="shared" si="613"/>
        <v>0</v>
      </c>
      <c r="Y1003">
        <f t="shared" si="614"/>
        <v>0</v>
      </c>
      <c r="Z1003">
        <f t="shared" si="615"/>
        <v>4.8439164636504467E-2</v>
      </c>
      <c r="AA1003">
        <f t="shared" si="620"/>
        <v>0</v>
      </c>
      <c r="AB1003">
        <f t="shared" si="609"/>
        <v>12.362317210550684</v>
      </c>
      <c r="AC1003">
        <f t="shared" si="610"/>
        <v>34.080524977059319</v>
      </c>
      <c r="AD1003">
        <f t="shared" si="616"/>
        <v>0.34854147797323481</v>
      </c>
      <c r="AE1003">
        <f t="shared" si="606"/>
        <v>0.34854147797323481</v>
      </c>
      <c r="AF1003" s="1">
        <f t="shared" si="621"/>
        <v>3618.4915345140644</v>
      </c>
      <c r="AG1003">
        <v>998</v>
      </c>
      <c r="AH1003" s="1">
        <f t="shared" si="622"/>
        <v>2195.3844012846052</v>
      </c>
      <c r="AI1003">
        <v>177</v>
      </c>
      <c r="AJ1003">
        <f t="shared" si="623"/>
        <v>6249.8700000000008</v>
      </c>
      <c r="AK1003">
        <f t="shared" si="624"/>
        <v>313.34325741413545</v>
      </c>
      <c r="AL1003" s="1">
        <f t="shared" si="625"/>
        <v>3931.8347919281996</v>
      </c>
      <c r="AM1003">
        <f t="shared" si="626"/>
        <v>3105.9229706867004</v>
      </c>
      <c r="AN1003">
        <f t="shared" si="627"/>
        <v>8.8740656305334298</v>
      </c>
      <c r="AO1003">
        <v>82.999999990000006</v>
      </c>
      <c r="AP1003">
        <v>54</v>
      </c>
      <c r="AQ1003">
        <f t="shared" si="628"/>
        <v>68.499999994999996</v>
      </c>
      <c r="AR1003" s="3">
        <f t="shared" si="629"/>
        <v>20.277777774999997</v>
      </c>
      <c r="AS1003">
        <f t="shared" si="630"/>
        <v>12.538333327777778</v>
      </c>
      <c r="AT1003">
        <f t="shared" si="631"/>
        <v>-2.3577777777777804</v>
      </c>
      <c r="AU1003">
        <f t="shared" si="632"/>
        <v>5.0902777749999988</v>
      </c>
      <c r="AV1003">
        <v>6.5</v>
      </c>
      <c r="AW1003">
        <f t="shared" si="633"/>
        <v>313.34325741413545</v>
      </c>
    </row>
    <row r="1004" spans="1:49" x14ac:dyDescent="0.2">
      <c r="A1004">
        <v>2015</v>
      </c>
      <c r="B1004">
        <v>6</v>
      </c>
      <c r="C1004">
        <v>26</v>
      </c>
      <c r="D1004">
        <v>0</v>
      </c>
      <c r="E1004">
        <f t="shared" si="635"/>
        <v>61.584000009999997</v>
      </c>
      <c r="F1004">
        <f t="shared" si="635"/>
        <v>39.583999989999995</v>
      </c>
      <c r="G1004">
        <f t="shared" si="617"/>
        <v>50.583999999999996</v>
      </c>
      <c r="H1004" s="3">
        <f t="shared" si="618"/>
        <v>10.324444444444444</v>
      </c>
      <c r="I1004">
        <v>9</v>
      </c>
      <c r="J1004">
        <f t="shared" si="599"/>
        <v>12.549165003178084</v>
      </c>
      <c r="K1004">
        <f t="shared" si="600"/>
        <v>4.5958403357959657E-2</v>
      </c>
      <c r="L1004">
        <f t="shared" si="607"/>
        <v>7.5341644849114195E-2</v>
      </c>
      <c r="M1004">
        <v>92</v>
      </c>
      <c r="N1004">
        <f t="shared" si="619"/>
        <v>0</v>
      </c>
      <c r="O1004">
        <f t="shared" si="601"/>
        <v>0</v>
      </c>
      <c r="P1004">
        <f t="shared" si="602"/>
        <v>0</v>
      </c>
      <c r="Q1004">
        <f t="shared" si="603"/>
        <v>0</v>
      </c>
      <c r="R1004">
        <f t="shared" si="608"/>
        <v>0</v>
      </c>
      <c r="S1004">
        <f t="shared" si="604"/>
        <v>0</v>
      </c>
      <c r="T1004">
        <f t="shared" si="634"/>
        <v>0.63000034020000006</v>
      </c>
      <c r="U1004">
        <f t="shared" si="611"/>
        <v>26.665725097273111</v>
      </c>
      <c r="V1004">
        <f t="shared" si="636"/>
        <v>69.853363286931398</v>
      </c>
      <c r="W1004">
        <f t="shared" si="605"/>
        <v>13.970672657386281</v>
      </c>
      <c r="X1004">
        <f t="shared" si="613"/>
        <v>0</v>
      </c>
      <c r="Y1004">
        <f t="shared" si="614"/>
        <v>0</v>
      </c>
      <c r="Z1004">
        <f t="shared" si="615"/>
        <v>4.5958403357959657E-2</v>
      </c>
      <c r="AA1004">
        <f t="shared" si="620"/>
        <v>0</v>
      </c>
      <c r="AB1004">
        <f t="shared" si="609"/>
        <v>12.316358807192724</v>
      </c>
      <c r="AC1004">
        <f t="shared" si="610"/>
        <v>33.735511946830272</v>
      </c>
      <c r="AD1004">
        <f t="shared" si="616"/>
        <v>0.34501303022904656</v>
      </c>
      <c r="AE1004">
        <f t="shared" si="606"/>
        <v>0.34501303022904656</v>
      </c>
      <c r="AF1004" s="1">
        <f t="shared" si="621"/>
        <v>3581.859859091775</v>
      </c>
      <c r="AG1004">
        <v>999</v>
      </c>
      <c r="AH1004" s="1">
        <f t="shared" si="622"/>
        <v>2173.1595023044797</v>
      </c>
      <c r="AI1004">
        <v>173</v>
      </c>
      <c r="AJ1004">
        <f t="shared" si="623"/>
        <v>6108.63</v>
      </c>
      <c r="AK1004">
        <f t="shared" si="624"/>
        <v>262.66101824745186</v>
      </c>
      <c r="AL1004" s="1">
        <f t="shared" si="625"/>
        <v>3844.5208773392269</v>
      </c>
      <c r="AM1004">
        <f t="shared" si="626"/>
        <v>2603.5501667122107</v>
      </c>
      <c r="AN1004">
        <f t="shared" si="627"/>
        <v>7.4387147620348868</v>
      </c>
      <c r="AO1004">
        <v>78.000000009999994</v>
      </c>
      <c r="AP1004">
        <v>55.999999989999999</v>
      </c>
      <c r="AQ1004">
        <f t="shared" si="628"/>
        <v>67</v>
      </c>
      <c r="AR1004" s="3">
        <f t="shared" si="629"/>
        <v>19.444444444444443</v>
      </c>
      <c r="AS1004">
        <f t="shared" si="630"/>
        <v>9.7605555611111079</v>
      </c>
      <c r="AT1004">
        <f t="shared" si="631"/>
        <v>-1.2466666722222257</v>
      </c>
      <c r="AU1004">
        <f t="shared" si="632"/>
        <v>4.2569444444444411</v>
      </c>
      <c r="AV1004">
        <v>6.5</v>
      </c>
      <c r="AW1004">
        <f t="shared" si="633"/>
        <v>262.66101824745186</v>
      </c>
    </row>
    <row r="1005" spans="1:49" x14ac:dyDescent="0.2">
      <c r="A1005">
        <v>2015</v>
      </c>
      <c r="B1005">
        <v>6</v>
      </c>
      <c r="C1005">
        <v>27</v>
      </c>
      <c r="D1005">
        <v>0</v>
      </c>
      <c r="E1005">
        <f t="shared" si="635"/>
        <v>65.584000000000003</v>
      </c>
      <c r="F1005">
        <f t="shared" si="635"/>
        <v>37.583999999999996</v>
      </c>
      <c r="G1005">
        <f t="shared" si="617"/>
        <v>51.584000000000003</v>
      </c>
      <c r="H1005" s="3">
        <f t="shared" si="618"/>
        <v>10.880000000000003</v>
      </c>
      <c r="I1005">
        <v>9</v>
      </c>
      <c r="J1005">
        <f t="shared" si="599"/>
        <v>13.02279769816014</v>
      </c>
      <c r="K1005">
        <f t="shared" si="600"/>
        <v>4.7599637591897781E-2</v>
      </c>
      <c r="L1005">
        <f t="shared" si="607"/>
        <v>7.8032192773602918E-2</v>
      </c>
      <c r="M1005">
        <v>92</v>
      </c>
      <c r="N1005">
        <f t="shared" si="619"/>
        <v>0</v>
      </c>
      <c r="O1005">
        <f t="shared" si="601"/>
        <v>0</v>
      </c>
      <c r="P1005">
        <f t="shared" si="602"/>
        <v>0</v>
      </c>
      <c r="Q1005">
        <f t="shared" si="603"/>
        <v>0</v>
      </c>
      <c r="R1005">
        <f t="shared" si="608"/>
        <v>0</v>
      </c>
      <c r="S1005">
        <f t="shared" si="604"/>
        <v>0</v>
      </c>
      <c r="T1005">
        <f t="shared" si="634"/>
        <v>0.63000034020000006</v>
      </c>
      <c r="U1005">
        <f t="shared" si="611"/>
        <v>26.665725097273111</v>
      </c>
      <c r="V1005">
        <f t="shared" si="636"/>
        <v>69.853363286931398</v>
      </c>
      <c r="W1005">
        <f t="shared" si="605"/>
        <v>13.970672657386281</v>
      </c>
      <c r="X1005">
        <f t="shared" si="613"/>
        <v>0</v>
      </c>
      <c r="Y1005">
        <f t="shared" si="614"/>
        <v>0</v>
      </c>
      <c r="Z1005">
        <f t="shared" si="615"/>
        <v>4.7599637591897781E-2</v>
      </c>
      <c r="AA1005">
        <f t="shared" si="620"/>
        <v>0</v>
      </c>
      <c r="AB1005">
        <f t="shared" si="609"/>
        <v>12.268759169600827</v>
      </c>
      <c r="AC1005">
        <f t="shared" si="610"/>
        <v>33.393991644225224</v>
      </c>
      <c r="AD1005">
        <f t="shared" si="616"/>
        <v>0.34152030260504557</v>
      </c>
      <c r="AE1005">
        <f t="shared" si="606"/>
        <v>0.34152030260504557</v>
      </c>
      <c r="AF1005" s="1">
        <f t="shared" si="621"/>
        <v>3545.5990231840856</v>
      </c>
      <c r="AG1005">
        <v>1000</v>
      </c>
      <c r="AH1005" s="1">
        <f t="shared" si="622"/>
        <v>2151.159596329856</v>
      </c>
      <c r="AI1005">
        <v>168</v>
      </c>
      <c r="AJ1005">
        <f t="shared" si="623"/>
        <v>5932.08</v>
      </c>
      <c r="AK1005">
        <f t="shared" si="624"/>
        <v>295.78501785016726</v>
      </c>
      <c r="AL1005" s="1">
        <f t="shared" si="625"/>
        <v>3841.3840410342527</v>
      </c>
      <c r="AM1005">
        <f t="shared" si="626"/>
        <v>2931.8820800781236</v>
      </c>
      <c r="AN1005">
        <f t="shared" si="627"/>
        <v>8.3768059430803525</v>
      </c>
      <c r="AO1005">
        <v>82</v>
      </c>
      <c r="AP1005">
        <v>54</v>
      </c>
      <c r="AQ1005">
        <f t="shared" si="628"/>
        <v>68</v>
      </c>
      <c r="AR1005" s="3">
        <f t="shared" si="629"/>
        <v>20</v>
      </c>
      <c r="AS1005">
        <f t="shared" si="630"/>
        <v>11.982777777777777</v>
      </c>
      <c r="AT1005">
        <f t="shared" si="631"/>
        <v>-2.3577777777777804</v>
      </c>
      <c r="AU1005">
        <f t="shared" si="632"/>
        <v>4.8124999999999982</v>
      </c>
      <c r="AV1005">
        <v>6.5</v>
      </c>
      <c r="AW1005">
        <f t="shared" si="633"/>
        <v>295.78501785016726</v>
      </c>
    </row>
    <row r="1006" spans="1:49" x14ac:dyDescent="0.2">
      <c r="A1006">
        <v>2015</v>
      </c>
      <c r="B1006">
        <v>6</v>
      </c>
      <c r="C1006">
        <v>28</v>
      </c>
      <c r="D1006">
        <v>0</v>
      </c>
      <c r="E1006">
        <f t="shared" ref="E1006:F1025" si="637">E2108*9/5+32</f>
        <v>69.584000000000003</v>
      </c>
      <c r="F1006">
        <f t="shared" si="637"/>
        <v>39.583999989999995</v>
      </c>
      <c r="G1006">
        <f t="shared" si="617"/>
        <v>54.583999994999999</v>
      </c>
      <c r="H1006" s="3">
        <f t="shared" si="618"/>
        <v>12.546666663888889</v>
      </c>
      <c r="I1006">
        <v>9</v>
      </c>
      <c r="J1006">
        <f t="shared" si="599"/>
        <v>14.539295775073233</v>
      </c>
      <c r="K1006">
        <f t="shared" si="600"/>
        <v>5.2832410426738738E-2</v>
      </c>
      <c r="L1006">
        <f t="shared" si="607"/>
        <v>8.6610508896293015E-2</v>
      </c>
      <c r="M1006">
        <v>92</v>
      </c>
      <c r="N1006">
        <f t="shared" si="619"/>
        <v>0</v>
      </c>
      <c r="O1006">
        <f t="shared" si="601"/>
        <v>0</v>
      </c>
      <c r="P1006">
        <f t="shared" si="602"/>
        <v>0</v>
      </c>
      <c r="Q1006">
        <f t="shared" si="603"/>
        <v>0</v>
      </c>
      <c r="R1006">
        <f t="shared" si="608"/>
        <v>0</v>
      </c>
      <c r="S1006">
        <f t="shared" si="604"/>
        <v>0</v>
      </c>
      <c r="T1006">
        <f t="shared" si="634"/>
        <v>0.63000034020000006</v>
      </c>
      <c r="U1006">
        <f t="shared" si="611"/>
        <v>26.665725097273111</v>
      </c>
      <c r="V1006">
        <f t="shared" si="636"/>
        <v>69.853363286931398</v>
      </c>
      <c r="W1006">
        <f t="shared" si="605"/>
        <v>13.970672657386281</v>
      </c>
      <c r="X1006">
        <f t="shared" si="613"/>
        <v>0</v>
      </c>
      <c r="Y1006">
        <f t="shared" si="614"/>
        <v>0</v>
      </c>
      <c r="Z1006">
        <f t="shared" si="615"/>
        <v>5.2832410426738738E-2</v>
      </c>
      <c r="AA1006">
        <f t="shared" si="620"/>
        <v>0</v>
      </c>
      <c r="AB1006">
        <f t="shared" si="609"/>
        <v>12.215926759174089</v>
      </c>
      <c r="AC1006">
        <f t="shared" si="610"/>
        <v>33.055928710735408</v>
      </c>
      <c r="AD1006">
        <f t="shared" si="616"/>
        <v>0.33806293348981564</v>
      </c>
      <c r="AE1006">
        <f t="shared" si="606"/>
        <v>0.33806293348981564</v>
      </c>
      <c r="AF1006" s="1">
        <f t="shared" si="621"/>
        <v>3509.7052726098404</v>
      </c>
      <c r="AG1006">
        <v>1001</v>
      </c>
      <c r="AH1006" s="1">
        <f t="shared" si="622"/>
        <v>2129.3824056517301</v>
      </c>
      <c r="AI1006">
        <v>167</v>
      </c>
      <c r="AJ1006">
        <f t="shared" si="623"/>
        <v>5896.77</v>
      </c>
      <c r="AK1006">
        <f t="shared" si="624"/>
        <v>411.61581494453219</v>
      </c>
      <c r="AL1006" s="1">
        <f t="shared" si="625"/>
        <v>3921.3210875543728</v>
      </c>
      <c r="AM1006">
        <f t="shared" si="626"/>
        <v>4080.0208221633043</v>
      </c>
      <c r="AN1006">
        <f t="shared" si="627"/>
        <v>11.657202349038011</v>
      </c>
      <c r="AO1006">
        <v>86</v>
      </c>
      <c r="AP1006">
        <v>55.999999989999999</v>
      </c>
      <c r="AQ1006">
        <f t="shared" si="628"/>
        <v>70.999999994999996</v>
      </c>
      <c r="AR1006" s="3">
        <f t="shared" si="629"/>
        <v>21.666666663888886</v>
      </c>
      <c r="AS1006">
        <f t="shared" si="630"/>
        <v>14.204999999999998</v>
      </c>
      <c r="AT1006">
        <f t="shared" si="631"/>
        <v>-1.2466666722222257</v>
      </c>
      <c r="AU1006">
        <f t="shared" si="632"/>
        <v>6.4791666638888863</v>
      </c>
      <c r="AV1006">
        <v>6.5</v>
      </c>
      <c r="AW1006">
        <f t="shared" si="633"/>
        <v>411.61581494453219</v>
      </c>
    </row>
    <row r="1007" spans="1:49" x14ac:dyDescent="0.2">
      <c r="A1007">
        <v>2015</v>
      </c>
      <c r="B1007">
        <v>6</v>
      </c>
      <c r="C1007">
        <v>29</v>
      </c>
      <c r="D1007">
        <v>0.19685050000000001</v>
      </c>
      <c r="E1007">
        <f t="shared" si="637"/>
        <v>73.584000000000003</v>
      </c>
      <c r="F1007">
        <f t="shared" si="637"/>
        <v>42.583999999999996</v>
      </c>
      <c r="G1007">
        <f t="shared" si="617"/>
        <v>58.084000000000003</v>
      </c>
      <c r="H1007" s="3">
        <f t="shared" si="618"/>
        <v>14.491111111111113</v>
      </c>
      <c r="I1007">
        <v>9</v>
      </c>
      <c r="J1007">
        <f t="shared" si="599"/>
        <v>16.50270690365074</v>
      </c>
      <c r="K1007">
        <f t="shared" si="600"/>
        <v>5.9561402243421387E-2</v>
      </c>
      <c r="L1007">
        <f t="shared" si="607"/>
        <v>9.7641643022002275E-2</v>
      </c>
      <c r="M1007">
        <v>92</v>
      </c>
      <c r="N1007">
        <f t="shared" si="619"/>
        <v>0.50000027000000002</v>
      </c>
      <c r="O1007">
        <f t="shared" si="601"/>
        <v>0.50000027000000002</v>
      </c>
      <c r="P1007">
        <f t="shared" si="602"/>
        <v>0</v>
      </c>
      <c r="Q1007">
        <f t="shared" si="603"/>
        <v>0</v>
      </c>
      <c r="R1007">
        <f t="shared" si="608"/>
        <v>0</v>
      </c>
      <c r="S1007">
        <f t="shared" si="604"/>
        <v>0.50000027000000002</v>
      </c>
      <c r="T1007">
        <f t="shared" si="634"/>
        <v>3.00000162E-2</v>
      </c>
      <c r="U1007">
        <f t="shared" si="611"/>
        <v>19.155821292922511</v>
      </c>
      <c r="V1007">
        <f t="shared" si="636"/>
        <v>107.19676842665328</v>
      </c>
      <c r="W1007">
        <f t="shared" si="605"/>
        <v>21.439353685330659</v>
      </c>
      <c r="X1007">
        <f t="shared" si="613"/>
        <v>0</v>
      </c>
      <c r="Y1007">
        <f t="shared" si="614"/>
        <v>0.50000027000000002</v>
      </c>
      <c r="Z1007">
        <f t="shared" si="615"/>
        <v>5.9561402243421387E-2</v>
      </c>
      <c r="AA1007">
        <f t="shared" si="620"/>
        <v>0.23045289014024561</v>
      </c>
      <c r="AB1007">
        <f t="shared" si="609"/>
        <v>12.425912736790421</v>
      </c>
      <c r="AC1007">
        <f t="shared" si="610"/>
        <v>32.951741035942959</v>
      </c>
      <c r="AD1007">
        <f t="shared" si="616"/>
        <v>0.33464056493270117</v>
      </c>
      <c r="AE1007">
        <f t="shared" si="606"/>
        <v>0.33464056493270117</v>
      </c>
      <c r="AF1007" s="1">
        <f t="shared" si="621"/>
        <v>3474.1748911932082</v>
      </c>
      <c r="AG1007" s="2">
        <v>1002</v>
      </c>
      <c r="AH1007" s="1">
        <f t="shared" si="622"/>
        <v>2107.8256756194069</v>
      </c>
      <c r="AI1007">
        <v>177</v>
      </c>
      <c r="AJ1007">
        <f t="shared" si="623"/>
        <v>6249.8700000000008</v>
      </c>
      <c r="AK1007">
        <f t="shared" si="624"/>
        <v>580.90646596777253</v>
      </c>
      <c r="AL1007" s="1">
        <f t="shared" si="625"/>
        <v>4055.0813571609806</v>
      </c>
      <c r="AM1007">
        <f t="shared" si="626"/>
        <v>5758.0646584174565</v>
      </c>
      <c r="AN1007">
        <f t="shared" si="627"/>
        <v>16.451613309764159</v>
      </c>
      <c r="AO1007">
        <v>90</v>
      </c>
      <c r="AP1007">
        <v>59</v>
      </c>
      <c r="AQ1007">
        <f t="shared" si="628"/>
        <v>74.5</v>
      </c>
      <c r="AR1007" s="3">
        <f t="shared" si="629"/>
        <v>23.611111111111111</v>
      </c>
      <c r="AS1007">
        <f t="shared" si="630"/>
        <v>16.42722222222222</v>
      </c>
      <c r="AT1007">
        <f t="shared" si="631"/>
        <v>0.41999999999999815</v>
      </c>
      <c r="AU1007">
        <f t="shared" si="632"/>
        <v>8.4236111111111089</v>
      </c>
      <c r="AV1007">
        <v>6.5</v>
      </c>
      <c r="AW1007">
        <f t="shared" si="633"/>
        <v>580.90646596777253</v>
      </c>
    </row>
    <row r="1008" spans="1:49" x14ac:dyDescent="0.2">
      <c r="A1008">
        <v>2015</v>
      </c>
      <c r="B1008">
        <v>6</v>
      </c>
      <c r="C1008">
        <v>30</v>
      </c>
      <c r="D1008">
        <v>0</v>
      </c>
      <c r="E1008">
        <f t="shared" si="637"/>
        <v>73.584000000000003</v>
      </c>
      <c r="F1008">
        <f t="shared" si="637"/>
        <v>44.583999999999996</v>
      </c>
      <c r="G1008">
        <f t="shared" si="617"/>
        <v>59.084000000000003</v>
      </c>
      <c r="H1008" s="3">
        <f t="shared" si="618"/>
        <v>15.046666666666669</v>
      </c>
      <c r="I1008">
        <v>9</v>
      </c>
      <c r="J1008">
        <f t="shared" si="599"/>
        <v>17.104765827328457</v>
      </c>
      <c r="K1008">
        <f t="shared" si="600"/>
        <v>6.1615280174836057E-2</v>
      </c>
      <c r="L1008">
        <f t="shared" si="607"/>
        <v>0.10100865602432141</v>
      </c>
      <c r="M1008">
        <v>92</v>
      </c>
      <c r="N1008">
        <f t="shared" si="619"/>
        <v>0</v>
      </c>
      <c r="O1008">
        <f t="shared" si="601"/>
        <v>0</v>
      </c>
      <c r="P1008">
        <f t="shared" si="602"/>
        <v>0</v>
      </c>
      <c r="Q1008">
        <f t="shared" si="603"/>
        <v>0</v>
      </c>
      <c r="R1008">
        <f t="shared" si="608"/>
        <v>0</v>
      </c>
      <c r="S1008">
        <f t="shared" si="604"/>
        <v>0</v>
      </c>
      <c r="T1008">
        <f t="shared" si="634"/>
        <v>0.50000027000000002</v>
      </c>
      <c r="U1008">
        <f t="shared" si="611"/>
        <v>25.038579272997147</v>
      </c>
      <c r="V1008">
        <f t="shared" si="636"/>
        <v>76.043455409599176</v>
      </c>
      <c r="W1008">
        <f t="shared" si="605"/>
        <v>15.208691081919836</v>
      </c>
      <c r="X1008">
        <f t="shared" si="613"/>
        <v>0</v>
      </c>
      <c r="Y1008">
        <f t="shared" si="614"/>
        <v>0</v>
      </c>
      <c r="Z1008">
        <f t="shared" si="615"/>
        <v>6.1615280174836057E-2</v>
      </c>
      <c r="AA1008">
        <f t="shared" si="620"/>
        <v>0</v>
      </c>
      <c r="AB1008">
        <f t="shared" si="609"/>
        <v>12.364297456615585</v>
      </c>
      <c r="AC1008">
        <f t="shared" si="610"/>
        <v>32.618155211376404</v>
      </c>
      <c r="AD1008">
        <f t="shared" si="616"/>
        <v>0.33358582456655778</v>
      </c>
      <c r="AE1008">
        <f t="shared" si="606"/>
        <v>0.33358582456655778</v>
      </c>
      <c r="AF1008" s="1">
        <f t="shared" si="621"/>
        <v>3463.2247767098661</v>
      </c>
      <c r="AG1008" s="2">
        <v>1003</v>
      </c>
      <c r="AH1008" s="1">
        <f t="shared" si="622"/>
        <v>2101.1821032081652</v>
      </c>
      <c r="AI1008">
        <v>175</v>
      </c>
      <c r="AJ1008">
        <f t="shared" si="623"/>
        <v>6179.25</v>
      </c>
      <c r="AK1008">
        <f t="shared" si="624"/>
        <v>636.61493150964145</v>
      </c>
      <c r="AL1008" s="1">
        <f t="shared" si="625"/>
        <v>4099.8397082195079</v>
      </c>
      <c r="AM1008">
        <f t="shared" si="626"/>
        <v>6310.2584544994188</v>
      </c>
      <c r="AN1008">
        <f t="shared" si="627"/>
        <v>18.02930986999834</v>
      </c>
      <c r="AO1008">
        <v>90</v>
      </c>
      <c r="AP1008">
        <v>61</v>
      </c>
      <c r="AQ1008">
        <f t="shared" si="628"/>
        <v>75.5</v>
      </c>
      <c r="AR1008" s="3">
        <f t="shared" si="629"/>
        <v>24.166666666666668</v>
      </c>
      <c r="AS1008">
        <f t="shared" si="630"/>
        <v>16.42722222222222</v>
      </c>
      <c r="AT1008">
        <f t="shared" si="631"/>
        <v>1.5311111111111089</v>
      </c>
      <c r="AU1008">
        <f t="shared" si="632"/>
        <v>8.9791666666666643</v>
      </c>
      <c r="AV1008">
        <v>6.5</v>
      </c>
      <c r="AW1008">
        <f t="shared" si="633"/>
        <v>636.61493150964145</v>
      </c>
    </row>
    <row r="1009" spans="1:49" x14ac:dyDescent="0.2">
      <c r="A1009">
        <v>2015</v>
      </c>
      <c r="B1009">
        <v>7</v>
      </c>
      <c r="C1009">
        <v>1</v>
      </c>
      <c r="D1009">
        <v>0</v>
      </c>
      <c r="E1009">
        <f t="shared" si="637"/>
        <v>75.583999989999995</v>
      </c>
      <c r="F1009">
        <f t="shared" si="637"/>
        <v>43.584000010000004</v>
      </c>
      <c r="G1009">
        <f t="shared" si="617"/>
        <v>59.584000000000003</v>
      </c>
      <c r="H1009" s="3">
        <f t="shared" si="618"/>
        <v>15.324444444444445</v>
      </c>
      <c r="I1009">
        <v>9</v>
      </c>
      <c r="J1009">
        <f t="shared" si="599"/>
        <v>17.412953446231835</v>
      </c>
      <c r="K1009">
        <f t="shared" si="600"/>
        <v>6.2665011494805814E-2</v>
      </c>
      <c r="L1009">
        <f t="shared" si="607"/>
        <v>0.10272952704066528</v>
      </c>
      <c r="M1009">
        <v>92</v>
      </c>
      <c r="N1009">
        <f t="shared" si="619"/>
        <v>0</v>
      </c>
      <c r="O1009">
        <f t="shared" si="601"/>
        <v>0</v>
      </c>
      <c r="P1009">
        <f t="shared" si="602"/>
        <v>0</v>
      </c>
      <c r="Q1009">
        <f t="shared" si="603"/>
        <v>0</v>
      </c>
      <c r="R1009">
        <f t="shared" si="608"/>
        <v>0</v>
      </c>
      <c r="S1009">
        <f t="shared" si="604"/>
        <v>0</v>
      </c>
      <c r="T1009">
        <f t="shared" si="634"/>
        <v>0.50000027000000002</v>
      </c>
      <c r="U1009">
        <f t="shared" si="611"/>
        <v>25.038579272997147</v>
      </c>
      <c r="V1009">
        <f t="shared" si="636"/>
        <v>76.043455409599176</v>
      </c>
      <c r="W1009">
        <f t="shared" si="605"/>
        <v>15.208691081919836</v>
      </c>
      <c r="X1009">
        <f t="shared" si="613"/>
        <v>0</v>
      </c>
      <c r="Y1009">
        <f t="shared" si="614"/>
        <v>0</v>
      </c>
      <c r="Z1009">
        <f t="shared" si="615"/>
        <v>6.2665011494805814E-2</v>
      </c>
      <c r="AA1009">
        <f t="shared" si="620"/>
        <v>0</v>
      </c>
      <c r="AB1009">
        <f t="shared" si="609"/>
        <v>12.301632445120779</v>
      </c>
      <c r="AC1009">
        <f t="shared" si="610"/>
        <v>32.287946431507741</v>
      </c>
      <c r="AD1009">
        <f t="shared" si="616"/>
        <v>0.33020877986866554</v>
      </c>
      <c r="AE1009">
        <f t="shared" si="606"/>
        <v>0.33020877986866554</v>
      </c>
      <c r="AF1009" s="1">
        <f t="shared" si="621"/>
        <v>3428.1649390054513</v>
      </c>
      <c r="AG1009" s="2">
        <v>1004</v>
      </c>
      <c r="AH1009" s="1">
        <f t="shared" si="622"/>
        <v>2079.9108579741537</v>
      </c>
      <c r="AI1009">
        <v>177</v>
      </c>
      <c r="AJ1009">
        <f t="shared" si="623"/>
        <v>6249.8700000000008</v>
      </c>
      <c r="AK1009">
        <f t="shared" si="624"/>
        <v>665.75731890469388</v>
      </c>
      <c r="AL1009" s="1">
        <f t="shared" si="625"/>
        <v>4093.9222579101452</v>
      </c>
      <c r="AM1009">
        <f t="shared" si="626"/>
        <v>6599.1238067585073</v>
      </c>
      <c r="AN1009">
        <f t="shared" si="627"/>
        <v>18.854639447881446</v>
      </c>
      <c r="AO1009">
        <v>91.999999990000006</v>
      </c>
      <c r="AP1009">
        <v>60.000000010000001</v>
      </c>
      <c r="AQ1009">
        <f t="shared" si="628"/>
        <v>76</v>
      </c>
      <c r="AR1009" s="3">
        <f t="shared" si="629"/>
        <v>24.444444444444443</v>
      </c>
      <c r="AS1009">
        <f t="shared" si="630"/>
        <v>17.538333327777778</v>
      </c>
      <c r="AT1009">
        <f t="shared" si="631"/>
        <v>0.9755555611111113</v>
      </c>
      <c r="AU1009">
        <f t="shared" si="632"/>
        <v>9.2569444444444446</v>
      </c>
      <c r="AV1009">
        <v>6.5</v>
      </c>
      <c r="AW1009">
        <f t="shared" si="633"/>
        <v>665.75731890469388</v>
      </c>
    </row>
    <row r="1010" spans="1:49" x14ac:dyDescent="0.2">
      <c r="A1010">
        <v>2015</v>
      </c>
      <c r="B1010">
        <v>7</v>
      </c>
      <c r="C1010">
        <v>2</v>
      </c>
      <c r="D1010">
        <v>0</v>
      </c>
      <c r="E1010">
        <f t="shared" si="637"/>
        <v>77.583999990000009</v>
      </c>
      <c r="F1010">
        <f t="shared" si="637"/>
        <v>44.583999999999996</v>
      </c>
      <c r="G1010">
        <f t="shared" si="617"/>
        <v>61.083999994999999</v>
      </c>
      <c r="H1010" s="3">
        <f t="shared" si="618"/>
        <v>16.157777775</v>
      </c>
      <c r="I1010">
        <v>9</v>
      </c>
      <c r="J1010">
        <f t="shared" si="599"/>
        <v>18.366921239780858</v>
      </c>
      <c r="K1010">
        <f t="shared" si="600"/>
        <v>6.5907620726142896E-2</v>
      </c>
      <c r="L1010">
        <f t="shared" si="607"/>
        <v>0.10804527987892278</v>
      </c>
      <c r="M1010">
        <v>92</v>
      </c>
      <c r="N1010">
        <f t="shared" si="619"/>
        <v>0</v>
      </c>
      <c r="O1010">
        <f t="shared" si="601"/>
        <v>0</v>
      </c>
      <c r="P1010">
        <f t="shared" si="602"/>
        <v>0</v>
      </c>
      <c r="Q1010">
        <f t="shared" si="603"/>
        <v>0</v>
      </c>
      <c r="R1010">
        <f t="shared" si="608"/>
        <v>0</v>
      </c>
      <c r="S1010">
        <f t="shared" si="604"/>
        <v>0</v>
      </c>
      <c r="T1010">
        <f t="shared" si="634"/>
        <v>0.50000027000000002</v>
      </c>
      <c r="U1010">
        <f t="shared" si="611"/>
        <v>25.038579272997147</v>
      </c>
      <c r="V1010">
        <f t="shared" si="636"/>
        <v>76.043455409599176</v>
      </c>
      <c r="W1010">
        <f t="shared" si="605"/>
        <v>15.208691081919836</v>
      </c>
      <c r="X1010">
        <f t="shared" si="613"/>
        <v>0</v>
      </c>
      <c r="Y1010">
        <f t="shared" si="614"/>
        <v>0</v>
      </c>
      <c r="Z1010">
        <f t="shared" si="615"/>
        <v>6.5907620726142896E-2</v>
      </c>
      <c r="AA1010">
        <f t="shared" si="620"/>
        <v>0</v>
      </c>
      <c r="AB1010">
        <f t="shared" si="609"/>
        <v>12.235724824394635</v>
      </c>
      <c r="AC1010">
        <f t="shared" si="610"/>
        <v>31.961080508940348</v>
      </c>
      <c r="AD1010">
        <f t="shared" si="616"/>
        <v>0.32686592256739422</v>
      </c>
      <c r="AE1010">
        <f t="shared" si="606"/>
        <v>0.32686592256739422</v>
      </c>
      <c r="AF1010" s="1">
        <f t="shared" si="621"/>
        <v>3393.4600283702021</v>
      </c>
      <c r="AG1010" s="2">
        <v>1005</v>
      </c>
      <c r="AH1010" s="1">
        <f t="shared" si="622"/>
        <v>2058.8549514645269</v>
      </c>
      <c r="AI1010">
        <v>183</v>
      </c>
      <c r="AJ1010">
        <f t="shared" si="623"/>
        <v>6461.7300000000005</v>
      </c>
      <c r="AK1010">
        <f t="shared" si="624"/>
        <v>758.49278709436385</v>
      </c>
      <c r="AL1010" s="1">
        <f t="shared" si="625"/>
        <v>4151.9528154645659</v>
      </c>
      <c r="AM1010">
        <f t="shared" si="626"/>
        <v>7518.3368870865861</v>
      </c>
      <c r="AN1010">
        <f t="shared" si="627"/>
        <v>21.480962534533102</v>
      </c>
      <c r="AO1010">
        <v>93.99999999000002</v>
      </c>
      <c r="AP1010">
        <v>61</v>
      </c>
      <c r="AQ1010">
        <f t="shared" si="628"/>
        <v>77.49999999500001</v>
      </c>
      <c r="AR1010" s="3">
        <f t="shared" si="629"/>
        <v>25.277777775000004</v>
      </c>
      <c r="AS1010">
        <f t="shared" si="630"/>
        <v>18.649444438888892</v>
      </c>
      <c r="AT1010">
        <f t="shared" si="631"/>
        <v>1.5311111111111089</v>
      </c>
      <c r="AU1010">
        <f t="shared" si="632"/>
        <v>10.090277775000001</v>
      </c>
      <c r="AV1010">
        <v>6.5</v>
      </c>
      <c r="AW1010">
        <f t="shared" si="633"/>
        <v>758.49278709436385</v>
      </c>
    </row>
    <row r="1011" spans="1:49" x14ac:dyDescent="0.2">
      <c r="A1011">
        <v>2015</v>
      </c>
      <c r="B1011">
        <v>7</v>
      </c>
      <c r="C1011">
        <v>3</v>
      </c>
      <c r="D1011">
        <v>0</v>
      </c>
      <c r="E1011">
        <f t="shared" si="637"/>
        <v>78.584000000000003</v>
      </c>
      <c r="F1011">
        <f t="shared" si="637"/>
        <v>44.583999999999996</v>
      </c>
      <c r="G1011">
        <f t="shared" si="617"/>
        <v>61.584000000000003</v>
      </c>
      <c r="H1011" s="3">
        <f t="shared" si="618"/>
        <v>16.435555555555556</v>
      </c>
      <c r="I1011">
        <v>9</v>
      </c>
      <c r="J1011">
        <f t="shared" si="599"/>
        <v>18.694930730536775</v>
      </c>
      <c r="K1011">
        <f t="shared" si="600"/>
        <v>6.7020263070578123E-2</v>
      </c>
      <c r="L1011">
        <f t="shared" si="607"/>
        <v>0.10986928372225922</v>
      </c>
      <c r="M1011">
        <v>92</v>
      </c>
      <c r="N1011">
        <f t="shared" si="619"/>
        <v>0</v>
      </c>
      <c r="O1011">
        <f t="shared" si="601"/>
        <v>0</v>
      </c>
      <c r="P1011">
        <f t="shared" si="602"/>
        <v>0</v>
      </c>
      <c r="Q1011">
        <f t="shared" si="603"/>
        <v>0</v>
      </c>
      <c r="R1011">
        <f t="shared" si="608"/>
        <v>0</v>
      </c>
      <c r="S1011">
        <f t="shared" si="604"/>
        <v>0</v>
      </c>
      <c r="T1011">
        <f t="shared" si="634"/>
        <v>0.50000027000000002</v>
      </c>
      <c r="U1011">
        <f t="shared" si="611"/>
        <v>25.038579272997147</v>
      </c>
      <c r="V1011">
        <f t="shared" si="636"/>
        <v>76.043455409599176</v>
      </c>
      <c r="W1011">
        <f t="shared" si="605"/>
        <v>15.208691081919836</v>
      </c>
      <c r="X1011">
        <f t="shared" si="613"/>
        <v>0</v>
      </c>
      <c r="Y1011">
        <f t="shared" si="614"/>
        <v>0</v>
      </c>
      <c r="Z1011">
        <f t="shared" si="615"/>
        <v>6.7020263070578123E-2</v>
      </c>
      <c r="AA1011">
        <f t="shared" si="620"/>
        <v>0</v>
      </c>
      <c r="AB1011">
        <f t="shared" si="609"/>
        <v>12.168704561324057</v>
      </c>
      <c r="AC1011">
        <f t="shared" si="610"/>
        <v>31.637523602372546</v>
      </c>
      <c r="AD1011">
        <f t="shared" si="616"/>
        <v>0.32355690656780206</v>
      </c>
      <c r="AE1011">
        <f t="shared" si="606"/>
        <v>0.32355690656780206</v>
      </c>
      <c r="AF1011" s="1">
        <f t="shared" si="621"/>
        <v>3359.106451712059</v>
      </c>
      <c r="AG1011" s="2">
        <v>1006</v>
      </c>
      <c r="AH1011" s="1">
        <f t="shared" si="622"/>
        <v>2038.0122037050667</v>
      </c>
      <c r="AI1011">
        <v>178</v>
      </c>
      <c r="AJ1011">
        <f t="shared" si="623"/>
        <v>6285.18</v>
      </c>
      <c r="AK1011">
        <f t="shared" si="624"/>
        <v>791.21729231647373</v>
      </c>
      <c r="AL1011" s="1">
        <f t="shared" si="625"/>
        <v>4150.3237440285329</v>
      </c>
      <c r="AM1011">
        <f t="shared" si="626"/>
        <v>7842.7089297866278</v>
      </c>
      <c r="AN1011">
        <f t="shared" si="627"/>
        <v>22.407739799390363</v>
      </c>
      <c r="AO1011">
        <v>95</v>
      </c>
      <c r="AP1011">
        <v>61</v>
      </c>
      <c r="AQ1011">
        <f t="shared" si="628"/>
        <v>78</v>
      </c>
      <c r="AR1011" s="3">
        <f t="shared" si="629"/>
        <v>25.555555555555557</v>
      </c>
      <c r="AS1011">
        <f t="shared" si="630"/>
        <v>19.204999999999998</v>
      </c>
      <c r="AT1011">
        <f t="shared" si="631"/>
        <v>1.5311111111111089</v>
      </c>
      <c r="AU1011">
        <f t="shared" si="632"/>
        <v>10.368055555555554</v>
      </c>
      <c r="AV1011">
        <v>6.5</v>
      </c>
      <c r="AW1011">
        <f t="shared" si="633"/>
        <v>791.21729231647373</v>
      </c>
    </row>
    <row r="1012" spans="1:49" x14ac:dyDescent="0.2">
      <c r="A1012">
        <v>2015</v>
      </c>
      <c r="B1012">
        <v>7</v>
      </c>
      <c r="C1012">
        <v>4</v>
      </c>
      <c r="D1012">
        <v>0</v>
      </c>
      <c r="E1012">
        <f t="shared" si="637"/>
        <v>77.583999990000009</v>
      </c>
      <c r="F1012">
        <f t="shared" si="637"/>
        <v>46.583999999999996</v>
      </c>
      <c r="G1012">
        <f t="shared" si="617"/>
        <v>62.083999994999999</v>
      </c>
      <c r="H1012" s="3">
        <f t="shared" si="618"/>
        <v>16.713333330555557</v>
      </c>
      <c r="I1012">
        <v>9</v>
      </c>
      <c r="J1012">
        <f t="shared" si="599"/>
        <v>19.028061367748709</v>
      </c>
      <c r="K1012">
        <f t="shared" si="600"/>
        <v>6.8149113224494476E-2</v>
      </c>
      <c r="L1012">
        <f t="shared" si="607"/>
        <v>0.11171985774507291</v>
      </c>
      <c r="M1012">
        <v>92</v>
      </c>
      <c r="N1012">
        <f t="shared" si="619"/>
        <v>0</v>
      </c>
      <c r="O1012">
        <f t="shared" si="601"/>
        <v>0</v>
      </c>
      <c r="P1012">
        <f t="shared" si="602"/>
        <v>0</v>
      </c>
      <c r="Q1012">
        <f t="shared" si="603"/>
        <v>0</v>
      </c>
      <c r="R1012">
        <f t="shared" si="608"/>
        <v>0</v>
      </c>
      <c r="S1012">
        <f t="shared" si="604"/>
        <v>0</v>
      </c>
      <c r="T1012">
        <f t="shared" si="634"/>
        <v>0.50000027000000002</v>
      </c>
      <c r="U1012">
        <f t="shared" si="611"/>
        <v>25.038579272997147</v>
      </c>
      <c r="V1012">
        <f t="shared" si="636"/>
        <v>76.043455409599176</v>
      </c>
      <c r="W1012">
        <f t="shared" si="605"/>
        <v>15.208691081919836</v>
      </c>
      <c r="X1012">
        <f t="shared" si="613"/>
        <v>0</v>
      </c>
      <c r="Y1012">
        <f t="shared" si="614"/>
        <v>0</v>
      </c>
      <c r="Z1012">
        <f t="shared" si="615"/>
        <v>6.8149113224494476E-2</v>
      </c>
      <c r="AA1012">
        <f t="shared" si="620"/>
        <v>0</v>
      </c>
      <c r="AB1012">
        <f t="shared" si="609"/>
        <v>12.100555448099563</v>
      </c>
      <c r="AC1012">
        <f t="shared" si="610"/>
        <v>31.31724221309392</v>
      </c>
      <c r="AD1012">
        <f t="shared" si="616"/>
        <v>0.32028138927862776</v>
      </c>
      <c r="AE1012">
        <f t="shared" si="606"/>
        <v>0.32028138927862776</v>
      </c>
      <c r="AF1012" s="1">
        <f t="shared" si="621"/>
        <v>3325.1006523135102</v>
      </c>
      <c r="AG1012" s="2">
        <v>1007</v>
      </c>
      <c r="AH1012" s="1">
        <f t="shared" si="622"/>
        <v>2017.3804567904467</v>
      </c>
      <c r="AI1012">
        <v>182</v>
      </c>
      <c r="AJ1012">
        <f t="shared" si="623"/>
        <v>6426.42</v>
      </c>
      <c r="AK1012">
        <f t="shared" si="624"/>
        <v>824.86976121555676</v>
      </c>
      <c r="AL1012" s="1">
        <f t="shared" si="625"/>
        <v>4149.9704135290667</v>
      </c>
      <c r="AM1012">
        <f t="shared" si="626"/>
        <v>8176.279139774706</v>
      </c>
      <c r="AN1012">
        <f t="shared" si="627"/>
        <v>23.360797542213444</v>
      </c>
      <c r="AO1012">
        <v>93.99999999000002</v>
      </c>
      <c r="AP1012">
        <v>63</v>
      </c>
      <c r="AQ1012">
        <f t="shared" si="628"/>
        <v>78.49999999500001</v>
      </c>
      <c r="AR1012" s="3">
        <f t="shared" si="629"/>
        <v>25.833333330555561</v>
      </c>
      <c r="AS1012">
        <f t="shared" si="630"/>
        <v>18.649444438888892</v>
      </c>
      <c r="AT1012">
        <f t="shared" si="631"/>
        <v>2.6422222222222196</v>
      </c>
      <c r="AU1012">
        <f t="shared" si="632"/>
        <v>10.645833330555556</v>
      </c>
      <c r="AV1012">
        <v>6.5</v>
      </c>
      <c r="AW1012">
        <f t="shared" si="633"/>
        <v>824.86976121555676</v>
      </c>
    </row>
    <row r="1013" spans="1:49" x14ac:dyDescent="0.2">
      <c r="A1013">
        <v>2015</v>
      </c>
      <c r="B1013">
        <v>7</v>
      </c>
      <c r="C1013">
        <v>5</v>
      </c>
      <c r="D1013">
        <v>0</v>
      </c>
      <c r="E1013">
        <f t="shared" si="637"/>
        <v>70.584000009999997</v>
      </c>
      <c r="F1013">
        <f t="shared" si="637"/>
        <v>43.084000000000003</v>
      </c>
      <c r="G1013">
        <f t="shared" si="617"/>
        <v>56.834000005</v>
      </c>
      <c r="H1013" s="3">
        <f t="shared" si="618"/>
        <v>13.796666669444445</v>
      </c>
      <c r="I1013">
        <v>9</v>
      </c>
      <c r="J1013">
        <f t="shared" si="599"/>
        <v>15.776327607553467</v>
      </c>
      <c r="K1013">
        <f t="shared" si="600"/>
        <v>5.7077634405496354E-2</v>
      </c>
      <c r="L1013">
        <f t="shared" si="607"/>
        <v>9.3569892468026813E-2</v>
      </c>
      <c r="M1013">
        <v>92</v>
      </c>
      <c r="N1013">
        <f t="shared" si="619"/>
        <v>0</v>
      </c>
      <c r="O1013">
        <f t="shared" si="601"/>
        <v>0</v>
      </c>
      <c r="P1013">
        <f t="shared" si="602"/>
        <v>0</v>
      </c>
      <c r="Q1013">
        <f t="shared" si="603"/>
        <v>0</v>
      </c>
      <c r="R1013">
        <f t="shared" si="608"/>
        <v>0</v>
      </c>
      <c r="S1013">
        <f t="shared" si="604"/>
        <v>0</v>
      </c>
      <c r="T1013">
        <f t="shared" si="634"/>
        <v>0</v>
      </c>
      <c r="U1013">
        <f t="shared" si="611"/>
        <v>18.780326102704979</v>
      </c>
      <c r="V1013">
        <f t="shared" si="636"/>
        <v>109.84791774697442</v>
      </c>
      <c r="W1013">
        <f t="shared" si="605"/>
        <v>21.969583549394883</v>
      </c>
      <c r="X1013">
        <f t="shared" si="613"/>
        <v>0</v>
      </c>
      <c r="Y1013">
        <f t="shared" si="614"/>
        <v>0</v>
      </c>
      <c r="Z1013">
        <f t="shared" si="615"/>
        <v>5.7077634405496354E-2</v>
      </c>
      <c r="AA1013">
        <f t="shared" si="620"/>
        <v>0</v>
      </c>
      <c r="AB1013">
        <f t="shared" si="609"/>
        <v>12.043477813694066</v>
      </c>
      <c r="AC1013">
        <f t="shared" si="610"/>
        <v>31.000203181517097</v>
      </c>
      <c r="AD1013">
        <f t="shared" si="616"/>
        <v>0.31703903157682095</v>
      </c>
      <c r="AE1013">
        <f t="shared" si="606"/>
        <v>0.31703903157682095</v>
      </c>
      <c r="AF1013" s="1">
        <f t="shared" si="621"/>
        <v>3291.4391094633493</v>
      </c>
      <c r="AG1013">
        <v>1008</v>
      </c>
      <c r="AH1013" s="1">
        <f t="shared" si="622"/>
        <v>1996.9575746608245</v>
      </c>
      <c r="AI1013">
        <v>183</v>
      </c>
      <c r="AJ1013">
        <f t="shared" si="623"/>
        <v>6461.7300000000005</v>
      </c>
      <c r="AK1013">
        <f t="shared" si="624"/>
        <v>515.96766990094363</v>
      </c>
      <c r="AL1013" s="1">
        <f t="shared" si="625"/>
        <v>3807.406779364293</v>
      </c>
      <c r="AM1013">
        <f t="shared" si="626"/>
        <v>5114.3779231189546</v>
      </c>
      <c r="AN1013">
        <f t="shared" si="627"/>
        <v>14.61250835176844</v>
      </c>
      <c r="AO1013">
        <v>87.000000009999994</v>
      </c>
      <c r="AP1013">
        <v>59.5</v>
      </c>
      <c r="AQ1013">
        <f t="shared" si="628"/>
        <v>73.250000005000004</v>
      </c>
      <c r="AR1013" s="3">
        <f t="shared" si="629"/>
        <v>22.916666669444446</v>
      </c>
      <c r="AS1013">
        <f t="shared" si="630"/>
        <v>14.760555561111108</v>
      </c>
      <c r="AT1013">
        <f t="shared" si="631"/>
        <v>0.69777777777777672</v>
      </c>
      <c r="AU1013">
        <f t="shared" si="632"/>
        <v>7.7291666694444423</v>
      </c>
      <c r="AV1013">
        <v>6.5</v>
      </c>
      <c r="AW1013">
        <f t="shared" si="633"/>
        <v>515.96766990094363</v>
      </c>
    </row>
    <row r="1014" spans="1:49" x14ac:dyDescent="0.2">
      <c r="A1014">
        <v>2015</v>
      </c>
      <c r="B1014">
        <v>7</v>
      </c>
      <c r="C1014">
        <v>6</v>
      </c>
      <c r="D1014">
        <v>0</v>
      </c>
      <c r="E1014">
        <f t="shared" si="637"/>
        <v>66.583999989999995</v>
      </c>
      <c r="F1014">
        <f t="shared" si="637"/>
        <v>39.583999989999995</v>
      </c>
      <c r="G1014">
        <f t="shared" si="617"/>
        <v>53.083999989999995</v>
      </c>
      <c r="H1014" s="3">
        <f t="shared" si="618"/>
        <v>11.713333327777775</v>
      </c>
      <c r="I1014">
        <v>9</v>
      </c>
      <c r="J1014">
        <f t="shared" si="599"/>
        <v>13.762707517269831</v>
      </c>
      <c r="K1014">
        <f t="shared" si="600"/>
        <v>5.0156846467580243E-2</v>
      </c>
      <c r="L1014">
        <f t="shared" si="607"/>
        <v>8.2224338471443018E-2</v>
      </c>
      <c r="M1014">
        <v>92</v>
      </c>
      <c r="N1014">
        <f t="shared" si="619"/>
        <v>0</v>
      </c>
      <c r="O1014">
        <f t="shared" si="601"/>
        <v>0</v>
      </c>
      <c r="P1014">
        <f t="shared" si="602"/>
        <v>0</v>
      </c>
      <c r="Q1014">
        <f t="shared" si="603"/>
        <v>0</v>
      </c>
      <c r="R1014">
        <f t="shared" si="608"/>
        <v>0</v>
      </c>
      <c r="S1014">
        <f t="shared" si="604"/>
        <v>0</v>
      </c>
      <c r="T1014">
        <f t="shared" si="634"/>
        <v>0</v>
      </c>
      <c r="U1014">
        <f t="shared" si="611"/>
        <v>18.780326102704979</v>
      </c>
      <c r="V1014">
        <f t="shared" si="636"/>
        <v>109.84791774697442</v>
      </c>
      <c r="W1014">
        <f t="shared" si="605"/>
        <v>21.969583549394883</v>
      </c>
      <c r="X1014">
        <f t="shared" si="613"/>
        <v>0</v>
      </c>
      <c r="Y1014">
        <f t="shared" si="614"/>
        <v>0</v>
      </c>
      <c r="Z1014">
        <f t="shared" si="615"/>
        <v>5.0156846467580243E-2</v>
      </c>
      <c r="AA1014">
        <f t="shared" si="620"/>
        <v>0</v>
      </c>
      <c r="AB1014">
        <f t="shared" si="609"/>
        <v>11.993320967226486</v>
      </c>
      <c r="AC1014">
        <f t="shared" si="610"/>
        <v>30.686373683744666</v>
      </c>
      <c r="AD1014">
        <f t="shared" si="616"/>
        <v>0.3138294977724318</v>
      </c>
      <c r="AE1014">
        <f t="shared" si="606"/>
        <v>0.3138294977724318</v>
      </c>
      <c r="AF1014" s="1">
        <f t="shared" si="621"/>
        <v>3258.1183380921707</v>
      </c>
      <c r="AG1014">
        <v>1009</v>
      </c>
      <c r="AH1014" s="1">
        <f t="shared" si="622"/>
        <v>1976.7414428806849</v>
      </c>
      <c r="AI1014">
        <v>182</v>
      </c>
      <c r="AJ1014">
        <f t="shared" si="623"/>
        <v>6426.42</v>
      </c>
      <c r="AK1014">
        <f t="shared" si="624"/>
        <v>350.5170865058725</v>
      </c>
      <c r="AL1014" s="1">
        <f t="shared" si="625"/>
        <v>3608.6354245980433</v>
      </c>
      <c r="AM1014">
        <f t="shared" si="626"/>
        <v>3474.3976289168895</v>
      </c>
      <c r="AN1014">
        <f t="shared" si="627"/>
        <v>9.9268503683339695</v>
      </c>
      <c r="AO1014">
        <v>82.999999990000006</v>
      </c>
      <c r="AP1014">
        <v>55.999999989999999</v>
      </c>
      <c r="AQ1014">
        <f t="shared" si="628"/>
        <v>69.499999990000006</v>
      </c>
      <c r="AR1014" s="3">
        <f t="shared" si="629"/>
        <v>20.83333332777778</v>
      </c>
      <c r="AS1014">
        <f t="shared" si="630"/>
        <v>12.538333327777778</v>
      </c>
      <c r="AT1014">
        <f t="shared" si="631"/>
        <v>-1.2466666722222257</v>
      </c>
      <c r="AU1014">
        <f t="shared" si="632"/>
        <v>5.6458333277777761</v>
      </c>
      <c r="AV1014">
        <v>6.5</v>
      </c>
      <c r="AW1014">
        <f t="shared" si="633"/>
        <v>350.5170865058725</v>
      </c>
    </row>
    <row r="1015" spans="1:49" x14ac:dyDescent="0.2">
      <c r="A1015">
        <v>2015</v>
      </c>
      <c r="B1015">
        <v>7</v>
      </c>
      <c r="C1015">
        <v>7</v>
      </c>
      <c r="D1015">
        <v>0</v>
      </c>
      <c r="E1015">
        <f t="shared" si="637"/>
        <v>73.584000000000003</v>
      </c>
      <c r="F1015">
        <f t="shared" si="637"/>
        <v>37.583999999999996</v>
      </c>
      <c r="G1015">
        <f t="shared" si="617"/>
        <v>55.584000000000003</v>
      </c>
      <c r="H1015" s="3">
        <f t="shared" si="618"/>
        <v>13.102222222222224</v>
      </c>
      <c r="I1015">
        <v>9</v>
      </c>
      <c r="J1015">
        <f t="shared" si="599"/>
        <v>15.078155334756644</v>
      </c>
      <c r="K1015">
        <f t="shared" si="600"/>
        <v>5.468410778279386E-2</v>
      </c>
      <c r="L1015">
        <f t="shared" si="607"/>
        <v>8.9646078332448947E-2</v>
      </c>
      <c r="M1015">
        <v>92</v>
      </c>
      <c r="N1015">
        <f t="shared" si="619"/>
        <v>0</v>
      </c>
      <c r="O1015">
        <f t="shared" si="601"/>
        <v>0</v>
      </c>
      <c r="P1015">
        <f t="shared" si="602"/>
        <v>0</v>
      </c>
      <c r="Q1015">
        <f t="shared" si="603"/>
        <v>0</v>
      </c>
      <c r="R1015">
        <f t="shared" si="608"/>
        <v>0</v>
      </c>
      <c r="S1015">
        <f t="shared" si="604"/>
        <v>0</v>
      </c>
      <c r="T1015">
        <f t="shared" si="634"/>
        <v>0</v>
      </c>
      <c r="U1015">
        <f t="shared" si="611"/>
        <v>18.780326102704979</v>
      </c>
      <c r="V1015">
        <f t="shared" si="636"/>
        <v>109.84791774697442</v>
      </c>
      <c r="W1015">
        <f t="shared" si="605"/>
        <v>21.969583549394883</v>
      </c>
      <c r="X1015">
        <f t="shared" si="613"/>
        <v>0</v>
      </c>
      <c r="Y1015">
        <f t="shared" si="614"/>
        <v>0</v>
      </c>
      <c r="Z1015">
        <f t="shared" si="615"/>
        <v>5.468410778279386E-2</v>
      </c>
      <c r="AA1015">
        <f t="shared" si="620"/>
        <v>0</v>
      </c>
      <c r="AB1015">
        <f t="shared" si="609"/>
        <v>11.938636859443692</v>
      </c>
      <c r="AC1015">
        <f t="shared" si="610"/>
        <v>30.375721228170811</v>
      </c>
      <c r="AD1015">
        <f t="shared" si="616"/>
        <v>0.31065245557385618</v>
      </c>
      <c r="AE1015">
        <f t="shared" si="606"/>
        <v>0.31065245557385618</v>
      </c>
      <c r="AF1015" s="1">
        <f t="shared" si="621"/>
        <v>3225.1348884115482</v>
      </c>
      <c r="AG1015">
        <v>1010</v>
      </c>
      <c r="AH1015" s="1">
        <f t="shared" si="622"/>
        <v>1956.7299684199277</v>
      </c>
      <c r="AI1015">
        <v>170</v>
      </c>
      <c r="AJ1015">
        <f t="shared" si="623"/>
        <v>6002.7000000000007</v>
      </c>
      <c r="AK1015">
        <f t="shared" si="624"/>
        <v>456.0583200529158</v>
      </c>
      <c r="AL1015" s="1">
        <f t="shared" si="625"/>
        <v>3681.1932084644641</v>
      </c>
      <c r="AM1015">
        <f t="shared" si="626"/>
        <v>4520.544095681691</v>
      </c>
      <c r="AN1015">
        <f t="shared" si="627"/>
        <v>12.915840273376261</v>
      </c>
      <c r="AO1015">
        <v>90</v>
      </c>
      <c r="AP1015">
        <v>54</v>
      </c>
      <c r="AQ1015">
        <f t="shared" si="628"/>
        <v>72</v>
      </c>
      <c r="AR1015" s="3">
        <f t="shared" si="629"/>
        <v>22.222222222222221</v>
      </c>
      <c r="AS1015">
        <f t="shared" si="630"/>
        <v>16.42722222222222</v>
      </c>
      <c r="AT1015">
        <f t="shared" si="631"/>
        <v>-2.3577777777777804</v>
      </c>
      <c r="AU1015">
        <f t="shared" si="632"/>
        <v>7.0347222222222197</v>
      </c>
      <c r="AV1015">
        <v>6.5</v>
      </c>
      <c r="AW1015">
        <f t="shared" si="633"/>
        <v>456.0583200529158</v>
      </c>
    </row>
    <row r="1016" spans="1:49" x14ac:dyDescent="0.2">
      <c r="A1016">
        <v>2015</v>
      </c>
      <c r="B1016">
        <v>7</v>
      </c>
      <c r="C1016">
        <v>8</v>
      </c>
      <c r="D1016">
        <v>0</v>
      </c>
      <c r="E1016">
        <f t="shared" si="637"/>
        <v>74.584000000000003</v>
      </c>
      <c r="F1016">
        <f t="shared" si="637"/>
        <v>41.583999989999995</v>
      </c>
      <c r="G1016">
        <f t="shared" si="617"/>
        <v>58.083999994999999</v>
      </c>
      <c r="H1016" s="3">
        <f t="shared" si="618"/>
        <v>14.491111108333333</v>
      </c>
      <c r="I1016">
        <v>9</v>
      </c>
      <c r="J1016">
        <f t="shared" si="599"/>
        <v>16.502706900687532</v>
      </c>
      <c r="K1016">
        <f t="shared" si="600"/>
        <v>5.9561402233302106E-2</v>
      </c>
      <c r="L1016">
        <f t="shared" si="607"/>
        <v>9.7641643005413295E-2</v>
      </c>
      <c r="M1016">
        <v>92</v>
      </c>
      <c r="N1016">
        <f t="shared" si="619"/>
        <v>0</v>
      </c>
      <c r="O1016">
        <f t="shared" si="601"/>
        <v>0</v>
      </c>
      <c r="P1016">
        <f t="shared" si="602"/>
        <v>0</v>
      </c>
      <c r="Q1016">
        <f t="shared" si="603"/>
        <v>0</v>
      </c>
      <c r="R1016">
        <f t="shared" si="608"/>
        <v>0</v>
      </c>
      <c r="S1016">
        <f t="shared" si="604"/>
        <v>0</v>
      </c>
      <c r="T1016">
        <f t="shared" si="634"/>
        <v>0</v>
      </c>
      <c r="U1016">
        <f t="shared" si="611"/>
        <v>18.780326102704979</v>
      </c>
      <c r="V1016">
        <f t="shared" si="636"/>
        <v>109.84791774697442</v>
      </c>
      <c r="W1016">
        <f t="shared" si="605"/>
        <v>21.969583549394883</v>
      </c>
      <c r="X1016">
        <f t="shared" si="613"/>
        <v>0</v>
      </c>
      <c r="Y1016">
        <f t="shared" si="614"/>
        <v>0</v>
      </c>
      <c r="Z1016">
        <f t="shared" si="615"/>
        <v>5.9561402233302106E-2</v>
      </c>
      <c r="AA1016">
        <f t="shared" si="620"/>
        <v>0</v>
      </c>
      <c r="AB1016">
        <f t="shared" si="609"/>
        <v>11.879075457210391</v>
      </c>
      <c r="AC1016">
        <f t="shared" si="610"/>
        <v>30.068213652117379</v>
      </c>
      <c r="AD1016">
        <f t="shared" si="616"/>
        <v>0.30750757605343287</v>
      </c>
      <c r="AE1016">
        <f t="shared" si="606"/>
        <v>0.30750757605343287</v>
      </c>
      <c r="AF1016" s="1">
        <f t="shared" si="621"/>
        <v>3192.485345556875</v>
      </c>
      <c r="AG1016">
        <v>1011</v>
      </c>
      <c r="AH1016" s="1">
        <f t="shared" si="622"/>
        <v>1936.9210794371741</v>
      </c>
      <c r="AI1016">
        <v>162</v>
      </c>
      <c r="AJ1016">
        <f t="shared" si="623"/>
        <v>5720.22</v>
      </c>
      <c r="AK1016">
        <f t="shared" si="624"/>
        <v>580.90646569768842</v>
      </c>
      <c r="AL1016" s="1">
        <f t="shared" si="625"/>
        <v>3773.3918112545634</v>
      </c>
      <c r="AM1016">
        <f t="shared" si="626"/>
        <v>5758.064655740327</v>
      </c>
      <c r="AN1016">
        <f t="shared" si="627"/>
        <v>16.45161330211522</v>
      </c>
      <c r="AO1016">
        <v>91</v>
      </c>
      <c r="AP1016">
        <v>57.999999989999999</v>
      </c>
      <c r="AQ1016">
        <f t="shared" si="628"/>
        <v>74.499999994999996</v>
      </c>
      <c r="AR1016" s="3">
        <f t="shared" si="629"/>
        <v>23.611111108333333</v>
      </c>
      <c r="AS1016">
        <f t="shared" si="630"/>
        <v>16.982777777777777</v>
      </c>
      <c r="AT1016">
        <f t="shared" si="631"/>
        <v>-0.135555561111115</v>
      </c>
      <c r="AU1016">
        <f t="shared" si="632"/>
        <v>8.4236111083333309</v>
      </c>
      <c r="AV1016">
        <v>6.5</v>
      </c>
      <c r="AW1016">
        <f t="shared" si="633"/>
        <v>580.90646569768842</v>
      </c>
    </row>
    <row r="1017" spans="1:49" x14ac:dyDescent="0.2">
      <c r="A1017">
        <v>2015</v>
      </c>
      <c r="B1017">
        <v>7</v>
      </c>
      <c r="C1017">
        <v>9</v>
      </c>
      <c r="D1017">
        <v>0</v>
      </c>
      <c r="E1017">
        <f t="shared" si="637"/>
        <v>68.583999989999995</v>
      </c>
      <c r="F1017">
        <f t="shared" si="637"/>
        <v>41.583999989999995</v>
      </c>
      <c r="G1017">
        <f t="shared" si="617"/>
        <v>55.083999989999995</v>
      </c>
      <c r="H1017" s="3">
        <f t="shared" si="618"/>
        <v>12.824444438888886</v>
      </c>
      <c r="I1017">
        <v>9</v>
      </c>
      <c r="J1017">
        <f t="shared" si="599"/>
        <v>14.80657355086435</v>
      </c>
      <c r="K1017">
        <f t="shared" si="600"/>
        <v>5.3751346608135062E-2</v>
      </c>
      <c r="L1017">
        <f t="shared" si="607"/>
        <v>8.8116961652680431E-2</v>
      </c>
      <c r="M1017">
        <v>92</v>
      </c>
      <c r="N1017">
        <f t="shared" si="619"/>
        <v>0</v>
      </c>
      <c r="O1017">
        <f t="shared" si="601"/>
        <v>0</v>
      </c>
      <c r="P1017">
        <f t="shared" si="602"/>
        <v>0</v>
      </c>
      <c r="Q1017">
        <f t="shared" si="603"/>
        <v>0</v>
      </c>
      <c r="R1017">
        <f t="shared" si="608"/>
        <v>0</v>
      </c>
      <c r="S1017">
        <f t="shared" si="604"/>
        <v>0</v>
      </c>
      <c r="T1017">
        <f t="shared" si="634"/>
        <v>0</v>
      </c>
      <c r="U1017">
        <f t="shared" si="611"/>
        <v>18.780326102704979</v>
      </c>
      <c r="V1017">
        <f t="shared" si="636"/>
        <v>109.84791774697442</v>
      </c>
      <c r="W1017">
        <f t="shared" si="605"/>
        <v>21.969583549394883</v>
      </c>
      <c r="X1017">
        <f t="shared" si="613"/>
        <v>0</v>
      </c>
      <c r="Y1017">
        <f t="shared" si="614"/>
        <v>0</v>
      </c>
      <c r="Z1017">
        <f t="shared" si="615"/>
        <v>5.3751346608135062E-2</v>
      </c>
      <c r="AA1017">
        <f t="shared" si="620"/>
        <v>0</v>
      </c>
      <c r="AB1017">
        <f t="shared" si="609"/>
        <v>11.825324110602256</v>
      </c>
      <c r="AC1017">
        <f t="shared" si="610"/>
        <v>29.763819118503992</v>
      </c>
      <c r="AD1017">
        <f t="shared" si="616"/>
        <v>0.30439453361338831</v>
      </c>
      <c r="AE1017">
        <f t="shared" si="606"/>
        <v>0.30439453361338831</v>
      </c>
      <c r="AF1017" s="1">
        <f t="shared" si="621"/>
        <v>3160.1663292338035</v>
      </c>
      <c r="AG1017" s="2">
        <v>1012</v>
      </c>
      <c r="AH1017" s="1">
        <f t="shared" si="622"/>
        <v>1917.3127250652574</v>
      </c>
      <c r="AI1017">
        <v>153</v>
      </c>
      <c r="AJ1017">
        <f t="shared" si="623"/>
        <v>5402.43</v>
      </c>
      <c r="AK1017">
        <f t="shared" si="624"/>
        <v>433.45741589954827</v>
      </c>
      <c r="AL1017" s="1">
        <f t="shared" si="625"/>
        <v>3593.6237451333518</v>
      </c>
      <c r="AM1017">
        <f t="shared" si="626"/>
        <v>4296.5192739972217</v>
      </c>
      <c r="AN1017">
        <f t="shared" si="627"/>
        <v>12.275769354277775</v>
      </c>
      <c r="AO1017">
        <v>84.999999990000006</v>
      </c>
      <c r="AP1017">
        <v>57.999999989999999</v>
      </c>
      <c r="AQ1017">
        <f t="shared" si="628"/>
        <v>71.499999990000006</v>
      </c>
      <c r="AR1017" s="3">
        <f t="shared" si="629"/>
        <v>21.94444443888889</v>
      </c>
      <c r="AS1017">
        <f t="shared" si="630"/>
        <v>13.649444438888889</v>
      </c>
      <c r="AT1017">
        <f t="shared" si="631"/>
        <v>-0.135555561111115</v>
      </c>
      <c r="AU1017">
        <f t="shared" si="632"/>
        <v>6.7569444388888869</v>
      </c>
      <c r="AV1017">
        <v>6.5</v>
      </c>
      <c r="AW1017">
        <f t="shared" si="633"/>
        <v>433.45741589954827</v>
      </c>
    </row>
    <row r="1018" spans="1:49" x14ac:dyDescent="0.2">
      <c r="A1018">
        <v>2015</v>
      </c>
      <c r="B1018">
        <v>7</v>
      </c>
      <c r="C1018">
        <v>10</v>
      </c>
      <c r="D1018">
        <v>0</v>
      </c>
      <c r="E1018">
        <f t="shared" si="637"/>
        <v>68.583999989999995</v>
      </c>
      <c r="F1018">
        <f t="shared" si="637"/>
        <v>41.583999989999995</v>
      </c>
      <c r="G1018">
        <f t="shared" si="617"/>
        <v>55.083999989999995</v>
      </c>
      <c r="H1018" s="3">
        <f t="shared" si="618"/>
        <v>12.824444438888886</v>
      </c>
      <c r="I1018">
        <v>9</v>
      </c>
      <c r="J1018">
        <f t="shared" si="599"/>
        <v>14.80657355086435</v>
      </c>
      <c r="K1018">
        <f t="shared" si="600"/>
        <v>5.3751346608135062E-2</v>
      </c>
      <c r="L1018">
        <f t="shared" si="607"/>
        <v>8.8116961652680431E-2</v>
      </c>
      <c r="M1018">
        <v>92</v>
      </c>
      <c r="N1018">
        <f t="shared" si="619"/>
        <v>0</v>
      </c>
      <c r="O1018">
        <f t="shared" si="601"/>
        <v>0</v>
      </c>
      <c r="P1018">
        <f t="shared" si="602"/>
        <v>0</v>
      </c>
      <c r="Q1018">
        <f t="shared" si="603"/>
        <v>0</v>
      </c>
      <c r="R1018">
        <f t="shared" si="608"/>
        <v>0</v>
      </c>
      <c r="S1018">
        <f t="shared" si="604"/>
        <v>0</v>
      </c>
      <c r="T1018">
        <f t="shared" si="634"/>
        <v>0</v>
      </c>
      <c r="U1018">
        <f t="shared" si="611"/>
        <v>18.780326102704979</v>
      </c>
      <c r="V1018">
        <f t="shared" si="636"/>
        <v>109.84791774697442</v>
      </c>
      <c r="W1018">
        <f t="shared" si="605"/>
        <v>21.969583549394883</v>
      </c>
      <c r="X1018">
        <f t="shared" si="613"/>
        <v>0</v>
      </c>
      <c r="Y1018">
        <f t="shared" si="614"/>
        <v>0</v>
      </c>
      <c r="Z1018">
        <f t="shared" si="615"/>
        <v>5.3751346608135062E-2</v>
      </c>
      <c r="AA1018">
        <f t="shared" si="620"/>
        <v>0</v>
      </c>
      <c r="AB1018">
        <f t="shared" si="609"/>
        <v>11.771572763994122</v>
      </c>
      <c r="AC1018">
        <f t="shared" si="610"/>
        <v>29.462506112551864</v>
      </c>
      <c r="AD1018">
        <f t="shared" si="616"/>
        <v>0.30131300595212712</v>
      </c>
      <c r="AE1018">
        <f t="shared" si="606"/>
        <v>0.30131300595212712</v>
      </c>
      <c r="AF1018" s="1">
        <f t="shared" si="621"/>
        <v>3128.1744933682867</v>
      </c>
      <c r="AG1018" s="2">
        <v>1013</v>
      </c>
      <c r="AH1018" s="1">
        <f t="shared" si="622"/>
        <v>1897.9028751988972</v>
      </c>
      <c r="AI1018">
        <v>147</v>
      </c>
      <c r="AJ1018">
        <f t="shared" si="623"/>
        <v>5190.5700000000006</v>
      </c>
      <c r="AK1018">
        <f t="shared" si="624"/>
        <v>433.45741589954827</v>
      </c>
      <c r="AL1018" s="1">
        <f t="shared" si="625"/>
        <v>3561.631909267835</v>
      </c>
      <c r="AM1018">
        <f t="shared" si="626"/>
        <v>4296.5192739972217</v>
      </c>
      <c r="AN1018">
        <f t="shared" si="627"/>
        <v>12.275769354277775</v>
      </c>
      <c r="AO1018">
        <v>84.999999990000006</v>
      </c>
      <c r="AP1018">
        <v>57.999999989999999</v>
      </c>
      <c r="AQ1018">
        <f t="shared" si="628"/>
        <v>71.499999990000006</v>
      </c>
      <c r="AR1018" s="3">
        <f t="shared" si="629"/>
        <v>21.94444443888889</v>
      </c>
      <c r="AS1018">
        <f t="shared" si="630"/>
        <v>13.649444438888889</v>
      </c>
      <c r="AT1018">
        <f t="shared" si="631"/>
        <v>-0.135555561111115</v>
      </c>
      <c r="AU1018">
        <f t="shared" si="632"/>
        <v>6.7569444388888869</v>
      </c>
      <c r="AV1018">
        <v>6.5</v>
      </c>
      <c r="AW1018">
        <f t="shared" si="633"/>
        <v>433.45741589954827</v>
      </c>
    </row>
    <row r="1019" spans="1:49" x14ac:dyDescent="0.2">
      <c r="A1019">
        <v>2015</v>
      </c>
      <c r="B1019">
        <v>7</v>
      </c>
      <c r="C1019">
        <v>11</v>
      </c>
      <c r="D1019">
        <v>0</v>
      </c>
      <c r="E1019">
        <f t="shared" si="637"/>
        <v>73.584000000000003</v>
      </c>
      <c r="F1019">
        <f t="shared" si="637"/>
        <v>36.584000010000004</v>
      </c>
      <c r="G1019">
        <f t="shared" si="617"/>
        <v>55.084000005000007</v>
      </c>
      <c r="H1019" s="3">
        <f t="shared" si="618"/>
        <v>12.824444447222227</v>
      </c>
      <c r="I1019">
        <v>9</v>
      </c>
      <c r="J1019">
        <f t="shared" si="599"/>
        <v>14.806573558946958</v>
      </c>
      <c r="K1019">
        <f t="shared" si="600"/>
        <v>5.3751346635909684E-2</v>
      </c>
      <c r="L1019">
        <f t="shared" si="607"/>
        <v>8.8116961698212593E-2</v>
      </c>
      <c r="M1019">
        <v>92</v>
      </c>
      <c r="N1019">
        <f t="shared" si="619"/>
        <v>0</v>
      </c>
      <c r="O1019">
        <f t="shared" si="601"/>
        <v>0</v>
      </c>
      <c r="P1019">
        <f t="shared" si="602"/>
        <v>0</v>
      </c>
      <c r="Q1019">
        <f t="shared" si="603"/>
        <v>0</v>
      </c>
      <c r="R1019">
        <f t="shared" si="608"/>
        <v>0</v>
      </c>
      <c r="S1019">
        <f t="shared" si="604"/>
        <v>0</v>
      </c>
      <c r="T1019">
        <f t="shared" si="634"/>
        <v>0</v>
      </c>
      <c r="U1019">
        <f t="shared" si="611"/>
        <v>18.780326102704979</v>
      </c>
      <c r="V1019">
        <f t="shared" si="636"/>
        <v>109.84791774697442</v>
      </c>
      <c r="W1019">
        <f t="shared" si="605"/>
        <v>21.969583549394883</v>
      </c>
      <c r="X1019">
        <f t="shared" si="613"/>
        <v>0</v>
      </c>
      <c r="Y1019">
        <f t="shared" si="614"/>
        <v>0</v>
      </c>
      <c r="Z1019">
        <f t="shared" si="615"/>
        <v>5.3751346635909684E-2</v>
      </c>
      <c r="AA1019">
        <f t="shared" si="620"/>
        <v>0</v>
      </c>
      <c r="AB1019">
        <f t="shared" si="609"/>
        <v>11.717821417358213</v>
      </c>
      <c r="AC1019">
        <f t="shared" si="610"/>
        <v>29.164243438521002</v>
      </c>
      <c r="AD1019">
        <f t="shared" si="616"/>
        <v>0.29826267403086287</v>
      </c>
      <c r="AE1019">
        <f t="shared" si="606"/>
        <v>0.29826267403086287</v>
      </c>
      <c r="AF1019" s="1">
        <f t="shared" si="621"/>
        <v>3096.5065257601377</v>
      </c>
      <c r="AG1019" s="2">
        <v>1014</v>
      </c>
      <c r="AH1019" s="1">
        <f t="shared" si="622"/>
        <v>1878.6895202845121</v>
      </c>
      <c r="AI1019">
        <v>144</v>
      </c>
      <c r="AJ1019">
        <f t="shared" si="623"/>
        <v>5084.6400000000003</v>
      </c>
      <c r="AK1019">
        <f t="shared" si="624"/>
        <v>433.45741656612108</v>
      </c>
      <c r="AL1019" s="1">
        <f t="shared" si="625"/>
        <v>3529.9639423262588</v>
      </c>
      <c r="AM1019">
        <f t="shared" si="626"/>
        <v>4296.5192806044288</v>
      </c>
      <c r="AN1019">
        <f t="shared" si="627"/>
        <v>12.27576937315551</v>
      </c>
      <c r="AO1019">
        <v>90</v>
      </c>
      <c r="AP1019">
        <v>53.000000010000001</v>
      </c>
      <c r="AQ1019">
        <f t="shared" si="628"/>
        <v>71.500000005000004</v>
      </c>
      <c r="AR1019" s="3">
        <f t="shared" si="629"/>
        <v>21.944444447222224</v>
      </c>
      <c r="AS1019">
        <f t="shared" si="630"/>
        <v>16.42722222222222</v>
      </c>
      <c r="AT1019">
        <f t="shared" si="631"/>
        <v>-2.913333327777778</v>
      </c>
      <c r="AU1019">
        <f t="shared" si="632"/>
        <v>6.7569444472222209</v>
      </c>
      <c r="AV1019">
        <v>6.5</v>
      </c>
      <c r="AW1019">
        <f t="shared" si="633"/>
        <v>433.45741656612108</v>
      </c>
    </row>
    <row r="1020" spans="1:49" x14ac:dyDescent="0.2">
      <c r="A1020">
        <v>2015</v>
      </c>
      <c r="B1020">
        <v>7</v>
      </c>
      <c r="C1020">
        <v>12</v>
      </c>
      <c r="D1020">
        <v>0</v>
      </c>
      <c r="E1020">
        <f t="shared" si="637"/>
        <v>76.583999999999989</v>
      </c>
      <c r="F1020">
        <f t="shared" si="637"/>
        <v>43.584000010000004</v>
      </c>
      <c r="G1020">
        <f t="shared" si="617"/>
        <v>60.084000004999993</v>
      </c>
      <c r="H1020" s="3">
        <f t="shared" si="618"/>
        <v>15.602222224999998</v>
      </c>
      <c r="I1020">
        <v>9</v>
      </c>
      <c r="J1020">
        <f t="shared" si="599"/>
        <v>17.725998525365323</v>
      </c>
      <c r="K1020">
        <f t="shared" si="600"/>
        <v>6.3730186095258198E-2</v>
      </c>
      <c r="L1020">
        <f t="shared" si="607"/>
        <v>0.10447571491025934</v>
      </c>
      <c r="M1020">
        <v>92</v>
      </c>
      <c r="N1020">
        <f t="shared" si="619"/>
        <v>0</v>
      </c>
      <c r="O1020">
        <f t="shared" si="601"/>
        <v>0</v>
      </c>
      <c r="P1020">
        <f t="shared" si="602"/>
        <v>0</v>
      </c>
      <c r="Q1020">
        <f t="shared" si="603"/>
        <v>0</v>
      </c>
      <c r="R1020">
        <f t="shared" si="608"/>
        <v>0</v>
      </c>
      <c r="S1020">
        <f t="shared" si="604"/>
        <v>0</v>
      </c>
      <c r="T1020">
        <f t="shared" si="634"/>
        <v>0</v>
      </c>
      <c r="U1020">
        <f t="shared" si="611"/>
        <v>18.780326102704979</v>
      </c>
      <c r="V1020">
        <f t="shared" si="636"/>
        <v>109.84791774697442</v>
      </c>
      <c r="W1020">
        <f t="shared" si="605"/>
        <v>21.969583549394883</v>
      </c>
      <c r="X1020">
        <f t="shared" si="613"/>
        <v>0</v>
      </c>
      <c r="Y1020">
        <f t="shared" si="614"/>
        <v>0</v>
      </c>
      <c r="Z1020">
        <f t="shared" si="615"/>
        <v>6.3730186095258198E-2</v>
      </c>
      <c r="AA1020">
        <f t="shared" si="620"/>
        <v>0</v>
      </c>
      <c r="AB1020">
        <f t="shared" si="609"/>
        <v>11.654091231262955</v>
      </c>
      <c r="AC1020">
        <f t="shared" si="610"/>
        <v>28.869000216480416</v>
      </c>
      <c r="AD1020">
        <f t="shared" si="616"/>
        <v>0.29524322204058767</v>
      </c>
      <c r="AE1020">
        <f t="shared" si="606"/>
        <v>0.29524322204058767</v>
      </c>
      <c r="AF1020" s="1">
        <f t="shared" si="621"/>
        <v>3065.1591477401207</v>
      </c>
      <c r="AG1020" s="2">
        <v>1015</v>
      </c>
      <c r="AH1020" s="1">
        <f t="shared" si="622"/>
        <v>1859.6706711121706</v>
      </c>
      <c r="AI1020">
        <v>142</v>
      </c>
      <c r="AJ1020">
        <f t="shared" si="623"/>
        <v>5014.0200000000004</v>
      </c>
      <c r="AK1020">
        <f t="shared" si="624"/>
        <v>695.77577500162079</v>
      </c>
      <c r="AL1020" s="1">
        <f t="shared" si="625"/>
        <v>3760.9349227417415</v>
      </c>
      <c r="AM1020">
        <f t="shared" si="626"/>
        <v>6896.6729326130635</v>
      </c>
      <c r="AN1020">
        <f t="shared" si="627"/>
        <v>19.704779807465894</v>
      </c>
      <c r="AO1020">
        <v>93</v>
      </c>
      <c r="AP1020">
        <v>60.000000010000001</v>
      </c>
      <c r="AQ1020">
        <f t="shared" si="628"/>
        <v>76.500000005000004</v>
      </c>
      <c r="AR1020" s="3">
        <f t="shared" si="629"/>
        <v>24.722222225000003</v>
      </c>
      <c r="AS1020">
        <f t="shared" si="630"/>
        <v>18.093888888888884</v>
      </c>
      <c r="AT1020">
        <f t="shared" si="631"/>
        <v>0.9755555611111113</v>
      </c>
      <c r="AU1020">
        <f t="shared" si="632"/>
        <v>9.5347222249999977</v>
      </c>
      <c r="AV1020">
        <v>6.5</v>
      </c>
      <c r="AW1020">
        <f t="shared" si="633"/>
        <v>695.77577500162079</v>
      </c>
    </row>
    <row r="1021" spans="1:49" x14ac:dyDescent="0.2">
      <c r="A1021">
        <v>2015</v>
      </c>
      <c r="B1021">
        <v>7</v>
      </c>
      <c r="C1021">
        <v>13</v>
      </c>
      <c r="D1021">
        <v>0</v>
      </c>
      <c r="E1021">
        <f t="shared" si="637"/>
        <v>79.584000009999983</v>
      </c>
      <c r="F1021">
        <f t="shared" si="637"/>
        <v>44.583999999999996</v>
      </c>
      <c r="G1021">
        <f t="shared" si="617"/>
        <v>62.084000004999993</v>
      </c>
      <c r="H1021" s="3">
        <f t="shared" si="618"/>
        <v>16.713333336111109</v>
      </c>
      <c r="I1021">
        <v>9</v>
      </c>
      <c r="J1021">
        <f t="shared" si="599"/>
        <v>19.028061374462972</v>
      </c>
      <c r="K1021">
        <f t="shared" si="600"/>
        <v>6.8149113247234799E-2</v>
      </c>
      <c r="L1021">
        <f t="shared" si="607"/>
        <v>0.11171985778235213</v>
      </c>
      <c r="M1021">
        <v>92</v>
      </c>
      <c r="N1021">
        <f t="shared" si="619"/>
        <v>0</v>
      </c>
      <c r="O1021">
        <f t="shared" si="601"/>
        <v>0</v>
      </c>
      <c r="P1021">
        <f t="shared" si="602"/>
        <v>0</v>
      </c>
      <c r="Q1021">
        <f t="shared" si="603"/>
        <v>0</v>
      </c>
      <c r="R1021">
        <f t="shared" si="608"/>
        <v>0</v>
      </c>
      <c r="S1021">
        <f t="shared" si="604"/>
        <v>0</v>
      </c>
      <c r="T1021">
        <f t="shared" si="634"/>
        <v>0</v>
      </c>
      <c r="U1021">
        <f t="shared" si="611"/>
        <v>18.780326102704979</v>
      </c>
      <c r="V1021">
        <f t="shared" si="636"/>
        <v>109.84791774697442</v>
      </c>
      <c r="W1021">
        <f t="shared" si="605"/>
        <v>21.969583549394883</v>
      </c>
      <c r="X1021">
        <f t="shared" si="613"/>
        <v>0</v>
      </c>
      <c r="Y1021">
        <f t="shared" si="614"/>
        <v>0</v>
      </c>
      <c r="Z1021">
        <f t="shared" si="615"/>
        <v>6.8149113247234799E-2</v>
      </c>
      <c r="AA1021">
        <f t="shared" si="620"/>
        <v>0</v>
      </c>
      <c r="AB1021">
        <f t="shared" si="609"/>
        <v>11.585942118015719</v>
      </c>
      <c r="AC1021">
        <f t="shared" si="610"/>
        <v>28.576745879111041</v>
      </c>
      <c r="AD1021">
        <f t="shared" si="616"/>
        <v>0.29225433736937512</v>
      </c>
      <c r="AE1021">
        <f t="shared" si="606"/>
        <v>0.29225433736937512</v>
      </c>
      <c r="AF1021" s="1">
        <f t="shared" si="621"/>
        <v>3034.1291138304928</v>
      </c>
      <c r="AG1021" s="2">
        <v>1016</v>
      </c>
      <c r="AH1021" s="1">
        <f t="shared" si="622"/>
        <v>1840.8443586096378</v>
      </c>
      <c r="AI1021">
        <v>138</v>
      </c>
      <c r="AJ1021">
        <f t="shared" si="623"/>
        <v>4872.7800000000007</v>
      </c>
      <c r="AK1021">
        <f t="shared" si="624"/>
        <v>824.8697618979719</v>
      </c>
      <c r="AL1021" s="1">
        <f t="shared" si="625"/>
        <v>3858.9988757284646</v>
      </c>
      <c r="AM1021">
        <f t="shared" si="626"/>
        <v>8176.2791465389455</v>
      </c>
      <c r="AN1021">
        <f t="shared" si="627"/>
        <v>23.360797561539844</v>
      </c>
      <c r="AO1021">
        <v>96.00000000999998</v>
      </c>
      <c r="AP1021">
        <v>61</v>
      </c>
      <c r="AQ1021">
        <f t="shared" si="628"/>
        <v>78.50000000499999</v>
      </c>
      <c r="AR1021" s="3">
        <f t="shared" si="629"/>
        <v>25.833333336111107</v>
      </c>
      <c r="AS1021">
        <f t="shared" si="630"/>
        <v>19.760555561111104</v>
      </c>
      <c r="AT1021">
        <f t="shared" si="631"/>
        <v>1.5311111111111089</v>
      </c>
      <c r="AU1021">
        <f t="shared" si="632"/>
        <v>10.645833336111107</v>
      </c>
      <c r="AV1021">
        <v>6.5</v>
      </c>
      <c r="AW1021">
        <f t="shared" si="633"/>
        <v>824.8697618979719</v>
      </c>
    </row>
    <row r="1022" spans="1:49" x14ac:dyDescent="0.2">
      <c r="A1022">
        <v>2015</v>
      </c>
      <c r="B1022">
        <v>7</v>
      </c>
      <c r="C1022">
        <v>14</v>
      </c>
      <c r="D1022">
        <v>0</v>
      </c>
      <c r="E1022">
        <f t="shared" si="637"/>
        <v>83.584000000000003</v>
      </c>
      <c r="F1022">
        <f t="shared" si="637"/>
        <v>46.583999999999996</v>
      </c>
      <c r="G1022">
        <f t="shared" si="617"/>
        <v>65.084000000000003</v>
      </c>
      <c r="H1022" s="3">
        <f t="shared" si="618"/>
        <v>18.380000000000003</v>
      </c>
      <c r="I1022">
        <v>9</v>
      </c>
      <c r="J1022">
        <f t="shared" si="599"/>
        <v>21.138230508544005</v>
      </c>
      <c r="K1022">
        <f t="shared" si="600"/>
        <v>7.5273661054191587E-2</v>
      </c>
      <c r="L1022">
        <f t="shared" si="607"/>
        <v>0.12339944435113376</v>
      </c>
      <c r="M1022">
        <v>92</v>
      </c>
      <c r="N1022">
        <f t="shared" si="619"/>
        <v>0</v>
      </c>
      <c r="O1022">
        <f t="shared" si="601"/>
        <v>0</v>
      </c>
      <c r="P1022">
        <f t="shared" si="602"/>
        <v>0</v>
      </c>
      <c r="Q1022">
        <f t="shared" si="603"/>
        <v>0</v>
      </c>
      <c r="R1022">
        <f t="shared" si="608"/>
        <v>0</v>
      </c>
      <c r="S1022">
        <f t="shared" si="604"/>
        <v>0</v>
      </c>
      <c r="T1022">
        <f t="shared" si="634"/>
        <v>0</v>
      </c>
      <c r="U1022">
        <f t="shared" si="611"/>
        <v>18.780326102704979</v>
      </c>
      <c r="V1022">
        <f t="shared" si="636"/>
        <v>109.84791774697442</v>
      </c>
      <c r="W1022">
        <f t="shared" si="605"/>
        <v>21.969583549394883</v>
      </c>
      <c r="X1022">
        <f t="shared" si="613"/>
        <v>0</v>
      </c>
      <c r="Y1022">
        <f t="shared" si="614"/>
        <v>0</v>
      </c>
      <c r="Z1022">
        <f t="shared" si="615"/>
        <v>7.5273661054191587E-2</v>
      </c>
      <c r="AA1022">
        <f t="shared" si="620"/>
        <v>0</v>
      </c>
      <c r="AB1022">
        <f t="shared" si="609"/>
        <v>11.510668456961527</v>
      </c>
      <c r="AC1022">
        <f t="shared" si="610"/>
        <v>28.287450168541024</v>
      </c>
      <c r="AD1022">
        <f t="shared" si="616"/>
        <v>0.28929571057001496</v>
      </c>
      <c r="AE1022">
        <f t="shared" si="606"/>
        <v>0.28929571057001496</v>
      </c>
      <c r="AF1022" s="1">
        <f t="shared" si="621"/>
        <v>3003.4132114089925</v>
      </c>
      <c r="AG1022" s="2">
        <v>1017</v>
      </c>
      <c r="AH1022" s="1">
        <f t="shared" si="622"/>
        <v>1822.208633638515</v>
      </c>
      <c r="AI1022">
        <v>133</v>
      </c>
      <c r="AJ1022">
        <f t="shared" si="623"/>
        <v>4696.2300000000005</v>
      </c>
      <c r="AK1022">
        <f t="shared" si="624"/>
        <v>1046.9983713657923</v>
      </c>
      <c r="AL1022" s="1">
        <f t="shared" si="625"/>
        <v>4050.4115827747846</v>
      </c>
      <c r="AM1022">
        <f t="shared" si="626"/>
        <v>10378.063720703125</v>
      </c>
      <c r="AN1022">
        <f t="shared" si="627"/>
        <v>29.651610630580354</v>
      </c>
      <c r="AO1022">
        <v>100</v>
      </c>
      <c r="AP1022">
        <v>63</v>
      </c>
      <c r="AQ1022">
        <f t="shared" si="628"/>
        <v>81.5</v>
      </c>
      <c r="AR1022" s="3">
        <f t="shared" si="629"/>
        <v>27.5</v>
      </c>
      <c r="AS1022">
        <f t="shared" si="630"/>
        <v>21.982777777777777</v>
      </c>
      <c r="AT1022">
        <f t="shared" si="631"/>
        <v>2.6422222222222196</v>
      </c>
      <c r="AU1022">
        <f t="shared" si="632"/>
        <v>12.312499999999998</v>
      </c>
      <c r="AV1022">
        <v>6.5</v>
      </c>
      <c r="AW1022">
        <f t="shared" si="633"/>
        <v>1046.9983713657923</v>
      </c>
    </row>
    <row r="1023" spans="1:49" x14ac:dyDescent="0.2">
      <c r="A1023">
        <v>2015</v>
      </c>
      <c r="B1023">
        <v>7</v>
      </c>
      <c r="C1023">
        <v>15</v>
      </c>
      <c r="D1023">
        <v>0</v>
      </c>
      <c r="E1023">
        <f t="shared" si="637"/>
        <v>81.584000009999997</v>
      </c>
      <c r="F1023">
        <f t="shared" si="637"/>
        <v>51.583999999999996</v>
      </c>
      <c r="G1023">
        <f t="shared" si="617"/>
        <v>66.584000004999993</v>
      </c>
      <c r="H1023" s="3">
        <f t="shared" si="618"/>
        <v>19.213333336111109</v>
      </c>
      <c r="I1023">
        <v>9</v>
      </c>
      <c r="J1023">
        <f t="shared" si="599"/>
        <v>22.268096818014406</v>
      </c>
      <c r="K1023">
        <f t="shared" si="600"/>
        <v>7.9070998149024505E-2</v>
      </c>
      <c r="L1023">
        <f t="shared" si="607"/>
        <v>0.12962458712954836</v>
      </c>
      <c r="M1023">
        <v>92</v>
      </c>
      <c r="N1023">
        <f t="shared" si="619"/>
        <v>0</v>
      </c>
      <c r="O1023">
        <f t="shared" si="601"/>
        <v>0</v>
      </c>
      <c r="P1023">
        <f t="shared" si="602"/>
        <v>0</v>
      </c>
      <c r="Q1023">
        <f t="shared" si="603"/>
        <v>0</v>
      </c>
      <c r="R1023">
        <f t="shared" si="608"/>
        <v>0</v>
      </c>
      <c r="S1023">
        <f t="shared" si="604"/>
        <v>0</v>
      </c>
      <c r="T1023">
        <f t="shared" si="634"/>
        <v>0</v>
      </c>
      <c r="U1023">
        <f t="shared" si="611"/>
        <v>18.780326102704979</v>
      </c>
      <c r="V1023">
        <f t="shared" si="636"/>
        <v>109.84791774697442</v>
      </c>
      <c r="W1023">
        <f t="shared" si="605"/>
        <v>21.969583549394883</v>
      </c>
      <c r="X1023">
        <f t="shared" si="613"/>
        <v>0</v>
      </c>
      <c r="Y1023">
        <f t="shared" si="614"/>
        <v>0</v>
      </c>
      <c r="Z1023">
        <f t="shared" si="615"/>
        <v>7.9070998149024505E-2</v>
      </c>
      <c r="AA1023">
        <f t="shared" si="620"/>
        <v>0</v>
      </c>
      <c r="AB1023">
        <f t="shared" si="609"/>
        <v>11.431597458812503</v>
      </c>
      <c r="AC1023">
        <f t="shared" si="610"/>
        <v>28.001083133213051</v>
      </c>
      <c r="AD1023">
        <f t="shared" si="616"/>
        <v>0.28636703532797536</v>
      </c>
      <c r="AE1023">
        <f t="shared" si="606"/>
        <v>0.28636703532797536</v>
      </c>
      <c r="AF1023" s="1">
        <f t="shared" si="621"/>
        <v>2973.0082603762348</v>
      </c>
      <c r="AG1023">
        <v>1018</v>
      </c>
      <c r="AH1023" s="1">
        <f t="shared" si="622"/>
        <v>1803.7615667924397</v>
      </c>
      <c r="AI1023">
        <v>133</v>
      </c>
      <c r="AJ1023">
        <f t="shared" si="623"/>
        <v>4696.2300000000005</v>
      </c>
      <c r="AK1023">
        <f t="shared" si="624"/>
        <v>1171.641088159786</v>
      </c>
      <c r="AL1023" s="1">
        <f t="shared" si="625"/>
        <v>4144.6493485360206</v>
      </c>
      <c r="AM1023">
        <f t="shared" si="626"/>
        <v>11613.548027638775</v>
      </c>
      <c r="AN1023">
        <f t="shared" si="627"/>
        <v>33.18156579325364</v>
      </c>
      <c r="AO1023">
        <v>98.000000009999994</v>
      </c>
      <c r="AP1023">
        <v>68</v>
      </c>
      <c r="AQ1023">
        <f t="shared" si="628"/>
        <v>83.000000005000004</v>
      </c>
      <c r="AR1023" s="3">
        <f t="shared" si="629"/>
        <v>28.333333336111114</v>
      </c>
      <c r="AS1023">
        <f t="shared" si="630"/>
        <v>20.871666672222219</v>
      </c>
      <c r="AT1023">
        <f t="shared" si="631"/>
        <v>5.4199999999999982</v>
      </c>
      <c r="AU1023">
        <f t="shared" si="632"/>
        <v>13.145833336111108</v>
      </c>
      <c r="AV1023">
        <v>6.5</v>
      </c>
      <c r="AW1023">
        <f t="shared" si="633"/>
        <v>1171.641088159786</v>
      </c>
    </row>
    <row r="1024" spans="1:49" x14ac:dyDescent="0.2">
      <c r="A1024">
        <v>2015</v>
      </c>
      <c r="B1024">
        <v>7</v>
      </c>
      <c r="C1024">
        <v>16</v>
      </c>
      <c r="D1024">
        <v>0</v>
      </c>
      <c r="E1024">
        <f t="shared" si="637"/>
        <v>83.584000000000003</v>
      </c>
      <c r="F1024">
        <f t="shared" si="637"/>
        <v>54.584000009999997</v>
      </c>
      <c r="G1024">
        <f t="shared" si="617"/>
        <v>69.084000005000007</v>
      </c>
      <c r="H1024" s="3">
        <f t="shared" si="618"/>
        <v>20.602222225000006</v>
      </c>
      <c r="I1024">
        <v>9</v>
      </c>
      <c r="J1024">
        <f t="shared" si="599"/>
        <v>24.26884582058463</v>
      </c>
      <c r="K1024">
        <f t="shared" si="600"/>
        <v>8.5767733367491605E-2</v>
      </c>
      <c r="L1024">
        <f t="shared" si="607"/>
        <v>0.14060284158605182</v>
      </c>
      <c r="M1024">
        <v>92</v>
      </c>
      <c r="N1024">
        <f t="shared" si="619"/>
        <v>0</v>
      </c>
      <c r="O1024">
        <f t="shared" si="601"/>
        <v>0</v>
      </c>
      <c r="P1024">
        <f t="shared" si="602"/>
        <v>0</v>
      </c>
      <c r="Q1024">
        <f t="shared" si="603"/>
        <v>0</v>
      </c>
      <c r="R1024">
        <f t="shared" si="608"/>
        <v>0</v>
      </c>
      <c r="S1024">
        <f t="shared" si="604"/>
        <v>0</v>
      </c>
      <c r="T1024">
        <f t="shared" si="634"/>
        <v>0</v>
      </c>
      <c r="U1024">
        <f t="shared" si="611"/>
        <v>18.780326102704979</v>
      </c>
      <c r="V1024">
        <f t="shared" si="636"/>
        <v>109.84791774697442</v>
      </c>
      <c r="W1024">
        <f t="shared" si="605"/>
        <v>21.969583549394883</v>
      </c>
      <c r="X1024">
        <f t="shared" si="613"/>
        <v>0</v>
      </c>
      <c r="Y1024">
        <f t="shared" si="614"/>
        <v>0</v>
      </c>
      <c r="Z1024">
        <f t="shared" si="615"/>
        <v>8.5767733367491605E-2</v>
      </c>
      <c r="AA1024">
        <f t="shared" si="620"/>
        <v>0</v>
      </c>
      <c r="AB1024">
        <f t="shared" si="609"/>
        <v>11.345829725445011</v>
      </c>
      <c r="AC1024">
        <f t="shared" si="610"/>
        <v>27.717615124783361</v>
      </c>
      <c r="AD1024">
        <f t="shared" si="616"/>
        <v>0.28346800842968906</v>
      </c>
      <c r="AE1024">
        <f t="shared" si="606"/>
        <v>0.28346800842968906</v>
      </c>
      <c r="AF1024" s="1">
        <f t="shared" si="621"/>
        <v>2942.911112826459</v>
      </c>
      <c r="AG1024">
        <v>1019</v>
      </c>
      <c r="AH1024" s="1">
        <f t="shared" si="622"/>
        <v>1785.5012481973286</v>
      </c>
      <c r="AI1024">
        <v>135</v>
      </c>
      <c r="AJ1024">
        <f t="shared" si="623"/>
        <v>4766.8500000000004</v>
      </c>
      <c r="AK1024">
        <f t="shared" si="624"/>
        <v>1400.7060192922893</v>
      </c>
      <c r="AL1024" s="1">
        <f t="shared" si="625"/>
        <v>4343.6171321187485</v>
      </c>
      <c r="AM1024">
        <f t="shared" si="626"/>
        <v>13884.086852231696</v>
      </c>
      <c r="AN1024">
        <f t="shared" si="627"/>
        <v>39.668819577804847</v>
      </c>
      <c r="AO1024">
        <v>100</v>
      </c>
      <c r="AP1024">
        <v>71.000000009999994</v>
      </c>
      <c r="AQ1024">
        <f t="shared" si="628"/>
        <v>85.500000005000004</v>
      </c>
      <c r="AR1024" s="3">
        <f t="shared" si="629"/>
        <v>29.722222225000003</v>
      </c>
      <c r="AS1024">
        <f t="shared" si="630"/>
        <v>21.982777777777777</v>
      </c>
      <c r="AT1024">
        <f t="shared" si="631"/>
        <v>7.0866666722222185</v>
      </c>
      <c r="AU1024">
        <f t="shared" si="632"/>
        <v>14.534722224999998</v>
      </c>
      <c r="AV1024">
        <v>6.5</v>
      </c>
      <c r="AW1024">
        <f t="shared" si="633"/>
        <v>1400.7060192922893</v>
      </c>
    </row>
    <row r="1025" spans="1:49" x14ac:dyDescent="0.2">
      <c r="A1025">
        <v>2015</v>
      </c>
      <c r="B1025">
        <v>7</v>
      </c>
      <c r="C1025">
        <v>17</v>
      </c>
      <c r="D1025">
        <v>0</v>
      </c>
      <c r="E1025">
        <f t="shared" si="637"/>
        <v>76.583999999999989</v>
      </c>
      <c r="F1025">
        <f t="shared" si="637"/>
        <v>51.083999999999996</v>
      </c>
      <c r="G1025">
        <f t="shared" si="617"/>
        <v>63.833999999999989</v>
      </c>
      <c r="H1025" s="3">
        <f t="shared" si="618"/>
        <v>17.685555555555553</v>
      </c>
      <c r="I1025">
        <v>9</v>
      </c>
      <c r="J1025">
        <f t="shared" si="599"/>
        <v>20.235331439852981</v>
      </c>
      <c r="K1025">
        <f t="shared" si="600"/>
        <v>7.223056617029959E-2</v>
      </c>
      <c r="L1025">
        <f t="shared" si="607"/>
        <v>0.11841076421360588</v>
      </c>
      <c r="M1025">
        <v>92</v>
      </c>
      <c r="N1025">
        <f t="shared" si="619"/>
        <v>0</v>
      </c>
      <c r="O1025">
        <f t="shared" si="601"/>
        <v>0</v>
      </c>
      <c r="P1025">
        <f t="shared" si="602"/>
        <v>0</v>
      </c>
      <c r="Q1025">
        <f t="shared" si="603"/>
        <v>0</v>
      </c>
      <c r="R1025">
        <f t="shared" si="608"/>
        <v>0</v>
      </c>
      <c r="S1025">
        <f t="shared" si="604"/>
        <v>0</v>
      </c>
      <c r="T1025">
        <f t="shared" si="634"/>
        <v>0</v>
      </c>
      <c r="U1025">
        <f t="shared" si="611"/>
        <v>18.780326102704979</v>
      </c>
      <c r="V1025">
        <f t="shared" si="636"/>
        <v>109.84791774697442</v>
      </c>
      <c r="W1025">
        <f t="shared" si="605"/>
        <v>21.969583549394883</v>
      </c>
      <c r="X1025">
        <f t="shared" si="613"/>
        <v>0</v>
      </c>
      <c r="Y1025">
        <f t="shared" si="614"/>
        <v>0</v>
      </c>
      <c r="Z1025">
        <f t="shared" si="615"/>
        <v>7.223056617029959E-2</v>
      </c>
      <c r="AA1025">
        <f t="shared" si="620"/>
        <v>0</v>
      </c>
      <c r="AB1025">
        <f t="shared" si="609"/>
        <v>11.273599159274712</v>
      </c>
      <c r="AC1025">
        <f t="shared" si="610"/>
        <v>27.437016795052198</v>
      </c>
      <c r="AD1025">
        <f t="shared" si="616"/>
        <v>0.280598329731161</v>
      </c>
      <c r="AE1025">
        <f t="shared" si="606"/>
        <v>0.280598329731161</v>
      </c>
      <c r="AF1025" s="1">
        <f t="shared" si="621"/>
        <v>2913.11865272162</v>
      </c>
      <c r="AG1025">
        <v>1020</v>
      </c>
      <c r="AH1025" s="1">
        <f t="shared" si="622"/>
        <v>1767.4257873136428</v>
      </c>
      <c r="AI1025">
        <v>139</v>
      </c>
      <c r="AJ1025">
        <f t="shared" si="623"/>
        <v>4908.09</v>
      </c>
      <c r="AK1025">
        <f t="shared" si="624"/>
        <v>950.14843500310508</v>
      </c>
      <c r="AL1025" s="1">
        <f t="shared" si="625"/>
        <v>3863.2670877247251</v>
      </c>
      <c r="AM1025">
        <f t="shared" si="626"/>
        <v>9418.0671835481953</v>
      </c>
      <c r="AN1025">
        <f t="shared" si="627"/>
        <v>26.908763381566271</v>
      </c>
      <c r="AO1025">
        <v>93</v>
      </c>
      <c r="AP1025">
        <v>67.5</v>
      </c>
      <c r="AQ1025">
        <f t="shared" si="628"/>
        <v>80.25</v>
      </c>
      <c r="AR1025" s="3">
        <f t="shared" si="629"/>
        <v>26.805555555555557</v>
      </c>
      <c r="AS1025">
        <f t="shared" si="630"/>
        <v>18.093888888888884</v>
      </c>
      <c r="AT1025">
        <f t="shared" si="631"/>
        <v>5.1422222222222196</v>
      </c>
      <c r="AU1025">
        <f t="shared" si="632"/>
        <v>11.618055555555552</v>
      </c>
      <c r="AV1025">
        <v>6.5</v>
      </c>
      <c r="AW1025">
        <f t="shared" si="633"/>
        <v>950.14843500310508</v>
      </c>
    </row>
    <row r="1026" spans="1:49" x14ac:dyDescent="0.2">
      <c r="A1026">
        <v>2015</v>
      </c>
      <c r="B1026">
        <v>7</v>
      </c>
      <c r="C1026">
        <v>18</v>
      </c>
      <c r="D1026">
        <v>0</v>
      </c>
      <c r="E1026">
        <f t="shared" ref="E1026:F1045" si="638">E2128*9/5+32</f>
        <v>64.584000000000003</v>
      </c>
      <c r="F1026">
        <f t="shared" si="638"/>
        <v>47.584000000000003</v>
      </c>
      <c r="G1026">
        <f t="shared" si="617"/>
        <v>56.084000000000003</v>
      </c>
      <c r="H1026" s="3">
        <f t="shared" si="618"/>
        <v>13.380000000000003</v>
      </c>
      <c r="I1026">
        <v>9</v>
      </c>
      <c r="J1026">
        <f t="shared" si="599"/>
        <v>15.354099966889686</v>
      </c>
      <c r="K1026">
        <f t="shared" si="600"/>
        <v>5.5630866913347322E-2</v>
      </c>
      <c r="L1026">
        <f t="shared" si="607"/>
        <v>9.1198142480897249E-2</v>
      </c>
      <c r="M1026">
        <v>92</v>
      </c>
      <c r="N1026">
        <f t="shared" si="619"/>
        <v>0</v>
      </c>
      <c r="O1026">
        <f t="shared" si="601"/>
        <v>0</v>
      </c>
      <c r="P1026">
        <f t="shared" si="602"/>
        <v>0</v>
      </c>
      <c r="Q1026">
        <f t="shared" si="603"/>
        <v>0</v>
      </c>
      <c r="R1026">
        <f t="shared" si="608"/>
        <v>0</v>
      </c>
      <c r="S1026">
        <f t="shared" si="604"/>
        <v>0</v>
      </c>
      <c r="T1026">
        <f t="shared" si="634"/>
        <v>0</v>
      </c>
      <c r="U1026">
        <f t="shared" si="611"/>
        <v>18.780326102704979</v>
      </c>
      <c r="V1026">
        <f t="shared" si="636"/>
        <v>109.84791774697442</v>
      </c>
      <c r="W1026">
        <f t="shared" si="605"/>
        <v>21.969583549394883</v>
      </c>
      <c r="X1026">
        <f t="shared" si="613"/>
        <v>0</v>
      </c>
      <c r="Y1026">
        <f t="shared" si="614"/>
        <v>0</v>
      </c>
      <c r="Z1026">
        <f t="shared" si="615"/>
        <v>5.5630866913347322E-2</v>
      </c>
      <c r="AA1026">
        <f t="shared" si="620"/>
        <v>0</v>
      </c>
      <c r="AB1026">
        <f t="shared" si="609"/>
        <v>11.217968292361364</v>
      </c>
      <c r="AC1026">
        <f t="shared" si="610"/>
        <v>27.159259092925303</v>
      </c>
      <c r="AD1026">
        <f t="shared" si="616"/>
        <v>0.27775770212689366</v>
      </c>
      <c r="AE1026">
        <f t="shared" si="606"/>
        <v>0.27775770212689366</v>
      </c>
      <c r="AF1026" s="1">
        <f t="shared" si="621"/>
        <v>2883.6277955687806</v>
      </c>
      <c r="AG1026">
        <v>1021</v>
      </c>
      <c r="AH1026" s="1">
        <f t="shared" si="622"/>
        <v>1749.533312740657</v>
      </c>
      <c r="AI1026">
        <v>142</v>
      </c>
      <c r="AJ1026">
        <f t="shared" si="623"/>
        <v>5014.0200000000004</v>
      </c>
      <c r="AK1026">
        <f t="shared" si="624"/>
        <v>479.43150027204246</v>
      </c>
      <c r="AL1026" s="1">
        <f t="shared" si="625"/>
        <v>3363.0592958408229</v>
      </c>
      <c r="AM1026">
        <f t="shared" si="626"/>
        <v>4752.223876953125</v>
      </c>
      <c r="AN1026">
        <f t="shared" si="627"/>
        <v>13.577782505580357</v>
      </c>
      <c r="AO1026">
        <v>81</v>
      </c>
      <c r="AP1026">
        <v>64</v>
      </c>
      <c r="AQ1026">
        <f t="shared" si="628"/>
        <v>72.5</v>
      </c>
      <c r="AR1026" s="3">
        <f t="shared" si="629"/>
        <v>22.5</v>
      </c>
      <c r="AS1026">
        <f t="shared" si="630"/>
        <v>11.42722222222222</v>
      </c>
      <c r="AT1026">
        <f t="shared" si="631"/>
        <v>3.1977777777777767</v>
      </c>
      <c r="AU1026">
        <f t="shared" si="632"/>
        <v>7.3124999999999982</v>
      </c>
      <c r="AV1026">
        <v>6.5</v>
      </c>
      <c r="AW1026">
        <f t="shared" si="633"/>
        <v>479.43150027204246</v>
      </c>
    </row>
    <row r="1027" spans="1:49" x14ac:dyDescent="0.2">
      <c r="A1027">
        <v>2015</v>
      </c>
      <c r="B1027">
        <v>7</v>
      </c>
      <c r="C1027">
        <v>19</v>
      </c>
      <c r="D1027">
        <v>5.5118140000000003E-2</v>
      </c>
      <c r="E1027">
        <f t="shared" si="638"/>
        <v>67.584000000000003</v>
      </c>
      <c r="F1027">
        <f t="shared" si="638"/>
        <v>44.083999989999995</v>
      </c>
      <c r="G1027">
        <f t="shared" si="617"/>
        <v>55.833999994999999</v>
      </c>
      <c r="H1027" s="3">
        <f t="shared" si="618"/>
        <v>13.241111108333333</v>
      </c>
      <c r="I1027">
        <v>9</v>
      </c>
      <c r="J1027">
        <f t="shared" ref="J1027:J1090" si="639">6.108*EXP(17.27*H1027/(237.3+H1027))</f>
        <v>15.215578587742822</v>
      </c>
      <c r="K1027">
        <f t="shared" ref="K1027:K1090" si="640">IF(H1027&gt;0,0.61*0.021*I1027*I1027*J1027/(H1027+273),0)</f>
        <v>5.5155726713388233E-2</v>
      </c>
      <c r="L1027">
        <f t="shared" si="607"/>
        <v>9.0419224120308575E-2</v>
      </c>
      <c r="M1027">
        <v>92</v>
      </c>
      <c r="N1027">
        <f t="shared" si="619"/>
        <v>0.1400000756</v>
      </c>
      <c r="O1027">
        <f t="shared" ref="O1027:O1090" si="641">IF(H1027&lt;=0,0,N1027)</f>
        <v>0.1400000756</v>
      </c>
      <c r="P1027">
        <f t="shared" ref="P1027:P1090" si="642">IF(H1027&lt;=0,0,MIN(0.45*H1027,R1026))</f>
        <v>0</v>
      </c>
      <c r="Q1027">
        <f t="shared" ref="Q1027:Q1090" si="643">IF(H1027&lt;=0,N1027,0)</f>
        <v>0</v>
      </c>
      <c r="R1027">
        <f t="shared" si="608"/>
        <v>0</v>
      </c>
      <c r="S1027">
        <f t="shared" ref="S1027:S1090" si="644">O1027+P1027</f>
        <v>0.1400000756</v>
      </c>
      <c r="T1027">
        <f t="shared" si="634"/>
        <v>0</v>
      </c>
      <c r="U1027">
        <f t="shared" si="611"/>
        <v>18.780326102704979</v>
      </c>
      <c r="V1027">
        <f t="shared" si="636"/>
        <v>109.84791774697442</v>
      </c>
      <c r="W1027">
        <f t="shared" ref="W1027:W1090" si="645">V1027*0.2</f>
        <v>21.969583549394883</v>
      </c>
      <c r="X1027">
        <f t="shared" si="613"/>
        <v>0</v>
      </c>
      <c r="Y1027">
        <f t="shared" si="614"/>
        <v>0.1400000756</v>
      </c>
      <c r="Z1027">
        <f t="shared" si="615"/>
        <v>5.5155726713388233E-2</v>
      </c>
      <c r="AA1027">
        <f t="shared" si="620"/>
        <v>0</v>
      </c>
      <c r="AB1027">
        <f t="shared" si="609"/>
        <v>11.302812641247975</v>
      </c>
      <c r="AC1027">
        <f t="shared" si="610"/>
        <v>26.884313261406177</v>
      </c>
      <c r="AD1027">
        <f t="shared" si="616"/>
        <v>0.27494583151912683</v>
      </c>
      <c r="AE1027">
        <f t="shared" ref="AE1027:AE1090" si="646">AD1027+X1027</f>
        <v>0.27494583151912683</v>
      </c>
      <c r="AF1027" s="1">
        <f t="shared" si="621"/>
        <v>2854.4354881007589</v>
      </c>
      <c r="AG1027" s="2">
        <v>1022</v>
      </c>
      <c r="AH1027" s="1">
        <f t="shared" si="622"/>
        <v>1731.8219720227066</v>
      </c>
      <c r="AI1027">
        <v>135</v>
      </c>
      <c r="AJ1027">
        <f t="shared" si="623"/>
        <v>4766.8500000000004</v>
      </c>
      <c r="AK1027">
        <f t="shared" si="624"/>
        <v>467.64756449086684</v>
      </c>
      <c r="AL1027" s="1">
        <f t="shared" si="625"/>
        <v>3322.0830525916258</v>
      </c>
      <c r="AM1027">
        <f t="shared" si="626"/>
        <v>4635.4190759502517</v>
      </c>
      <c r="AN1027">
        <f t="shared" si="627"/>
        <v>13.244054502715004</v>
      </c>
      <c r="AO1027">
        <v>84</v>
      </c>
      <c r="AP1027">
        <v>60.499999989999999</v>
      </c>
      <c r="AQ1027">
        <f t="shared" si="628"/>
        <v>72.249999994999996</v>
      </c>
      <c r="AR1027" s="3">
        <f t="shared" si="629"/>
        <v>22.361111108333333</v>
      </c>
      <c r="AS1027">
        <f t="shared" si="630"/>
        <v>13.093888888888888</v>
      </c>
      <c r="AT1027">
        <f t="shared" si="631"/>
        <v>1.2533333277777743</v>
      </c>
      <c r="AU1027">
        <f t="shared" si="632"/>
        <v>7.1736111083333309</v>
      </c>
      <c r="AV1027">
        <v>6.5</v>
      </c>
      <c r="AW1027">
        <f t="shared" si="633"/>
        <v>467.64756449086684</v>
      </c>
    </row>
    <row r="1028" spans="1:49" x14ac:dyDescent="0.2">
      <c r="A1028">
        <v>2015</v>
      </c>
      <c r="B1028">
        <v>7</v>
      </c>
      <c r="C1028">
        <v>20</v>
      </c>
      <c r="D1028">
        <v>0</v>
      </c>
      <c r="E1028">
        <f t="shared" si="638"/>
        <v>75.583999989999995</v>
      </c>
      <c r="F1028">
        <f t="shared" si="638"/>
        <v>40.584000000000003</v>
      </c>
      <c r="G1028">
        <f t="shared" si="617"/>
        <v>58.083999994999999</v>
      </c>
      <c r="H1028" s="3">
        <f t="shared" si="618"/>
        <v>14.491111108333333</v>
      </c>
      <c r="I1028">
        <v>9</v>
      </c>
      <c r="J1028">
        <f t="shared" si="639"/>
        <v>16.502706900687532</v>
      </c>
      <c r="K1028">
        <f t="shared" si="640"/>
        <v>5.9561402233302106E-2</v>
      </c>
      <c r="L1028">
        <f t="shared" ref="L1028:L1091" si="647">K1028/0.61</f>
        <v>9.7641643005413295E-2</v>
      </c>
      <c r="M1028">
        <v>92</v>
      </c>
      <c r="N1028">
        <f t="shared" si="619"/>
        <v>0</v>
      </c>
      <c r="O1028">
        <f t="shared" si="641"/>
        <v>0</v>
      </c>
      <c r="P1028">
        <f t="shared" si="642"/>
        <v>0</v>
      </c>
      <c r="Q1028">
        <f t="shared" si="643"/>
        <v>0</v>
      </c>
      <c r="R1028">
        <f t="shared" ref="R1028:R1091" si="648">R1027+Q1028-P1028</f>
        <v>0</v>
      </c>
      <c r="S1028">
        <f t="shared" si="644"/>
        <v>0</v>
      </c>
      <c r="T1028">
        <f t="shared" si="634"/>
        <v>0.1400000756</v>
      </c>
      <c r="U1028">
        <f t="shared" si="611"/>
        <v>20.532636990386784</v>
      </c>
      <c r="V1028">
        <f t="shared" si="636"/>
        <v>98.305493901694547</v>
      </c>
      <c r="W1028">
        <f t="shared" si="645"/>
        <v>19.661098780338911</v>
      </c>
      <c r="X1028">
        <f t="shared" si="613"/>
        <v>0</v>
      </c>
      <c r="Y1028">
        <f t="shared" si="614"/>
        <v>0</v>
      </c>
      <c r="Z1028">
        <f t="shared" si="615"/>
        <v>5.9561402233302106E-2</v>
      </c>
      <c r="AA1028">
        <f t="shared" si="620"/>
        <v>0</v>
      </c>
      <c r="AB1028">
        <f t="shared" ref="AB1028:AB1091" si="649">AB1027+Y1028-Z1028-AA1028</f>
        <v>11.243251239014674</v>
      </c>
      <c r="AC1028">
        <f t="shared" ref="AC1028:AC1091" si="650">AC1027-AD1028+AA1028</f>
        <v>26.612150834618788</v>
      </c>
      <c r="AD1028">
        <f t="shared" si="616"/>
        <v>0.27216242678738889</v>
      </c>
      <c r="AE1028">
        <f t="shared" si="646"/>
        <v>0.27216242678738889</v>
      </c>
      <c r="AF1028" s="1">
        <f t="shared" si="621"/>
        <v>2825.5387079600218</v>
      </c>
      <c r="AG1028" s="2">
        <v>1023</v>
      </c>
      <c r="AH1028" s="1">
        <f t="shared" si="622"/>
        <v>1714.2899314573986</v>
      </c>
      <c r="AI1028">
        <v>125</v>
      </c>
      <c r="AJ1028">
        <f t="shared" si="623"/>
        <v>4413.75</v>
      </c>
      <c r="AK1028">
        <f t="shared" si="624"/>
        <v>580.90646569768842</v>
      </c>
      <c r="AL1028" s="1">
        <f t="shared" si="625"/>
        <v>3406.4451736577103</v>
      </c>
      <c r="AM1028">
        <f t="shared" si="626"/>
        <v>5758.064655740327</v>
      </c>
      <c r="AN1028">
        <f t="shared" si="627"/>
        <v>16.45161330211522</v>
      </c>
      <c r="AO1028">
        <v>91.999999990000006</v>
      </c>
      <c r="AP1028">
        <v>57</v>
      </c>
      <c r="AQ1028">
        <f t="shared" si="628"/>
        <v>74.499999994999996</v>
      </c>
      <c r="AR1028" s="3">
        <f t="shared" si="629"/>
        <v>23.611111108333333</v>
      </c>
      <c r="AS1028">
        <f t="shared" si="630"/>
        <v>17.538333327777778</v>
      </c>
      <c r="AT1028">
        <f t="shared" si="631"/>
        <v>-0.69111111111111256</v>
      </c>
      <c r="AU1028">
        <f t="shared" si="632"/>
        <v>8.4236111083333327</v>
      </c>
      <c r="AV1028">
        <v>6.5</v>
      </c>
      <c r="AW1028">
        <f t="shared" si="633"/>
        <v>580.90646569768842</v>
      </c>
    </row>
    <row r="1029" spans="1:49" x14ac:dyDescent="0.2">
      <c r="A1029">
        <v>2015</v>
      </c>
      <c r="B1029">
        <v>7</v>
      </c>
      <c r="C1029">
        <v>21</v>
      </c>
      <c r="D1029">
        <v>0</v>
      </c>
      <c r="E1029">
        <f t="shared" si="638"/>
        <v>67.584000000000003</v>
      </c>
      <c r="F1029">
        <f t="shared" si="638"/>
        <v>42.583999999999996</v>
      </c>
      <c r="G1029">
        <f t="shared" si="617"/>
        <v>55.084000000000003</v>
      </c>
      <c r="H1029" s="3">
        <f t="shared" si="618"/>
        <v>12.824444444444445</v>
      </c>
      <c r="I1029">
        <v>9</v>
      </c>
      <c r="J1029">
        <f t="shared" si="639"/>
        <v>14.806573556252751</v>
      </c>
      <c r="K1029">
        <f t="shared" si="640"/>
        <v>5.3751346626651451E-2</v>
      </c>
      <c r="L1029">
        <f t="shared" si="647"/>
        <v>8.8116961683035164E-2</v>
      </c>
      <c r="M1029">
        <v>92</v>
      </c>
      <c r="N1029">
        <f t="shared" si="619"/>
        <v>0</v>
      </c>
      <c r="O1029">
        <f t="shared" si="641"/>
        <v>0</v>
      </c>
      <c r="P1029">
        <f t="shared" si="642"/>
        <v>0</v>
      </c>
      <c r="Q1029">
        <f t="shared" si="643"/>
        <v>0</v>
      </c>
      <c r="R1029">
        <f t="shared" si="648"/>
        <v>0</v>
      </c>
      <c r="S1029">
        <f t="shared" si="644"/>
        <v>0</v>
      </c>
      <c r="T1029">
        <f t="shared" si="634"/>
        <v>0.1400000756</v>
      </c>
      <c r="U1029">
        <f t="shared" ref="U1029:U1092" si="651">IF(P1029&gt;0,F$3,IF(T1029&lt;J$1,F$2+(T1029*(F$1-F$2)/(J$1)),IF(T1029&lt;J$2,F$1+(T1029-J$1)*(F$3-F$1)/(J$2-J$1),F$3)))</f>
        <v>20.532636990386784</v>
      </c>
      <c r="V1029">
        <f t="shared" si="636"/>
        <v>98.305493901694547</v>
      </c>
      <c r="W1029">
        <f t="shared" si="645"/>
        <v>19.661098780338911</v>
      </c>
      <c r="X1029">
        <f t="shared" si="613"/>
        <v>0</v>
      </c>
      <c r="Y1029">
        <f t="shared" si="614"/>
        <v>0</v>
      </c>
      <c r="Z1029">
        <f t="shared" si="615"/>
        <v>5.3751346626651451E-2</v>
      </c>
      <c r="AA1029">
        <f t="shared" si="620"/>
        <v>0</v>
      </c>
      <c r="AB1029">
        <f t="shared" si="649"/>
        <v>11.189499892388023</v>
      </c>
      <c r="AC1029">
        <f t="shared" si="650"/>
        <v>26.342743634860433</v>
      </c>
      <c r="AD1029">
        <f t="shared" si="616"/>
        <v>0.26940719975835647</v>
      </c>
      <c r="AE1029">
        <f t="shared" si="646"/>
        <v>0.26940719975835647</v>
      </c>
      <c r="AF1029" s="1">
        <f t="shared" si="621"/>
        <v>2796.934463385769</v>
      </c>
      <c r="AG1029" s="2">
        <v>1024</v>
      </c>
      <c r="AH1029" s="1">
        <f t="shared" si="622"/>
        <v>1696.9353759057633</v>
      </c>
      <c r="AI1029">
        <v>129</v>
      </c>
      <c r="AJ1029">
        <f t="shared" si="623"/>
        <v>4554.9900000000007</v>
      </c>
      <c r="AK1029">
        <f t="shared" si="624"/>
        <v>433.45741634393016</v>
      </c>
      <c r="AL1029" s="1">
        <f t="shared" si="625"/>
        <v>3230.3918797296992</v>
      </c>
      <c r="AM1029">
        <f t="shared" si="626"/>
        <v>4296.5192784020264</v>
      </c>
      <c r="AN1029">
        <f t="shared" si="627"/>
        <v>12.275769366862932</v>
      </c>
      <c r="AO1029">
        <v>84</v>
      </c>
      <c r="AP1029">
        <v>59</v>
      </c>
      <c r="AQ1029">
        <f t="shared" si="628"/>
        <v>71.5</v>
      </c>
      <c r="AR1029" s="3">
        <f t="shared" si="629"/>
        <v>21.944444444444443</v>
      </c>
      <c r="AS1029">
        <f t="shared" si="630"/>
        <v>13.093888888888888</v>
      </c>
      <c r="AT1029">
        <f t="shared" si="631"/>
        <v>0.41999999999999815</v>
      </c>
      <c r="AU1029">
        <f t="shared" si="632"/>
        <v>6.7569444444444429</v>
      </c>
      <c r="AV1029">
        <v>6.5</v>
      </c>
      <c r="AW1029">
        <f t="shared" si="633"/>
        <v>433.45741634393016</v>
      </c>
    </row>
    <row r="1030" spans="1:49" x14ac:dyDescent="0.2">
      <c r="A1030">
        <v>2015</v>
      </c>
      <c r="B1030">
        <v>7</v>
      </c>
      <c r="C1030">
        <v>22</v>
      </c>
      <c r="D1030">
        <v>0</v>
      </c>
      <c r="E1030">
        <f t="shared" si="638"/>
        <v>71.584000000000003</v>
      </c>
      <c r="F1030">
        <f t="shared" si="638"/>
        <v>44.583999999999996</v>
      </c>
      <c r="G1030">
        <f t="shared" si="617"/>
        <v>58.084000000000003</v>
      </c>
      <c r="H1030" s="3">
        <f t="shared" si="618"/>
        <v>14.491111111111113</v>
      </c>
      <c r="I1030">
        <v>9</v>
      </c>
      <c r="J1030">
        <f t="shared" si="639"/>
        <v>16.50270690365074</v>
      </c>
      <c r="K1030">
        <f t="shared" si="640"/>
        <v>5.9561402243421387E-2</v>
      </c>
      <c r="L1030">
        <f t="shared" si="647"/>
        <v>9.7641643022002275E-2</v>
      </c>
      <c r="M1030">
        <v>92</v>
      </c>
      <c r="N1030">
        <f t="shared" si="619"/>
        <v>0</v>
      </c>
      <c r="O1030">
        <f t="shared" si="641"/>
        <v>0</v>
      </c>
      <c r="P1030">
        <f t="shared" si="642"/>
        <v>0</v>
      </c>
      <c r="Q1030">
        <f t="shared" si="643"/>
        <v>0</v>
      </c>
      <c r="R1030">
        <f t="shared" si="648"/>
        <v>0</v>
      </c>
      <c r="S1030">
        <f t="shared" si="644"/>
        <v>0</v>
      </c>
      <c r="T1030">
        <f t="shared" si="634"/>
        <v>0.1400000756</v>
      </c>
      <c r="U1030">
        <f t="shared" si="651"/>
        <v>20.532636990386784</v>
      </c>
      <c r="V1030">
        <f t="shared" si="636"/>
        <v>98.305493901694547</v>
      </c>
      <c r="W1030">
        <f t="shared" si="645"/>
        <v>19.661098780338911</v>
      </c>
      <c r="X1030">
        <f t="shared" ref="X1030:X1093" si="652">IF(S1030&gt;W1030,((S1030-0.2*V1030)^2)/(S1030+0.8*V1030),0)</f>
        <v>0</v>
      </c>
      <c r="Y1030">
        <f t="shared" ref="Y1030:Y1093" si="653">S1030-X1030</f>
        <v>0</v>
      </c>
      <c r="Z1030">
        <f t="shared" ref="Z1030:Z1093" si="654">IF(K1030&gt;AB1029,AB1029,K1030)</f>
        <v>5.9561402243421387E-2</v>
      </c>
      <c r="AA1030">
        <f t="shared" si="620"/>
        <v>0</v>
      </c>
      <c r="AB1030">
        <f t="shared" si="649"/>
        <v>11.129938490144601</v>
      </c>
      <c r="AC1030">
        <f t="shared" si="650"/>
        <v>26.076063769684414</v>
      </c>
      <c r="AD1030">
        <f t="shared" ref="AD1030:AD1093" si="655">AC1029*(1-AA$1)</f>
        <v>0.26667986517601894</v>
      </c>
      <c r="AE1030">
        <f t="shared" si="646"/>
        <v>0.26667986517601894</v>
      </c>
      <c r="AF1030" s="1">
        <f t="shared" si="621"/>
        <v>2768.6197929041864</v>
      </c>
      <c r="AG1030" s="2">
        <v>1025</v>
      </c>
      <c r="AH1030" s="1">
        <f t="shared" si="622"/>
        <v>1679.7565086043294</v>
      </c>
      <c r="AI1030">
        <v>125</v>
      </c>
      <c r="AJ1030">
        <f t="shared" si="623"/>
        <v>4413.75</v>
      </c>
      <c r="AK1030">
        <f t="shared" si="624"/>
        <v>580.90646596777253</v>
      </c>
      <c r="AL1030" s="1">
        <f t="shared" si="625"/>
        <v>3349.5262588719588</v>
      </c>
      <c r="AM1030">
        <f t="shared" si="626"/>
        <v>5758.0646584174565</v>
      </c>
      <c r="AN1030">
        <f t="shared" si="627"/>
        <v>16.451613309764159</v>
      </c>
      <c r="AO1030">
        <v>88</v>
      </c>
      <c r="AP1030">
        <v>61</v>
      </c>
      <c r="AQ1030">
        <f t="shared" si="628"/>
        <v>74.5</v>
      </c>
      <c r="AR1030" s="3">
        <f t="shared" si="629"/>
        <v>23.611111111111111</v>
      </c>
      <c r="AS1030">
        <f t="shared" si="630"/>
        <v>15.316111111111109</v>
      </c>
      <c r="AT1030">
        <f t="shared" si="631"/>
        <v>1.5311111111111089</v>
      </c>
      <c r="AU1030">
        <f t="shared" si="632"/>
        <v>8.4236111111111089</v>
      </c>
      <c r="AV1030">
        <v>6.5</v>
      </c>
      <c r="AW1030">
        <f t="shared" si="633"/>
        <v>580.90646596777253</v>
      </c>
    </row>
    <row r="1031" spans="1:49" x14ac:dyDescent="0.2">
      <c r="A1031">
        <v>2015</v>
      </c>
      <c r="B1031">
        <v>7</v>
      </c>
      <c r="C1031">
        <v>23</v>
      </c>
      <c r="D1031">
        <v>0</v>
      </c>
      <c r="E1031">
        <f t="shared" si="638"/>
        <v>75.583999989999995</v>
      </c>
      <c r="F1031">
        <f t="shared" si="638"/>
        <v>46.583999999999996</v>
      </c>
      <c r="G1031">
        <f t="shared" ref="G1031:G1094" si="656">(E1031+F1031)/2</f>
        <v>61.083999994999999</v>
      </c>
      <c r="H1031" s="3">
        <f t="shared" ref="H1031:H1094" si="657">(G1031-32)*5/9</f>
        <v>16.157777775</v>
      </c>
      <c r="I1031">
        <v>9</v>
      </c>
      <c r="J1031">
        <f t="shared" si="639"/>
        <v>18.366921239780858</v>
      </c>
      <c r="K1031">
        <f t="shared" si="640"/>
        <v>6.5907620726142896E-2</v>
      </c>
      <c r="L1031">
        <f t="shared" si="647"/>
        <v>0.10804527987892278</v>
      </c>
      <c r="M1031">
        <v>92</v>
      </c>
      <c r="N1031">
        <f t="shared" ref="N1031:N1094" si="658">D1031*2.54</f>
        <v>0</v>
      </c>
      <c r="O1031">
        <f t="shared" si="641"/>
        <v>0</v>
      </c>
      <c r="P1031">
        <f t="shared" si="642"/>
        <v>0</v>
      </c>
      <c r="Q1031">
        <f t="shared" si="643"/>
        <v>0</v>
      </c>
      <c r="R1031">
        <f t="shared" si="648"/>
        <v>0</v>
      </c>
      <c r="S1031">
        <f t="shared" si="644"/>
        <v>0</v>
      </c>
      <c r="T1031">
        <f t="shared" si="634"/>
        <v>0.1400000756</v>
      </c>
      <c r="U1031">
        <f t="shared" si="651"/>
        <v>20.532636990386784</v>
      </c>
      <c r="V1031">
        <f t="shared" si="636"/>
        <v>98.305493901694547</v>
      </c>
      <c r="W1031">
        <f t="shared" si="645"/>
        <v>19.661098780338911</v>
      </c>
      <c r="X1031">
        <f t="shared" si="652"/>
        <v>0</v>
      </c>
      <c r="Y1031">
        <f t="shared" si="653"/>
        <v>0</v>
      </c>
      <c r="Z1031">
        <f t="shared" si="654"/>
        <v>6.5907620726142896E-2</v>
      </c>
      <c r="AA1031">
        <f t="shared" ref="AA1031:AA1094" si="659">MAX(0,AB1030+Y1031-Z1031-$AA$2)</f>
        <v>0</v>
      </c>
      <c r="AB1031">
        <f t="shared" si="649"/>
        <v>11.064030869418458</v>
      </c>
      <c r="AC1031">
        <f t="shared" si="650"/>
        <v>25.812083629012267</v>
      </c>
      <c r="AD1031">
        <f t="shared" si="655"/>
        <v>0.26398014067214509</v>
      </c>
      <c r="AE1031">
        <f t="shared" si="646"/>
        <v>0.26398014067214509</v>
      </c>
      <c r="AF1031" s="1">
        <f t="shared" ref="AF1031:AF1094" si="660">AE1031*$AF$1*5280*5280/(2.54*12*24*60*60)</f>
        <v>2740.5917650218412</v>
      </c>
      <c r="AG1031" s="2">
        <v>1026</v>
      </c>
      <c r="AH1031" s="1">
        <f t="shared" ref="AH1031:AH1094" si="661">AE1031*595*5280*5280/(2.54*12*24*60*60)</f>
        <v>1662.7515509790974</v>
      </c>
      <c r="AI1031">
        <v>124</v>
      </c>
      <c r="AJ1031">
        <f t="shared" ref="AJ1031:AJ1094" si="662">AI1031*35.31</f>
        <v>4378.4400000000005</v>
      </c>
      <c r="AK1031">
        <f t="shared" ref="AK1031:AK1094" si="663">AN1031*35.31</f>
        <v>758.49278709436351</v>
      </c>
      <c r="AL1031" s="1">
        <f t="shared" ref="AL1031:AL1094" si="664">AF1031+AW1031</f>
        <v>3499.0845521162046</v>
      </c>
      <c r="AM1031">
        <f t="shared" ref="AM1031:AM1094" si="665">(9.5+AU1031)^3</f>
        <v>7518.3368870865825</v>
      </c>
      <c r="AN1031">
        <f t="shared" ref="AN1031:AN1094" si="666">1/(31.5*10^3)*AM1031*$AH$1</f>
        <v>21.480962534533091</v>
      </c>
      <c r="AO1031">
        <v>91.999999990000006</v>
      </c>
      <c r="AP1031">
        <v>63</v>
      </c>
      <c r="AQ1031">
        <f t="shared" ref="AQ1031:AQ1094" si="667">(AO1031+AP1031)/2</f>
        <v>77.499999994999996</v>
      </c>
      <c r="AR1031" s="3">
        <f t="shared" ref="AR1031:AR1094" si="668">(AQ1031-32)*5/9</f>
        <v>25.277777774999997</v>
      </c>
      <c r="AS1031">
        <f t="shared" ref="AS1031:AS1094" si="669">(AO1031-32)*5/9-($AP$3-1250)/1000*AV1031</f>
        <v>17.538333327777778</v>
      </c>
      <c r="AT1031">
        <f t="shared" ref="AT1031:AT1094" si="670">(AP1031-32)*5/9-($AP$3-1250)/1000*$AV$6</f>
        <v>2.6422222222222196</v>
      </c>
      <c r="AU1031">
        <f t="shared" ref="AU1031:AU1094" si="671">(AS1031+AT1031)/2</f>
        <v>10.090277774999999</v>
      </c>
      <c r="AV1031">
        <v>6.5</v>
      </c>
      <c r="AW1031">
        <f t="shared" ref="AW1031:AW1094" si="672">IF(AK1031&lt;0,0,AK1031)</f>
        <v>758.49278709436351</v>
      </c>
    </row>
    <row r="1032" spans="1:49" x14ac:dyDescent="0.2">
      <c r="A1032">
        <v>2015</v>
      </c>
      <c r="B1032">
        <v>7</v>
      </c>
      <c r="C1032">
        <v>24</v>
      </c>
      <c r="D1032">
        <v>0</v>
      </c>
      <c r="E1032">
        <f t="shared" si="638"/>
        <v>77.583999990000009</v>
      </c>
      <c r="F1032">
        <f t="shared" si="638"/>
        <v>48.583999990000002</v>
      </c>
      <c r="G1032">
        <f t="shared" si="656"/>
        <v>63.083999990000009</v>
      </c>
      <c r="H1032" s="3">
        <f t="shared" si="657"/>
        <v>17.268888883333336</v>
      </c>
      <c r="I1032">
        <v>9</v>
      </c>
      <c r="J1032">
        <f t="shared" si="639"/>
        <v>19.70995757829791</v>
      </c>
      <c r="K1032">
        <f t="shared" si="640"/>
        <v>7.0456221338407315E-2</v>
      </c>
      <c r="L1032">
        <f t="shared" si="647"/>
        <v>0.11550200219411036</v>
      </c>
      <c r="M1032">
        <v>92</v>
      </c>
      <c r="N1032">
        <f t="shared" si="658"/>
        <v>0</v>
      </c>
      <c r="O1032">
        <f t="shared" si="641"/>
        <v>0</v>
      </c>
      <c r="P1032">
        <f t="shared" si="642"/>
        <v>0</v>
      </c>
      <c r="Q1032">
        <f t="shared" si="643"/>
        <v>0</v>
      </c>
      <c r="R1032">
        <f t="shared" si="648"/>
        <v>0</v>
      </c>
      <c r="S1032">
        <f t="shared" si="644"/>
        <v>0</v>
      </c>
      <c r="T1032">
        <f t="shared" ref="T1032:T1095" si="673">SUM(S1027:S1031)</f>
        <v>0.1400000756</v>
      </c>
      <c r="U1032">
        <f t="shared" si="651"/>
        <v>20.532636990386784</v>
      </c>
      <c r="V1032">
        <f t="shared" si="636"/>
        <v>98.305493901694547</v>
      </c>
      <c r="W1032">
        <f t="shared" si="645"/>
        <v>19.661098780338911</v>
      </c>
      <c r="X1032">
        <f t="shared" si="652"/>
        <v>0</v>
      </c>
      <c r="Y1032">
        <f t="shared" si="653"/>
        <v>0</v>
      </c>
      <c r="Z1032">
        <f t="shared" si="654"/>
        <v>7.0456221338407315E-2</v>
      </c>
      <c r="AA1032">
        <f t="shared" si="659"/>
        <v>0</v>
      </c>
      <c r="AB1032">
        <f t="shared" si="649"/>
        <v>10.993574648080051</v>
      </c>
      <c r="AC1032">
        <f t="shared" si="650"/>
        <v>25.550775882275218</v>
      </c>
      <c r="AD1032">
        <f t="shared" si="655"/>
        <v>0.26130774673704893</v>
      </c>
      <c r="AE1032">
        <f t="shared" si="646"/>
        <v>0.26130774673704893</v>
      </c>
      <c r="AF1032" s="1">
        <f t="shared" si="660"/>
        <v>2712.8474779221729</v>
      </c>
      <c r="AG1032" s="2">
        <v>1027</v>
      </c>
      <c r="AH1032" s="1">
        <f t="shared" si="661"/>
        <v>1645.9187424614033</v>
      </c>
      <c r="AI1032">
        <v>126</v>
      </c>
      <c r="AJ1032">
        <f t="shared" si="662"/>
        <v>4449.0600000000004</v>
      </c>
      <c r="AK1032">
        <f t="shared" si="663"/>
        <v>895.01048828282387</v>
      </c>
      <c r="AL1032" s="1">
        <f t="shared" si="664"/>
        <v>3607.857966204997</v>
      </c>
      <c r="AM1032">
        <f t="shared" si="665"/>
        <v>8871.5284876518926</v>
      </c>
      <c r="AN1032">
        <f t="shared" si="666"/>
        <v>25.347224250433978</v>
      </c>
      <c r="AO1032">
        <v>93.99999999000002</v>
      </c>
      <c r="AP1032">
        <v>64.999999990000006</v>
      </c>
      <c r="AQ1032">
        <f t="shared" si="667"/>
        <v>79.49999999000002</v>
      </c>
      <c r="AR1032" s="3">
        <f t="shared" si="668"/>
        <v>26.388888883333344</v>
      </c>
      <c r="AS1032">
        <f t="shared" si="669"/>
        <v>18.649444438888892</v>
      </c>
      <c r="AT1032">
        <f t="shared" si="670"/>
        <v>3.7533333277777778</v>
      </c>
      <c r="AU1032">
        <f t="shared" si="671"/>
        <v>11.201388883333335</v>
      </c>
      <c r="AV1032">
        <v>6.5</v>
      </c>
      <c r="AW1032">
        <f t="shared" si="672"/>
        <v>895.01048828282387</v>
      </c>
    </row>
    <row r="1033" spans="1:49" x14ac:dyDescent="0.2">
      <c r="A1033">
        <v>2015</v>
      </c>
      <c r="B1033">
        <v>7</v>
      </c>
      <c r="C1033">
        <v>25</v>
      </c>
      <c r="D1033">
        <v>0</v>
      </c>
      <c r="E1033">
        <f t="shared" si="638"/>
        <v>76.583999999999989</v>
      </c>
      <c r="F1033">
        <f t="shared" si="638"/>
        <v>46.083999989999995</v>
      </c>
      <c r="G1033">
        <f t="shared" si="656"/>
        <v>61.333999994999992</v>
      </c>
      <c r="H1033" s="3">
        <f t="shared" si="657"/>
        <v>16.296666663888885</v>
      </c>
      <c r="I1033">
        <v>9</v>
      </c>
      <c r="J1033">
        <f t="shared" si="639"/>
        <v>18.530290042095409</v>
      </c>
      <c r="K1033">
        <f t="shared" si="640"/>
        <v>6.6461928069559154E-2</v>
      </c>
      <c r="L1033">
        <f t="shared" si="647"/>
        <v>0.10895398044190026</v>
      </c>
      <c r="M1033">
        <v>92</v>
      </c>
      <c r="N1033">
        <f t="shared" si="658"/>
        <v>0</v>
      </c>
      <c r="O1033">
        <f t="shared" si="641"/>
        <v>0</v>
      </c>
      <c r="P1033">
        <f t="shared" si="642"/>
        <v>0</v>
      </c>
      <c r="Q1033">
        <f t="shared" si="643"/>
        <v>0</v>
      </c>
      <c r="R1033">
        <f t="shared" si="648"/>
        <v>0</v>
      </c>
      <c r="S1033">
        <f t="shared" si="644"/>
        <v>0</v>
      </c>
      <c r="T1033">
        <f t="shared" si="673"/>
        <v>0</v>
      </c>
      <c r="U1033">
        <f t="shared" si="651"/>
        <v>18.780326102704979</v>
      </c>
      <c r="V1033">
        <f t="shared" si="636"/>
        <v>109.84791774697442</v>
      </c>
      <c r="W1033">
        <f t="shared" si="645"/>
        <v>21.969583549394883</v>
      </c>
      <c r="X1033">
        <f t="shared" si="652"/>
        <v>0</v>
      </c>
      <c r="Y1033">
        <f t="shared" si="653"/>
        <v>0</v>
      </c>
      <c r="Z1033">
        <f t="shared" si="654"/>
        <v>6.6461928069559154E-2</v>
      </c>
      <c r="AA1033">
        <f t="shared" si="659"/>
        <v>0</v>
      </c>
      <c r="AB1033">
        <f t="shared" si="649"/>
        <v>10.927112720010491</v>
      </c>
      <c r="AC1033">
        <f t="shared" si="650"/>
        <v>25.292113475584568</v>
      </c>
      <c r="AD1033">
        <f t="shared" si="655"/>
        <v>0.25866240669065116</v>
      </c>
      <c r="AE1033">
        <f t="shared" si="646"/>
        <v>0.25866240669065116</v>
      </c>
      <c r="AF1033" s="1">
        <f t="shared" si="660"/>
        <v>2685.3840591650614</v>
      </c>
      <c r="AG1033">
        <v>1028</v>
      </c>
      <c r="AH1033" s="1">
        <f t="shared" si="661"/>
        <v>1629.256340305637</v>
      </c>
      <c r="AI1033">
        <v>125</v>
      </c>
      <c r="AJ1033">
        <f t="shared" si="662"/>
        <v>4413.75</v>
      </c>
      <c r="AK1033">
        <f t="shared" si="663"/>
        <v>774.73985487101743</v>
      </c>
      <c r="AL1033" s="1">
        <f t="shared" si="664"/>
        <v>3460.123914036079</v>
      </c>
      <c r="AM1033">
        <f t="shared" si="665"/>
        <v>7679.3811726099148</v>
      </c>
      <c r="AN1033">
        <f t="shared" si="666"/>
        <v>21.941089064599755</v>
      </c>
      <c r="AO1033">
        <v>93</v>
      </c>
      <c r="AP1033">
        <v>62.499999989999999</v>
      </c>
      <c r="AQ1033">
        <f t="shared" si="667"/>
        <v>77.749999994999996</v>
      </c>
      <c r="AR1033" s="3">
        <f t="shared" si="668"/>
        <v>25.416666663888886</v>
      </c>
      <c r="AS1033">
        <f t="shared" si="669"/>
        <v>18.093888888888884</v>
      </c>
      <c r="AT1033">
        <f t="shared" si="670"/>
        <v>2.364444438888885</v>
      </c>
      <c r="AU1033">
        <f t="shared" si="671"/>
        <v>10.229166663888885</v>
      </c>
      <c r="AV1033">
        <v>6.5</v>
      </c>
      <c r="AW1033">
        <f t="shared" si="672"/>
        <v>774.73985487101743</v>
      </c>
    </row>
    <row r="1034" spans="1:49" x14ac:dyDescent="0.2">
      <c r="A1034">
        <v>2015</v>
      </c>
      <c r="B1034">
        <v>7</v>
      </c>
      <c r="C1034">
        <v>26</v>
      </c>
      <c r="D1034">
        <v>0</v>
      </c>
      <c r="E1034">
        <f t="shared" si="638"/>
        <v>74.584000000000003</v>
      </c>
      <c r="F1034">
        <f t="shared" si="638"/>
        <v>43.584000010000004</v>
      </c>
      <c r="G1034">
        <f t="shared" si="656"/>
        <v>59.084000005000007</v>
      </c>
      <c r="H1034" s="3">
        <f t="shared" si="657"/>
        <v>15.046666669444448</v>
      </c>
      <c r="I1034">
        <v>9</v>
      </c>
      <c r="J1034">
        <f t="shared" si="639"/>
        <v>17.10476583038626</v>
      </c>
      <c r="K1034">
        <f t="shared" si="640"/>
        <v>6.1615280185256784E-2</v>
      </c>
      <c r="L1034">
        <f t="shared" si="647"/>
        <v>0.10100865604140456</v>
      </c>
      <c r="M1034">
        <v>92</v>
      </c>
      <c r="N1034">
        <f t="shared" si="658"/>
        <v>0</v>
      </c>
      <c r="O1034">
        <f t="shared" si="641"/>
        <v>0</v>
      </c>
      <c r="P1034">
        <f t="shared" si="642"/>
        <v>0</v>
      </c>
      <c r="Q1034">
        <f t="shared" si="643"/>
        <v>0</v>
      </c>
      <c r="R1034">
        <f t="shared" si="648"/>
        <v>0</v>
      </c>
      <c r="S1034">
        <f t="shared" si="644"/>
        <v>0</v>
      </c>
      <c r="T1034">
        <f t="shared" si="673"/>
        <v>0</v>
      </c>
      <c r="U1034">
        <f t="shared" si="651"/>
        <v>18.780326102704979</v>
      </c>
      <c r="V1034">
        <f t="shared" si="636"/>
        <v>109.84791774697442</v>
      </c>
      <c r="W1034">
        <f t="shared" si="645"/>
        <v>21.969583549394883</v>
      </c>
      <c r="X1034">
        <f t="shared" si="652"/>
        <v>0</v>
      </c>
      <c r="Y1034">
        <f t="shared" si="653"/>
        <v>0</v>
      </c>
      <c r="Z1034">
        <f t="shared" si="654"/>
        <v>6.1615280185256784E-2</v>
      </c>
      <c r="AA1034">
        <f t="shared" si="659"/>
        <v>0</v>
      </c>
      <c r="AB1034">
        <f t="shared" si="649"/>
        <v>10.865497439825235</v>
      </c>
      <c r="AC1034">
        <f t="shared" si="650"/>
        <v>25.036069628930733</v>
      </c>
      <c r="AD1034">
        <f t="shared" si="655"/>
        <v>0.25604384665383395</v>
      </c>
      <c r="AE1034">
        <f t="shared" si="646"/>
        <v>0.25604384665383395</v>
      </c>
      <c r="AF1034" s="1">
        <f t="shared" si="660"/>
        <v>2658.1986653894392</v>
      </c>
      <c r="AG1034">
        <v>1029</v>
      </c>
      <c r="AH1034" s="1">
        <f t="shared" si="661"/>
        <v>1612.7626194088168</v>
      </c>
      <c r="AI1034">
        <v>122</v>
      </c>
      <c r="AJ1034">
        <f t="shared" si="662"/>
        <v>4307.8200000000006</v>
      </c>
      <c r="AK1034">
        <f t="shared" si="663"/>
        <v>636.61493179672857</v>
      </c>
      <c r="AL1034" s="1">
        <f t="shared" si="664"/>
        <v>3294.8135971861675</v>
      </c>
      <c r="AM1034">
        <f t="shared" si="665"/>
        <v>6310.2584573450858</v>
      </c>
      <c r="AN1034">
        <f t="shared" si="666"/>
        <v>18.029309878128817</v>
      </c>
      <c r="AO1034">
        <v>91</v>
      </c>
      <c r="AP1034">
        <v>60.000000010000001</v>
      </c>
      <c r="AQ1034">
        <f t="shared" si="667"/>
        <v>75.500000005000004</v>
      </c>
      <c r="AR1034" s="3">
        <f t="shared" si="668"/>
        <v>24.166666669444446</v>
      </c>
      <c r="AS1034">
        <f t="shared" si="669"/>
        <v>16.982777777777777</v>
      </c>
      <c r="AT1034">
        <f t="shared" si="670"/>
        <v>0.9755555611111113</v>
      </c>
      <c r="AU1034">
        <f t="shared" si="671"/>
        <v>8.9791666694444441</v>
      </c>
      <c r="AV1034">
        <v>6.5</v>
      </c>
      <c r="AW1034">
        <f t="shared" si="672"/>
        <v>636.61493179672857</v>
      </c>
    </row>
    <row r="1035" spans="1:49" x14ac:dyDescent="0.2">
      <c r="A1035">
        <v>2015</v>
      </c>
      <c r="B1035">
        <v>7</v>
      </c>
      <c r="C1035">
        <v>27</v>
      </c>
      <c r="D1035">
        <v>0</v>
      </c>
      <c r="E1035">
        <f t="shared" si="638"/>
        <v>75.583999989999995</v>
      </c>
      <c r="F1035">
        <f t="shared" si="638"/>
        <v>44.583999999999996</v>
      </c>
      <c r="G1035">
        <f t="shared" si="656"/>
        <v>60.083999994999999</v>
      </c>
      <c r="H1035" s="3">
        <f t="shared" si="657"/>
        <v>15.602222219444444</v>
      </c>
      <c r="I1035">
        <v>9</v>
      </c>
      <c r="J1035">
        <f t="shared" si="639"/>
        <v>17.72599851905542</v>
      </c>
      <c r="K1035">
        <f t="shared" si="640"/>
        <v>6.3730186073799044E-2</v>
      </c>
      <c r="L1035">
        <f t="shared" si="647"/>
        <v>0.10447571487508041</v>
      </c>
      <c r="M1035">
        <v>92</v>
      </c>
      <c r="N1035">
        <f t="shared" si="658"/>
        <v>0</v>
      </c>
      <c r="O1035">
        <f t="shared" si="641"/>
        <v>0</v>
      </c>
      <c r="P1035">
        <f t="shared" si="642"/>
        <v>0</v>
      </c>
      <c r="Q1035">
        <f t="shared" si="643"/>
        <v>0</v>
      </c>
      <c r="R1035">
        <f t="shared" si="648"/>
        <v>0</v>
      </c>
      <c r="S1035">
        <f t="shared" si="644"/>
        <v>0</v>
      </c>
      <c r="T1035">
        <f t="shared" si="673"/>
        <v>0</v>
      </c>
      <c r="U1035">
        <f t="shared" si="651"/>
        <v>18.780326102704979</v>
      </c>
      <c r="V1035">
        <f t="shared" si="636"/>
        <v>109.84791774697442</v>
      </c>
      <c r="W1035">
        <f t="shared" si="645"/>
        <v>21.969583549394883</v>
      </c>
      <c r="X1035">
        <f t="shared" si="652"/>
        <v>0</v>
      </c>
      <c r="Y1035">
        <f t="shared" si="653"/>
        <v>0</v>
      </c>
      <c r="Z1035">
        <f t="shared" si="654"/>
        <v>6.3730186073799044E-2</v>
      </c>
      <c r="AA1035">
        <f t="shared" si="659"/>
        <v>0</v>
      </c>
      <c r="AB1035">
        <f t="shared" si="649"/>
        <v>10.801767253751436</v>
      </c>
      <c r="AC1035">
        <f t="shared" si="650"/>
        <v>24.782617833410647</v>
      </c>
      <c r="AD1035">
        <f t="shared" si="655"/>
        <v>0.25345179552008512</v>
      </c>
      <c r="AE1035">
        <f t="shared" si="646"/>
        <v>0.25345179552008512</v>
      </c>
      <c r="AF1035" s="1">
        <f t="shared" si="660"/>
        <v>2631.288482018902</v>
      </c>
      <c r="AG1035">
        <v>1030</v>
      </c>
      <c r="AH1035" s="1">
        <f t="shared" si="661"/>
        <v>1596.4358721319797</v>
      </c>
      <c r="AI1035">
        <v>115</v>
      </c>
      <c r="AJ1035">
        <f t="shared" si="662"/>
        <v>4060.65</v>
      </c>
      <c r="AK1035">
        <f t="shared" si="663"/>
        <v>695.77577439240486</v>
      </c>
      <c r="AL1035" s="1">
        <f t="shared" si="664"/>
        <v>3327.0642564113068</v>
      </c>
      <c r="AM1035">
        <f t="shared" si="665"/>
        <v>6896.6729265743888</v>
      </c>
      <c r="AN1035">
        <f t="shared" si="666"/>
        <v>19.704779790212541</v>
      </c>
      <c r="AO1035">
        <v>91.999999990000006</v>
      </c>
      <c r="AP1035">
        <v>61</v>
      </c>
      <c r="AQ1035">
        <f t="shared" si="667"/>
        <v>76.499999994999996</v>
      </c>
      <c r="AR1035" s="3">
        <f t="shared" si="668"/>
        <v>24.722222219444443</v>
      </c>
      <c r="AS1035">
        <f t="shared" si="669"/>
        <v>17.538333327777778</v>
      </c>
      <c r="AT1035">
        <f t="shared" si="670"/>
        <v>1.5311111111111089</v>
      </c>
      <c r="AU1035">
        <f t="shared" si="671"/>
        <v>9.5347222194444434</v>
      </c>
      <c r="AV1035">
        <v>6.5</v>
      </c>
      <c r="AW1035">
        <f t="shared" si="672"/>
        <v>695.77577439240486</v>
      </c>
    </row>
    <row r="1036" spans="1:49" x14ac:dyDescent="0.2">
      <c r="A1036">
        <v>2015</v>
      </c>
      <c r="B1036">
        <v>7</v>
      </c>
      <c r="C1036">
        <v>28</v>
      </c>
      <c r="D1036">
        <v>0</v>
      </c>
      <c r="E1036">
        <f t="shared" si="638"/>
        <v>62.583999999999996</v>
      </c>
      <c r="F1036">
        <f t="shared" si="638"/>
        <v>43.084000000000003</v>
      </c>
      <c r="G1036">
        <f t="shared" si="656"/>
        <v>52.834000000000003</v>
      </c>
      <c r="H1036" s="3">
        <f t="shared" si="657"/>
        <v>11.574444444444445</v>
      </c>
      <c r="I1036">
        <v>9</v>
      </c>
      <c r="J1036">
        <f t="shared" si="639"/>
        <v>13.636882882471966</v>
      </c>
      <c r="K1036">
        <f t="shared" si="640"/>
        <v>4.9722546503799286E-2</v>
      </c>
      <c r="L1036">
        <f t="shared" si="647"/>
        <v>8.1512371317703752E-2</v>
      </c>
      <c r="M1036">
        <v>92</v>
      </c>
      <c r="N1036">
        <f t="shared" si="658"/>
        <v>0</v>
      </c>
      <c r="O1036">
        <f t="shared" si="641"/>
        <v>0</v>
      </c>
      <c r="P1036">
        <f t="shared" si="642"/>
        <v>0</v>
      </c>
      <c r="Q1036">
        <f t="shared" si="643"/>
        <v>0</v>
      </c>
      <c r="R1036">
        <f t="shared" si="648"/>
        <v>0</v>
      </c>
      <c r="S1036">
        <f t="shared" si="644"/>
        <v>0</v>
      </c>
      <c r="T1036">
        <f t="shared" si="673"/>
        <v>0</v>
      </c>
      <c r="U1036">
        <f t="shared" si="651"/>
        <v>18.780326102704979</v>
      </c>
      <c r="V1036">
        <f t="shared" si="636"/>
        <v>109.84791774697442</v>
      </c>
      <c r="W1036">
        <f t="shared" si="645"/>
        <v>21.969583549394883</v>
      </c>
      <c r="X1036">
        <f t="shared" si="652"/>
        <v>0</v>
      </c>
      <c r="Y1036">
        <f t="shared" si="653"/>
        <v>0</v>
      </c>
      <c r="Z1036">
        <f t="shared" si="654"/>
        <v>4.9722546503799286E-2</v>
      </c>
      <c r="AA1036">
        <f t="shared" si="659"/>
        <v>0</v>
      </c>
      <c r="AB1036">
        <f t="shared" si="649"/>
        <v>10.752044707247636</v>
      </c>
      <c r="AC1036">
        <f t="shared" si="650"/>
        <v>24.531731848483219</v>
      </c>
      <c r="AD1036">
        <f t="shared" si="655"/>
        <v>0.25088598492743031</v>
      </c>
      <c r="AE1036">
        <f t="shared" si="646"/>
        <v>0.25088598492743031</v>
      </c>
      <c r="AF1036" s="1">
        <f t="shared" si="660"/>
        <v>2604.6507229703188</v>
      </c>
      <c r="AG1036">
        <v>1031</v>
      </c>
      <c r="AH1036" s="1">
        <f t="shared" si="661"/>
        <v>1580.2744081233898</v>
      </c>
      <c r="AI1036">
        <v>111</v>
      </c>
      <c r="AJ1036">
        <f t="shared" si="662"/>
        <v>3919.4100000000003</v>
      </c>
      <c r="AK1036">
        <f t="shared" si="663"/>
        <v>340.96240646979817</v>
      </c>
      <c r="AL1036" s="1">
        <f t="shared" si="664"/>
        <v>2945.6131294401171</v>
      </c>
      <c r="AM1036">
        <f t="shared" si="665"/>
        <v>3379.6896704737856</v>
      </c>
      <c r="AN1036">
        <f t="shared" si="666"/>
        <v>9.6562562013536724</v>
      </c>
      <c r="AO1036">
        <v>79</v>
      </c>
      <c r="AP1036">
        <v>59.5</v>
      </c>
      <c r="AQ1036">
        <f t="shared" si="667"/>
        <v>69.25</v>
      </c>
      <c r="AR1036" s="3">
        <f t="shared" si="668"/>
        <v>20.694444444444443</v>
      </c>
      <c r="AS1036">
        <f t="shared" si="669"/>
        <v>10.316111111111109</v>
      </c>
      <c r="AT1036">
        <f t="shared" si="670"/>
        <v>0.69777777777777672</v>
      </c>
      <c r="AU1036">
        <f t="shared" si="671"/>
        <v>5.5069444444444429</v>
      </c>
      <c r="AV1036">
        <v>6.5</v>
      </c>
      <c r="AW1036">
        <f t="shared" si="672"/>
        <v>340.96240646979817</v>
      </c>
    </row>
    <row r="1037" spans="1:49" x14ac:dyDescent="0.2">
      <c r="A1037">
        <v>2015</v>
      </c>
      <c r="B1037">
        <v>7</v>
      </c>
      <c r="C1037">
        <v>29</v>
      </c>
      <c r="D1037">
        <v>0</v>
      </c>
      <c r="E1037">
        <f t="shared" si="638"/>
        <v>72.584000009999997</v>
      </c>
      <c r="F1037">
        <f t="shared" si="638"/>
        <v>41.583999989999995</v>
      </c>
      <c r="G1037">
        <f t="shared" si="656"/>
        <v>57.083999999999996</v>
      </c>
      <c r="H1037" s="3">
        <f t="shared" si="657"/>
        <v>13.935555555555554</v>
      </c>
      <c r="I1037">
        <v>9</v>
      </c>
      <c r="J1037">
        <f t="shared" si="639"/>
        <v>15.919316453311538</v>
      </c>
      <c r="K1037">
        <f t="shared" si="640"/>
        <v>5.7567079524664951E-2</v>
      </c>
      <c r="L1037">
        <f t="shared" si="647"/>
        <v>9.4372261515844186E-2</v>
      </c>
      <c r="M1037">
        <v>92</v>
      </c>
      <c r="N1037">
        <f t="shared" si="658"/>
        <v>0</v>
      </c>
      <c r="O1037">
        <f t="shared" si="641"/>
        <v>0</v>
      </c>
      <c r="P1037">
        <f t="shared" si="642"/>
        <v>0</v>
      </c>
      <c r="Q1037">
        <f t="shared" si="643"/>
        <v>0</v>
      </c>
      <c r="R1037">
        <f t="shared" si="648"/>
        <v>0</v>
      </c>
      <c r="S1037">
        <f t="shared" si="644"/>
        <v>0</v>
      </c>
      <c r="T1037">
        <f t="shared" si="673"/>
        <v>0</v>
      </c>
      <c r="U1037">
        <f t="shared" si="651"/>
        <v>18.780326102704979</v>
      </c>
      <c r="V1037">
        <f t="shared" si="636"/>
        <v>109.84791774697442</v>
      </c>
      <c r="W1037">
        <f t="shared" si="645"/>
        <v>21.969583549394883</v>
      </c>
      <c r="X1037">
        <f t="shared" si="652"/>
        <v>0</v>
      </c>
      <c r="Y1037">
        <f t="shared" si="653"/>
        <v>0</v>
      </c>
      <c r="Z1037">
        <f t="shared" si="654"/>
        <v>5.7567079524664951E-2</v>
      </c>
      <c r="AA1037">
        <f t="shared" si="659"/>
        <v>0</v>
      </c>
      <c r="AB1037">
        <f t="shared" si="649"/>
        <v>10.694477627722971</v>
      </c>
      <c r="AC1037">
        <f t="shared" si="650"/>
        <v>24.28338569925257</v>
      </c>
      <c r="AD1037">
        <f t="shared" si="655"/>
        <v>0.24834614923064813</v>
      </c>
      <c r="AE1037">
        <f t="shared" si="646"/>
        <v>0.24834614923064813</v>
      </c>
      <c r="AF1037" s="1">
        <f t="shared" si="660"/>
        <v>2578.2826303653728</v>
      </c>
      <c r="AG1037" s="2">
        <v>1032</v>
      </c>
      <c r="AH1037" s="1">
        <f t="shared" si="661"/>
        <v>1564.2765541435269</v>
      </c>
      <c r="AI1037">
        <v>105</v>
      </c>
      <c r="AJ1037">
        <f t="shared" si="662"/>
        <v>3707.55</v>
      </c>
      <c r="AK1037">
        <f t="shared" si="663"/>
        <v>528.54658618428107</v>
      </c>
      <c r="AL1037" s="1">
        <f t="shared" si="664"/>
        <v>3106.8292165496541</v>
      </c>
      <c r="AM1037">
        <f t="shared" si="665"/>
        <v>5239.0627347634772</v>
      </c>
      <c r="AN1037">
        <f t="shared" si="666"/>
        <v>14.968750670752792</v>
      </c>
      <c r="AO1037">
        <v>89.000000009999994</v>
      </c>
      <c r="AP1037">
        <v>57.999999989999999</v>
      </c>
      <c r="AQ1037">
        <f t="shared" si="667"/>
        <v>73.5</v>
      </c>
      <c r="AR1037" s="3">
        <f t="shared" si="668"/>
        <v>23.055555555555557</v>
      </c>
      <c r="AS1037">
        <f t="shared" si="669"/>
        <v>15.871666672222219</v>
      </c>
      <c r="AT1037">
        <f t="shared" si="670"/>
        <v>-0.135555561111115</v>
      </c>
      <c r="AU1037">
        <f t="shared" si="671"/>
        <v>7.8680555555555518</v>
      </c>
      <c r="AV1037">
        <v>6.5</v>
      </c>
      <c r="AW1037">
        <f t="shared" si="672"/>
        <v>528.54658618428107</v>
      </c>
    </row>
    <row r="1038" spans="1:49" x14ac:dyDescent="0.2">
      <c r="A1038">
        <v>2015</v>
      </c>
      <c r="B1038">
        <v>7</v>
      </c>
      <c r="C1038">
        <v>30</v>
      </c>
      <c r="D1038">
        <v>0</v>
      </c>
      <c r="E1038">
        <f t="shared" si="638"/>
        <v>74.584000000000003</v>
      </c>
      <c r="F1038">
        <f t="shared" si="638"/>
        <v>43.584000010000004</v>
      </c>
      <c r="G1038">
        <f t="shared" si="656"/>
        <v>59.084000005000007</v>
      </c>
      <c r="H1038" s="3">
        <f t="shared" si="657"/>
        <v>15.046666669444448</v>
      </c>
      <c r="I1038">
        <v>9</v>
      </c>
      <c r="J1038">
        <f t="shared" si="639"/>
        <v>17.10476583038626</v>
      </c>
      <c r="K1038">
        <f t="shared" si="640"/>
        <v>6.1615280185256784E-2</v>
      </c>
      <c r="L1038">
        <f t="shared" si="647"/>
        <v>0.10100865604140456</v>
      </c>
      <c r="M1038">
        <v>92</v>
      </c>
      <c r="N1038">
        <f t="shared" si="658"/>
        <v>0</v>
      </c>
      <c r="O1038">
        <f t="shared" si="641"/>
        <v>0</v>
      </c>
      <c r="P1038">
        <f t="shared" si="642"/>
        <v>0</v>
      </c>
      <c r="Q1038">
        <f t="shared" si="643"/>
        <v>0</v>
      </c>
      <c r="R1038">
        <f t="shared" si="648"/>
        <v>0</v>
      </c>
      <c r="S1038">
        <f t="shared" si="644"/>
        <v>0</v>
      </c>
      <c r="T1038">
        <f t="shared" si="673"/>
        <v>0</v>
      </c>
      <c r="U1038">
        <f t="shared" si="651"/>
        <v>18.780326102704979</v>
      </c>
      <c r="V1038">
        <f t="shared" si="636"/>
        <v>109.84791774697442</v>
      </c>
      <c r="W1038">
        <f t="shared" si="645"/>
        <v>21.969583549394883</v>
      </c>
      <c r="X1038">
        <f t="shared" si="652"/>
        <v>0</v>
      </c>
      <c r="Y1038">
        <f t="shared" si="653"/>
        <v>0</v>
      </c>
      <c r="Z1038">
        <f t="shared" si="654"/>
        <v>6.1615280185256784E-2</v>
      </c>
      <c r="AA1038">
        <f t="shared" si="659"/>
        <v>0</v>
      </c>
      <c r="AB1038">
        <f t="shared" si="649"/>
        <v>10.632862347537715</v>
      </c>
      <c r="AC1038">
        <f t="shared" si="650"/>
        <v>24.037553673778802</v>
      </c>
      <c r="AD1038">
        <f t="shared" si="655"/>
        <v>0.2458320254737677</v>
      </c>
      <c r="AE1038">
        <f t="shared" si="646"/>
        <v>0.2458320254737677</v>
      </c>
      <c r="AF1038" s="1">
        <f t="shared" si="660"/>
        <v>2552.181474245036</v>
      </c>
      <c r="AG1038" s="2">
        <v>1033</v>
      </c>
      <c r="AH1038" s="1">
        <f t="shared" si="661"/>
        <v>1548.4406538918552</v>
      </c>
      <c r="AI1038">
        <v>103</v>
      </c>
      <c r="AJ1038">
        <f t="shared" si="662"/>
        <v>3636.9300000000003</v>
      </c>
      <c r="AK1038">
        <f t="shared" si="663"/>
        <v>636.61493179672857</v>
      </c>
      <c r="AL1038" s="1">
        <f t="shared" si="664"/>
        <v>3188.7964060417644</v>
      </c>
      <c r="AM1038">
        <f t="shared" si="665"/>
        <v>6310.2584573450858</v>
      </c>
      <c r="AN1038">
        <f t="shared" si="666"/>
        <v>18.029309878128817</v>
      </c>
      <c r="AO1038">
        <v>91</v>
      </c>
      <c r="AP1038">
        <v>60.000000010000001</v>
      </c>
      <c r="AQ1038">
        <f t="shared" si="667"/>
        <v>75.500000005000004</v>
      </c>
      <c r="AR1038" s="3">
        <f t="shared" si="668"/>
        <v>24.166666669444446</v>
      </c>
      <c r="AS1038">
        <f t="shared" si="669"/>
        <v>16.982777777777777</v>
      </c>
      <c r="AT1038">
        <f t="shared" si="670"/>
        <v>0.9755555611111113</v>
      </c>
      <c r="AU1038">
        <f t="shared" si="671"/>
        <v>8.9791666694444441</v>
      </c>
      <c r="AV1038">
        <v>6.5</v>
      </c>
      <c r="AW1038">
        <f t="shared" si="672"/>
        <v>636.61493179672857</v>
      </c>
    </row>
    <row r="1039" spans="1:49" x14ac:dyDescent="0.2">
      <c r="A1039">
        <v>2015</v>
      </c>
      <c r="B1039">
        <v>7</v>
      </c>
      <c r="C1039">
        <v>31</v>
      </c>
      <c r="D1039">
        <v>0</v>
      </c>
      <c r="E1039">
        <f t="shared" si="638"/>
        <v>75.583999989999995</v>
      </c>
      <c r="F1039">
        <f t="shared" si="638"/>
        <v>43.584000010000004</v>
      </c>
      <c r="G1039">
        <f t="shared" si="656"/>
        <v>59.584000000000003</v>
      </c>
      <c r="H1039" s="3">
        <f t="shared" si="657"/>
        <v>15.324444444444445</v>
      </c>
      <c r="I1039">
        <v>9</v>
      </c>
      <c r="J1039">
        <f t="shared" si="639"/>
        <v>17.412953446231835</v>
      </c>
      <c r="K1039">
        <f t="shared" si="640"/>
        <v>6.2665011494805814E-2</v>
      </c>
      <c r="L1039">
        <f t="shared" si="647"/>
        <v>0.10272952704066528</v>
      </c>
      <c r="M1039">
        <v>92</v>
      </c>
      <c r="N1039">
        <f t="shared" si="658"/>
        <v>0</v>
      </c>
      <c r="O1039">
        <f t="shared" si="641"/>
        <v>0</v>
      </c>
      <c r="P1039">
        <f t="shared" si="642"/>
        <v>0</v>
      </c>
      <c r="Q1039">
        <f t="shared" si="643"/>
        <v>0</v>
      </c>
      <c r="R1039">
        <f t="shared" si="648"/>
        <v>0</v>
      </c>
      <c r="S1039">
        <f t="shared" si="644"/>
        <v>0</v>
      </c>
      <c r="T1039">
        <f t="shared" si="673"/>
        <v>0</v>
      </c>
      <c r="U1039">
        <f t="shared" si="651"/>
        <v>18.780326102704979</v>
      </c>
      <c r="V1039">
        <f t="shared" si="636"/>
        <v>109.84791774697442</v>
      </c>
      <c r="W1039">
        <f t="shared" si="645"/>
        <v>21.969583549394883</v>
      </c>
      <c r="X1039">
        <f t="shared" si="652"/>
        <v>0</v>
      </c>
      <c r="Y1039">
        <f t="shared" si="653"/>
        <v>0</v>
      </c>
      <c r="Z1039">
        <f t="shared" si="654"/>
        <v>6.2665011494805814E-2</v>
      </c>
      <c r="AA1039">
        <f t="shared" si="659"/>
        <v>0</v>
      </c>
      <c r="AB1039">
        <f t="shared" si="649"/>
        <v>10.570197336042909</v>
      </c>
      <c r="AC1039">
        <f t="shared" si="650"/>
        <v>23.79421032041596</v>
      </c>
      <c r="AD1039">
        <f t="shared" si="655"/>
        <v>0.24334335336284393</v>
      </c>
      <c r="AE1039">
        <f t="shared" si="646"/>
        <v>0.24334335336284393</v>
      </c>
      <c r="AF1039" s="1">
        <f t="shared" si="660"/>
        <v>2526.3445522869251</v>
      </c>
      <c r="AG1039" s="2">
        <v>1034</v>
      </c>
      <c r="AH1039" s="1">
        <f t="shared" si="661"/>
        <v>1532.7650678353411</v>
      </c>
      <c r="AI1039">
        <v>104</v>
      </c>
      <c r="AJ1039">
        <f t="shared" si="662"/>
        <v>3672.2400000000002</v>
      </c>
      <c r="AK1039">
        <f t="shared" si="663"/>
        <v>665.75731890469388</v>
      </c>
      <c r="AL1039" s="1">
        <f t="shared" si="664"/>
        <v>3192.101871191619</v>
      </c>
      <c r="AM1039">
        <f t="shared" si="665"/>
        <v>6599.1238067585073</v>
      </c>
      <c r="AN1039">
        <f t="shared" si="666"/>
        <v>18.854639447881446</v>
      </c>
      <c r="AO1039">
        <v>91.999999990000006</v>
      </c>
      <c r="AP1039">
        <v>60.000000010000001</v>
      </c>
      <c r="AQ1039">
        <f t="shared" si="667"/>
        <v>76</v>
      </c>
      <c r="AR1039" s="3">
        <f t="shared" si="668"/>
        <v>24.444444444444443</v>
      </c>
      <c r="AS1039">
        <f t="shared" si="669"/>
        <v>17.538333327777778</v>
      </c>
      <c r="AT1039">
        <f t="shared" si="670"/>
        <v>0.9755555611111113</v>
      </c>
      <c r="AU1039">
        <f t="shared" si="671"/>
        <v>9.2569444444444446</v>
      </c>
      <c r="AV1039">
        <v>6.5</v>
      </c>
      <c r="AW1039">
        <f t="shared" si="672"/>
        <v>665.75731890469388</v>
      </c>
    </row>
    <row r="1040" spans="1:49" x14ac:dyDescent="0.2">
      <c r="A1040">
        <v>2015</v>
      </c>
      <c r="B1040">
        <v>8</v>
      </c>
      <c r="C1040">
        <v>1</v>
      </c>
      <c r="D1040">
        <v>0</v>
      </c>
      <c r="E1040">
        <f t="shared" si="638"/>
        <v>74.584000000000003</v>
      </c>
      <c r="F1040">
        <f t="shared" si="638"/>
        <v>44.583999999999996</v>
      </c>
      <c r="G1040">
        <f t="shared" si="656"/>
        <v>59.584000000000003</v>
      </c>
      <c r="H1040" s="3">
        <f t="shared" si="657"/>
        <v>15.324444444444445</v>
      </c>
      <c r="I1040">
        <v>9</v>
      </c>
      <c r="J1040">
        <f t="shared" si="639"/>
        <v>17.412953446231835</v>
      </c>
      <c r="K1040">
        <f t="shared" si="640"/>
        <v>6.2665011494805814E-2</v>
      </c>
      <c r="L1040">
        <f t="shared" si="647"/>
        <v>0.10272952704066528</v>
      </c>
      <c r="M1040">
        <v>92</v>
      </c>
      <c r="N1040">
        <f t="shared" si="658"/>
        <v>0</v>
      </c>
      <c r="O1040">
        <f t="shared" si="641"/>
        <v>0</v>
      </c>
      <c r="P1040">
        <f t="shared" si="642"/>
        <v>0</v>
      </c>
      <c r="Q1040">
        <f t="shared" si="643"/>
        <v>0</v>
      </c>
      <c r="R1040">
        <f t="shared" si="648"/>
        <v>0</v>
      </c>
      <c r="S1040">
        <f t="shared" si="644"/>
        <v>0</v>
      </c>
      <c r="T1040">
        <f t="shared" si="673"/>
        <v>0</v>
      </c>
      <c r="U1040">
        <f t="shared" si="651"/>
        <v>18.780326102704979</v>
      </c>
      <c r="V1040">
        <f t="shared" si="636"/>
        <v>109.84791774697442</v>
      </c>
      <c r="W1040">
        <f t="shared" si="645"/>
        <v>21.969583549394883</v>
      </c>
      <c r="X1040">
        <f t="shared" si="652"/>
        <v>0</v>
      </c>
      <c r="Y1040">
        <f t="shared" si="653"/>
        <v>0</v>
      </c>
      <c r="Z1040">
        <f t="shared" si="654"/>
        <v>6.2665011494805814E-2</v>
      </c>
      <c r="AA1040">
        <f t="shared" si="659"/>
        <v>0</v>
      </c>
      <c r="AB1040">
        <f t="shared" si="649"/>
        <v>10.507532324548103</v>
      </c>
      <c r="AC1040">
        <f t="shared" si="650"/>
        <v>23.55333044517695</v>
      </c>
      <c r="AD1040">
        <f t="shared" si="655"/>
        <v>0.24087987523900853</v>
      </c>
      <c r="AE1040">
        <f t="shared" si="646"/>
        <v>0.24087987523900853</v>
      </c>
      <c r="AF1040" s="1">
        <f t="shared" si="660"/>
        <v>2500.769189525528</v>
      </c>
      <c r="AG1040" s="2">
        <v>1035</v>
      </c>
      <c r="AH1040" s="1">
        <f t="shared" si="661"/>
        <v>1517.2481730387069</v>
      </c>
      <c r="AI1040">
        <v>101</v>
      </c>
      <c r="AJ1040">
        <f t="shared" si="662"/>
        <v>3566.3100000000004</v>
      </c>
      <c r="AK1040">
        <f t="shared" si="663"/>
        <v>665.75731890469388</v>
      </c>
      <c r="AL1040" s="1">
        <f t="shared" si="664"/>
        <v>3166.5265084302218</v>
      </c>
      <c r="AM1040">
        <f t="shared" si="665"/>
        <v>6599.1238067585073</v>
      </c>
      <c r="AN1040">
        <f t="shared" si="666"/>
        <v>18.854639447881446</v>
      </c>
      <c r="AO1040">
        <v>91</v>
      </c>
      <c r="AP1040">
        <v>61</v>
      </c>
      <c r="AQ1040">
        <f t="shared" si="667"/>
        <v>76</v>
      </c>
      <c r="AR1040" s="3">
        <f t="shared" si="668"/>
        <v>24.444444444444443</v>
      </c>
      <c r="AS1040">
        <f t="shared" si="669"/>
        <v>16.982777777777777</v>
      </c>
      <c r="AT1040">
        <f t="shared" si="670"/>
        <v>1.5311111111111089</v>
      </c>
      <c r="AU1040">
        <f t="shared" si="671"/>
        <v>9.2569444444444429</v>
      </c>
      <c r="AV1040">
        <v>6.5</v>
      </c>
      <c r="AW1040">
        <f t="shared" si="672"/>
        <v>665.75731890469388</v>
      </c>
    </row>
    <row r="1041" spans="1:49" x14ac:dyDescent="0.2">
      <c r="A1041">
        <v>2015</v>
      </c>
      <c r="B1041">
        <v>8</v>
      </c>
      <c r="C1041">
        <v>2</v>
      </c>
      <c r="D1041">
        <v>0</v>
      </c>
      <c r="E1041">
        <f t="shared" si="638"/>
        <v>73.584000000000003</v>
      </c>
      <c r="F1041">
        <f t="shared" si="638"/>
        <v>45.584000009999997</v>
      </c>
      <c r="G1041">
        <f t="shared" si="656"/>
        <v>59.584000005</v>
      </c>
      <c r="H1041" s="3">
        <f t="shared" si="657"/>
        <v>15.324444447222223</v>
      </c>
      <c r="I1041">
        <v>9</v>
      </c>
      <c r="J1041">
        <f t="shared" si="639"/>
        <v>17.412953449337898</v>
      </c>
      <c r="K1041">
        <f t="shared" si="640"/>
        <v>6.2665011505380064E-2</v>
      </c>
      <c r="L1041">
        <f t="shared" si="647"/>
        <v>0.10272952705800011</v>
      </c>
      <c r="M1041">
        <v>92</v>
      </c>
      <c r="N1041">
        <f t="shared" si="658"/>
        <v>0</v>
      </c>
      <c r="O1041">
        <f t="shared" si="641"/>
        <v>0</v>
      </c>
      <c r="P1041">
        <f t="shared" si="642"/>
        <v>0</v>
      </c>
      <c r="Q1041">
        <f t="shared" si="643"/>
        <v>0</v>
      </c>
      <c r="R1041">
        <f t="shared" si="648"/>
        <v>0</v>
      </c>
      <c r="S1041">
        <f t="shared" si="644"/>
        <v>0</v>
      </c>
      <c r="T1041">
        <f t="shared" si="673"/>
        <v>0</v>
      </c>
      <c r="U1041">
        <f t="shared" si="651"/>
        <v>18.780326102704979</v>
      </c>
      <c r="V1041">
        <f t="shared" si="636"/>
        <v>109.84791774697442</v>
      </c>
      <c r="W1041">
        <f t="shared" si="645"/>
        <v>21.969583549394883</v>
      </c>
      <c r="X1041">
        <f t="shared" si="652"/>
        <v>0</v>
      </c>
      <c r="Y1041">
        <f t="shared" si="653"/>
        <v>0</v>
      </c>
      <c r="Z1041">
        <f t="shared" si="654"/>
        <v>6.2665011505380064E-2</v>
      </c>
      <c r="AA1041">
        <f t="shared" si="659"/>
        <v>0</v>
      </c>
      <c r="AB1041">
        <f t="shared" si="649"/>
        <v>10.444867313042723</v>
      </c>
      <c r="AC1041">
        <f t="shared" si="650"/>
        <v>23.314889109125158</v>
      </c>
      <c r="AD1041">
        <f t="shared" si="655"/>
        <v>0.23844133605179391</v>
      </c>
      <c r="AE1041">
        <f t="shared" si="646"/>
        <v>0.23844133605179391</v>
      </c>
      <c r="AF1041" s="1">
        <f t="shared" si="660"/>
        <v>2475.452738075252</v>
      </c>
      <c r="AG1041" s="2">
        <v>1036</v>
      </c>
      <c r="AH1041" s="1">
        <f t="shared" si="661"/>
        <v>1501.8883629964046</v>
      </c>
      <c r="AI1041">
        <v>98.9</v>
      </c>
      <c r="AJ1041">
        <f t="shared" si="662"/>
        <v>3492.1590000000006</v>
      </c>
      <c r="AK1041">
        <f t="shared" si="663"/>
        <v>665.75731920047667</v>
      </c>
      <c r="AL1041" s="1">
        <f t="shared" si="664"/>
        <v>3141.2100572757286</v>
      </c>
      <c r="AM1041">
        <f t="shared" si="665"/>
        <v>6599.1238096903662</v>
      </c>
      <c r="AN1041">
        <f t="shared" si="666"/>
        <v>18.854639456258187</v>
      </c>
      <c r="AO1041">
        <v>90</v>
      </c>
      <c r="AP1041">
        <v>62.000000010000001</v>
      </c>
      <c r="AQ1041">
        <f t="shared" si="667"/>
        <v>76.000000005000004</v>
      </c>
      <c r="AR1041" s="3">
        <f t="shared" si="668"/>
        <v>24.444444447222224</v>
      </c>
      <c r="AS1041">
        <f t="shared" si="669"/>
        <v>16.42722222222222</v>
      </c>
      <c r="AT1041">
        <f t="shared" si="670"/>
        <v>2.086666672222222</v>
      </c>
      <c r="AU1041">
        <f t="shared" si="671"/>
        <v>9.2569444472222209</v>
      </c>
      <c r="AV1041">
        <v>6.5</v>
      </c>
      <c r="AW1041">
        <f t="shared" si="672"/>
        <v>665.75731920047667</v>
      </c>
    </row>
    <row r="1042" spans="1:49" x14ac:dyDescent="0.2">
      <c r="A1042">
        <v>2015</v>
      </c>
      <c r="B1042">
        <v>8</v>
      </c>
      <c r="C1042">
        <v>3</v>
      </c>
      <c r="D1042">
        <v>0</v>
      </c>
      <c r="E1042">
        <f t="shared" si="638"/>
        <v>80.584000000000003</v>
      </c>
      <c r="F1042">
        <f t="shared" si="638"/>
        <v>45.584000009999997</v>
      </c>
      <c r="G1042">
        <f t="shared" si="656"/>
        <v>63.084000005</v>
      </c>
      <c r="H1042" s="3">
        <f t="shared" si="657"/>
        <v>17.268888891666666</v>
      </c>
      <c r="I1042">
        <v>9</v>
      </c>
      <c r="J1042">
        <f t="shared" si="639"/>
        <v>19.709957588684762</v>
      </c>
      <c r="K1042">
        <f t="shared" si="640"/>
        <v>7.0456221373513955E-2</v>
      </c>
      <c r="L1042">
        <f t="shared" si="647"/>
        <v>0.11550200225166223</v>
      </c>
      <c r="M1042">
        <v>92</v>
      </c>
      <c r="N1042">
        <f t="shared" si="658"/>
        <v>0</v>
      </c>
      <c r="O1042">
        <f t="shared" si="641"/>
        <v>0</v>
      </c>
      <c r="P1042">
        <f t="shared" si="642"/>
        <v>0</v>
      </c>
      <c r="Q1042">
        <f t="shared" si="643"/>
        <v>0</v>
      </c>
      <c r="R1042">
        <f t="shared" si="648"/>
        <v>0</v>
      </c>
      <c r="S1042">
        <f t="shared" si="644"/>
        <v>0</v>
      </c>
      <c r="T1042">
        <f t="shared" si="673"/>
        <v>0</v>
      </c>
      <c r="U1042">
        <f t="shared" si="651"/>
        <v>18.780326102704979</v>
      </c>
      <c r="V1042">
        <f t="shared" si="636"/>
        <v>109.84791774697442</v>
      </c>
      <c r="W1042">
        <f t="shared" si="645"/>
        <v>21.969583549394883</v>
      </c>
      <c r="X1042">
        <f t="shared" si="652"/>
        <v>0</v>
      </c>
      <c r="Y1042">
        <f t="shared" si="653"/>
        <v>0</v>
      </c>
      <c r="Z1042">
        <f t="shared" si="654"/>
        <v>7.0456221373513955E-2</v>
      </c>
      <c r="AA1042">
        <f t="shared" si="659"/>
        <v>0</v>
      </c>
      <c r="AB1042">
        <f t="shared" si="649"/>
        <v>10.374411091669209</v>
      </c>
      <c r="AC1042">
        <f t="shared" si="650"/>
        <v>23.078861625792431</v>
      </c>
      <c r="AD1042">
        <f t="shared" si="655"/>
        <v>0.23602748333272733</v>
      </c>
      <c r="AE1042">
        <f t="shared" si="646"/>
        <v>0.23602748333272733</v>
      </c>
      <c r="AF1042" s="1">
        <f t="shared" si="660"/>
        <v>2450.3925768562854</v>
      </c>
      <c r="AG1042" s="2">
        <v>1037</v>
      </c>
      <c r="AH1042" s="1">
        <f t="shared" si="661"/>
        <v>1486.6840474662911</v>
      </c>
      <c r="AI1042">
        <v>101</v>
      </c>
      <c r="AJ1042">
        <f t="shared" si="662"/>
        <v>3566.3100000000004</v>
      </c>
      <c r="AK1042">
        <f t="shared" si="663"/>
        <v>895.01048936368124</v>
      </c>
      <c r="AL1042" s="1">
        <f t="shared" si="664"/>
        <v>3345.4030662199666</v>
      </c>
      <c r="AM1042">
        <f t="shared" si="665"/>
        <v>8871.5284983655747</v>
      </c>
      <c r="AN1042">
        <f t="shared" si="666"/>
        <v>25.347224281044497</v>
      </c>
      <c r="AO1042">
        <v>97</v>
      </c>
      <c r="AP1042">
        <v>62.000000010000001</v>
      </c>
      <c r="AQ1042">
        <f t="shared" si="667"/>
        <v>79.500000005000004</v>
      </c>
      <c r="AR1042" s="3">
        <f t="shared" si="668"/>
        <v>26.388888891666667</v>
      </c>
      <c r="AS1042">
        <f t="shared" si="669"/>
        <v>20.316111111111113</v>
      </c>
      <c r="AT1042">
        <f t="shared" si="670"/>
        <v>2.086666672222222</v>
      </c>
      <c r="AU1042">
        <f t="shared" si="671"/>
        <v>11.201388891666667</v>
      </c>
      <c r="AV1042">
        <v>6.5</v>
      </c>
      <c r="AW1042">
        <f t="shared" si="672"/>
        <v>895.01048936368124</v>
      </c>
    </row>
    <row r="1043" spans="1:49" x14ac:dyDescent="0.2">
      <c r="A1043">
        <v>2015</v>
      </c>
      <c r="B1043">
        <v>8</v>
      </c>
      <c r="C1043">
        <v>4</v>
      </c>
      <c r="D1043">
        <v>0</v>
      </c>
      <c r="E1043">
        <f t="shared" si="638"/>
        <v>80.584000000000003</v>
      </c>
      <c r="F1043">
        <f t="shared" si="638"/>
        <v>44.583999999999996</v>
      </c>
      <c r="G1043">
        <f t="shared" si="656"/>
        <v>62.584000000000003</v>
      </c>
      <c r="H1043" s="3">
        <f t="shared" si="657"/>
        <v>16.991111111111113</v>
      </c>
      <c r="I1043">
        <v>9</v>
      </c>
      <c r="J1043">
        <f t="shared" si="639"/>
        <v>19.36638085397529</v>
      </c>
      <c r="K1043">
        <f t="shared" si="640"/>
        <v>6.9294366854554812E-2</v>
      </c>
      <c r="L1043">
        <f t="shared" si="647"/>
        <v>0.11359732271238494</v>
      </c>
      <c r="M1043">
        <v>92</v>
      </c>
      <c r="N1043">
        <f t="shared" si="658"/>
        <v>0</v>
      </c>
      <c r="O1043">
        <f t="shared" si="641"/>
        <v>0</v>
      </c>
      <c r="P1043">
        <f t="shared" si="642"/>
        <v>0</v>
      </c>
      <c r="Q1043">
        <f t="shared" si="643"/>
        <v>0</v>
      </c>
      <c r="R1043">
        <f t="shared" si="648"/>
        <v>0</v>
      </c>
      <c r="S1043">
        <f t="shared" si="644"/>
        <v>0</v>
      </c>
      <c r="T1043">
        <f t="shared" si="673"/>
        <v>0</v>
      </c>
      <c r="U1043">
        <f t="shared" si="651"/>
        <v>18.780326102704979</v>
      </c>
      <c r="V1043">
        <f t="shared" si="636"/>
        <v>109.84791774697442</v>
      </c>
      <c r="W1043">
        <f t="shared" si="645"/>
        <v>21.969583549394883</v>
      </c>
      <c r="X1043">
        <f t="shared" si="652"/>
        <v>0</v>
      </c>
      <c r="Y1043">
        <f t="shared" si="653"/>
        <v>0</v>
      </c>
      <c r="Z1043">
        <f t="shared" si="654"/>
        <v>6.9294366854554812E-2</v>
      </c>
      <c r="AA1043">
        <f t="shared" si="659"/>
        <v>0</v>
      </c>
      <c r="AB1043">
        <f t="shared" si="649"/>
        <v>10.305116724814654</v>
      </c>
      <c r="AC1043">
        <f t="shared" si="650"/>
        <v>22.845223558623239</v>
      </c>
      <c r="AD1043">
        <f t="shared" si="655"/>
        <v>0.23363806716919186</v>
      </c>
      <c r="AE1043">
        <f t="shared" si="646"/>
        <v>0.23363806716919186</v>
      </c>
      <c r="AF1043" s="1">
        <f t="shared" si="660"/>
        <v>2425.5861113232277</v>
      </c>
      <c r="AG1043">
        <v>1038</v>
      </c>
      <c r="AH1043" s="1">
        <f t="shared" si="661"/>
        <v>1471.633652304984</v>
      </c>
      <c r="AI1043">
        <v>101</v>
      </c>
      <c r="AJ1043">
        <f t="shared" si="662"/>
        <v>3566.3100000000004</v>
      </c>
      <c r="AK1043">
        <f t="shared" si="663"/>
        <v>859.46316912377472</v>
      </c>
      <c r="AL1043" s="1">
        <f t="shared" si="664"/>
        <v>3285.0492804470023</v>
      </c>
      <c r="AM1043">
        <f t="shared" si="665"/>
        <v>8519.1761312183844</v>
      </c>
      <c r="AN1043">
        <f t="shared" si="666"/>
        <v>24.340503232052527</v>
      </c>
      <c r="AO1043">
        <v>97</v>
      </c>
      <c r="AP1043">
        <v>61</v>
      </c>
      <c r="AQ1043">
        <f t="shared" si="667"/>
        <v>79</v>
      </c>
      <c r="AR1043" s="3">
        <f t="shared" si="668"/>
        <v>26.111111111111111</v>
      </c>
      <c r="AS1043">
        <f t="shared" si="669"/>
        <v>20.316111111111113</v>
      </c>
      <c r="AT1043">
        <f t="shared" si="670"/>
        <v>1.5311111111111089</v>
      </c>
      <c r="AU1043">
        <f t="shared" si="671"/>
        <v>10.923611111111111</v>
      </c>
      <c r="AV1043">
        <v>6.5</v>
      </c>
      <c r="AW1043">
        <f t="shared" si="672"/>
        <v>859.46316912377472</v>
      </c>
    </row>
    <row r="1044" spans="1:49" x14ac:dyDescent="0.2">
      <c r="A1044">
        <v>2015</v>
      </c>
      <c r="B1044">
        <v>8</v>
      </c>
      <c r="C1044">
        <v>5</v>
      </c>
      <c r="D1044">
        <v>0</v>
      </c>
      <c r="E1044">
        <f t="shared" si="638"/>
        <v>79.584000009999983</v>
      </c>
      <c r="F1044">
        <f t="shared" si="638"/>
        <v>43.584000010000004</v>
      </c>
      <c r="G1044">
        <f t="shared" si="656"/>
        <v>61.584000009999997</v>
      </c>
      <c r="H1044" s="3">
        <f t="shared" si="657"/>
        <v>16.435555561111112</v>
      </c>
      <c r="I1044">
        <v>9</v>
      </c>
      <c r="J1044">
        <f t="shared" si="639"/>
        <v>18.694930737147949</v>
      </c>
      <c r="K1044">
        <f t="shared" si="640"/>
        <v>6.7020263092992374E-2</v>
      </c>
      <c r="L1044">
        <f t="shared" si="647"/>
        <v>0.1098692837590039</v>
      </c>
      <c r="M1044">
        <v>92</v>
      </c>
      <c r="N1044">
        <f t="shared" si="658"/>
        <v>0</v>
      </c>
      <c r="O1044">
        <f t="shared" si="641"/>
        <v>0</v>
      </c>
      <c r="P1044">
        <f t="shared" si="642"/>
        <v>0</v>
      </c>
      <c r="Q1044">
        <f t="shared" si="643"/>
        <v>0</v>
      </c>
      <c r="R1044">
        <f t="shared" si="648"/>
        <v>0</v>
      </c>
      <c r="S1044">
        <f t="shared" si="644"/>
        <v>0</v>
      </c>
      <c r="T1044">
        <f t="shared" si="673"/>
        <v>0</v>
      </c>
      <c r="U1044">
        <f t="shared" si="651"/>
        <v>18.780326102704979</v>
      </c>
      <c r="V1044">
        <f t="shared" si="636"/>
        <v>109.84791774697442</v>
      </c>
      <c r="W1044">
        <f t="shared" si="645"/>
        <v>21.969583549394883</v>
      </c>
      <c r="X1044">
        <f t="shared" si="652"/>
        <v>0</v>
      </c>
      <c r="Y1044">
        <f t="shared" si="653"/>
        <v>0</v>
      </c>
      <c r="Z1044">
        <f t="shared" si="654"/>
        <v>6.7020263092992374E-2</v>
      </c>
      <c r="AA1044">
        <f t="shared" si="659"/>
        <v>0</v>
      </c>
      <c r="AB1044">
        <f t="shared" si="649"/>
        <v>10.238096461721662</v>
      </c>
      <c r="AC1044">
        <f t="shared" si="650"/>
        <v>22.613950718444688</v>
      </c>
      <c r="AD1044">
        <f t="shared" si="655"/>
        <v>0.23127284017855249</v>
      </c>
      <c r="AE1044">
        <f t="shared" si="646"/>
        <v>0.23127284017855249</v>
      </c>
      <c r="AF1044" s="1">
        <f t="shared" si="660"/>
        <v>2401.0307731964695</v>
      </c>
      <c r="AG1044">
        <v>1039</v>
      </c>
      <c r="AH1044" s="1">
        <f t="shared" si="661"/>
        <v>1456.7356193048895</v>
      </c>
      <c r="AI1044">
        <v>100</v>
      </c>
      <c r="AJ1044">
        <f t="shared" si="662"/>
        <v>3531</v>
      </c>
      <c r="AK1044">
        <f t="shared" si="663"/>
        <v>791.2172929802</v>
      </c>
      <c r="AL1044" s="1">
        <f t="shared" si="664"/>
        <v>3192.2480661766695</v>
      </c>
      <c r="AM1044">
        <f t="shared" si="665"/>
        <v>7842.7089363656178</v>
      </c>
      <c r="AN1044">
        <f t="shared" si="666"/>
        <v>22.40773981818748</v>
      </c>
      <c r="AO1044">
        <v>96.00000000999998</v>
      </c>
      <c r="AP1044">
        <v>60.000000010000001</v>
      </c>
      <c r="AQ1044">
        <f t="shared" si="667"/>
        <v>78.000000009999994</v>
      </c>
      <c r="AR1044" s="3">
        <f t="shared" si="668"/>
        <v>25.55555556111111</v>
      </c>
      <c r="AS1044">
        <f t="shared" si="669"/>
        <v>19.760555561111104</v>
      </c>
      <c r="AT1044">
        <f t="shared" si="670"/>
        <v>0.9755555611111113</v>
      </c>
      <c r="AU1044">
        <f t="shared" si="671"/>
        <v>10.368055561111108</v>
      </c>
      <c r="AV1044">
        <v>6.5</v>
      </c>
      <c r="AW1044">
        <f t="shared" si="672"/>
        <v>791.2172929802</v>
      </c>
    </row>
    <row r="1045" spans="1:49" x14ac:dyDescent="0.2">
      <c r="A1045">
        <v>2015</v>
      </c>
      <c r="B1045">
        <v>8</v>
      </c>
      <c r="C1045">
        <v>6</v>
      </c>
      <c r="D1045">
        <v>0</v>
      </c>
      <c r="E1045">
        <f t="shared" si="638"/>
        <v>76.583999999999989</v>
      </c>
      <c r="F1045">
        <f t="shared" si="638"/>
        <v>45.584000009999997</v>
      </c>
      <c r="G1045">
        <f t="shared" si="656"/>
        <v>61.084000004999993</v>
      </c>
      <c r="H1045" s="3">
        <f t="shared" si="657"/>
        <v>16.157777780555552</v>
      </c>
      <c r="I1045">
        <v>9</v>
      </c>
      <c r="J1045">
        <f t="shared" si="639"/>
        <v>18.366921246290282</v>
      </c>
      <c r="K1045">
        <f t="shared" si="640"/>
        <v>6.5907620748234974E-2</v>
      </c>
      <c r="L1045">
        <f t="shared" si="647"/>
        <v>0.10804527991513931</v>
      </c>
      <c r="M1045">
        <v>92</v>
      </c>
      <c r="N1045">
        <f t="shared" si="658"/>
        <v>0</v>
      </c>
      <c r="O1045">
        <f t="shared" si="641"/>
        <v>0</v>
      </c>
      <c r="P1045">
        <f t="shared" si="642"/>
        <v>0</v>
      </c>
      <c r="Q1045">
        <f t="shared" si="643"/>
        <v>0</v>
      </c>
      <c r="R1045">
        <f t="shared" si="648"/>
        <v>0</v>
      </c>
      <c r="S1045">
        <f t="shared" si="644"/>
        <v>0</v>
      </c>
      <c r="T1045">
        <f t="shared" si="673"/>
        <v>0</v>
      </c>
      <c r="U1045">
        <f t="shared" si="651"/>
        <v>18.780326102704979</v>
      </c>
      <c r="V1045">
        <f t="shared" si="636"/>
        <v>109.84791774697442</v>
      </c>
      <c r="W1045">
        <f t="shared" si="645"/>
        <v>21.969583549394883</v>
      </c>
      <c r="X1045">
        <f t="shared" si="652"/>
        <v>0</v>
      </c>
      <c r="Y1045">
        <f t="shared" si="653"/>
        <v>0</v>
      </c>
      <c r="Z1045">
        <f t="shared" si="654"/>
        <v>6.5907620748234974E-2</v>
      </c>
      <c r="AA1045">
        <f t="shared" si="659"/>
        <v>0</v>
      </c>
      <c r="AB1045">
        <f t="shared" si="649"/>
        <v>10.172188840973428</v>
      </c>
      <c r="AC1045">
        <f t="shared" si="650"/>
        <v>22.385019160962145</v>
      </c>
      <c r="AD1045">
        <f t="shared" si="655"/>
        <v>0.22893155748254382</v>
      </c>
      <c r="AE1045">
        <f t="shared" si="646"/>
        <v>0.22893155748254382</v>
      </c>
      <c r="AF1045" s="1">
        <f t="shared" si="660"/>
        <v>2376.7240201962936</v>
      </c>
      <c r="AG1045">
        <v>1040</v>
      </c>
      <c r="AH1045" s="1">
        <f t="shared" si="661"/>
        <v>1441.9884060328734</v>
      </c>
      <c r="AI1045">
        <v>100</v>
      </c>
      <c r="AJ1045">
        <f t="shared" si="662"/>
        <v>3531</v>
      </c>
      <c r="AK1045">
        <f t="shared" si="663"/>
        <v>758.49278773966046</v>
      </c>
      <c r="AL1045" s="1">
        <f t="shared" si="664"/>
        <v>3135.216807935954</v>
      </c>
      <c r="AM1045">
        <f t="shared" si="665"/>
        <v>7518.3368934828995</v>
      </c>
      <c r="AN1045">
        <f t="shared" si="666"/>
        <v>21.480962552808283</v>
      </c>
      <c r="AO1045">
        <v>93</v>
      </c>
      <c r="AP1045">
        <v>62.000000010000001</v>
      </c>
      <c r="AQ1045">
        <f t="shared" si="667"/>
        <v>77.500000005000004</v>
      </c>
      <c r="AR1045" s="3">
        <f t="shared" si="668"/>
        <v>25.277777780555557</v>
      </c>
      <c r="AS1045">
        <f t="shared" si="669"/>
        <v>18.093888888888884</v>
      </c>
      <c r="AT1045">
        <f t="shared" si="670"/>
        <v>2.086666672222222</v>
      </c>
      <c r="AU1045">
        <f t="shared" si="671"/>
        <v>10.090277780555553</v>
      </c>
      <c r="AV1045">
        <v>6.5</v>
      </c>
      <c r="AW1045">
        <f t="shared" si="672"/>
        <v>758.49278773966046</v>
      </c>
    </row>
    <row r="1046" spans="1:49" x14ac:dyDescent="0.2">
      <c r="A1046">
        <v>2015</v>
      </c>
      <c r="B1046">
        <v>8</v>
      </c>
      <c r="C1046">
        <v>7</v>
      </c>
      <c r="D1046">
        <v>0</v>
      </c>
      <c r="E1046">
        <f t="shared" ref="E1046:F1065" si="674">E2148*9/5+32</f>
        <v>76.583999999999989</v>
      </c>
      <c r="F1046">
        <f t="shared" si="674"/>
        <v>46.583999999999996</v>
      </c>
      <c r="G1046">
        <f t="shared" si="656"/>
        <v>61.583999999999989</v>
      </c>
      <c r="H1046" s="3">
        <f t="shared" si="657"/>
        <v>16.435555555555553</v>
      </c>
      <c r="I1046">
        <v>9</v>
      </c>
      <c r="J1046">
        <f t="shared" si="639"/>
        <v>18.694930730536768</v>
      </c>
      <c r="K1046">
        <f t="shared" si="640"/>
        <v>6.7020263070578109E-2</v>
      </c>
      <c r="L1046">
        <f t="shared" si="647"/>
        <v>0.1098692837222592</v>
      </c>
      <c r="M1046">
        <v>92</v>
      </c>
      <c r="N1046">
        <f t="shared" si="658"/>
        <v>0</v>
      </c>
      <c r="O1046">
        <f t="shared" si="641"/>
        <v>0</v>
      </c>
      <c r="P1046">
        <f t="shared" si="642"/>
        <v>0</v>
      </c>
      <c r="Q1046">
        <f t="shared" si="643"/>
        <v>0</v>
      </c>
      <c r="R1046">
        <f t="shared" si="648"/>
        <v>0</v>
      </c>
      <c r="S1046">
        <f t="shared" si="644"/>
        <v>0</v>
      </c>
      <c r="T1046">
        <f t="shared" si="673"/>
        <v>0</v>
      </c>
      <c r="U1046">
        <f t="shared" si="651"/>
        <v>18.780326102704979</v>
      </c>
      <c r="V1046">
        <f t="shared" si="636"/>
        <v>109.84791774697442</v>
      </c>
      <c r="W1046">
        <f t="shared" si="645"/>
        <v>21.969583549394883</v>
      </c>
      <c r="X1046">
        <f t="shared" si="652"/>
        <v>0</v>
      </c>
      <c r="Y1046">
        <f t="shared" si="653"/>
        <v>0</v>
      </c>
      <c r="Z1046">
        <f t="shared" si="654"/>
        <v>6.7020263070578109E-2</v>
      </c>
      <c r="AA1046">
        <f t="shared" si="659"/>
        <v>0</v>
      </c>
      <c r="AB1046">
        <f t="shared" si="649"/>
        <v>10.10516857790285</v>
      </c>
      <c r="AC1046">
        <f t="shared" si="650"/>
        <v>22.158405184280227</v>
      </c>
      <c r="AD1046">
        <f t="shared" si="655"/>
        <v>0.22661397668191724</v>
      </c>
      <c r="AE1046">
        <f t="shared" si="646"/>
        <v>0.22661397668191724</v>
      </c>
      <c r="AF1046" s="1">
        <f t="shared" si="660"/>
        <v>2352.6633357796641</v>
      </c>
      <c r="AG1046">
        <v>1041</v>
      </c>
      <c r="AH1046" s="1">
        <f t="shared" si="661"/>
        <v>1427.3904856705713</v>
      </c>
      <c r="AI1046">
        <v>98.9</v>
      </c>
      <c r="AJ1046">
        <f t="shared" si="662"/>
        <v>3492.1590000000006</v>
      </c>
      <c r="AK1046">
        <f t="shared" si="663"/>
        <v>791.21729231647339</v>
      </c>
      <c r="AL1046" s="1">
        <f t="shared" si="664"/>
        <v>3143.8806280961376</v>
      </c>
      <c r="AM1046">
        <f t="shared" si="665"/>
        <v>7842.7089297866232</v>
      </c>
      <c r="AN1046">
        <f t="shared" si="666"/>
        <v>22.407739799390352</v>
      </c>
      <c r="AO1046">
        <v>93</v>
      </c>
      <c r="AP1046">
        <v>63</v>
      </c>
      <c r="AQ1046">
        <f t="shared" si="667"/>
        <v>78</v>
      </c>
      <c r="AR1046" s="3">
        <f t="shared" si="668"/>
        <v>25.555555555555557</v>
      </c>
      <c r="AS1046">
        <f t="shared" si="669"/>
        <v>18.093888888888884</v>
      </c>
      <c r="AT1046">
        <f t="shared" si="670"/>
        <v>2.6422222222222196</v>
      </c>
      <c r="AU1046">
        <f t="shared" si="671"/>
        <v>10.368055555555552</v>
      </c>
      <c r="AV1046">
        <v>6.5</v>
      </c>
      <c r="AW1046">
        <f t="shared" si="672"/>
        <v>791.21729231647339</v>
      </c>
    </row>
    <row r="1047" spans="1:49" x14ac:dyDescent="0.2">
      <c r="A1047">
        <v>2015</v>
      </c>
      <c r="B1047">
        <v>8</v>
      </c>
      <c r="C1047">
        <v>8</v>
      </c>
      <c r="D1047">
        <v>0</v>
      </c>
      <c r="E1047">
        <f t="shared" si="674"/>
        <v>66.583999989999995</v>
      </c>
      <c r="F1047">
        <f t="shared" si="674"/>
        <v>42.083999999999996</v>
      </c>
      <c r="G1047">
        <f t="shared" si="656"/>
        <v>54.333999994999999</v>
      </c>
      <c r="H1047" s="3">
        <f t="shared" si="657"/>
        <v>12.407777775</v>
      </c>
      <c r="I1047">
        <v>9</v>
      </c>
      <c r="J1047">
        <f t="shared" si="639"/>
        <v>14.407252670060704</v>
      </c>
      <c r="K1047">
        <f t="shared" si="640"/>
        <v>5.2378073083792241E-2</v>
      </c>
      <c r="L1047">
        <f t="shared" si="647"/>
        <v>8.5865693579987287E-2</v>
      </c>
      <c r="M1047">
        <v>92</v>
      </c>
      <c r="N1047">
        <f t="shared" si="658"/>
        <v>0</v>
      </c>
      <c r="O1047">
        <f t="shared" si="641"/>
        <v>0</v>
      </c>
      <c r="P1047">
        <f t="shared" si="642"/>
        <v>0</v>
      </c>
      <c r="Q1047">
        <f t="shared" si="643"/>
        <v>0</v>
      </c>
      <c r="R1047">
        <f t="shared" si="648"/>
        <v>0</v>
      </c>
      <c r="S1047">
        <f t="shared" si="644"/>
        <v>0</v>
      </c>
      <c r="T1047">
        <f t="shared" si="673"/>
        <v>0</v>
      </c>
      <c r="U1047">
        <f t="shared" si="651"/>
        <v>18.780326102704979</v>
      </c>
      <c r="V1047">
        <f t="shared" si="636"/>
        <v>109.84791774697442</v>
      </c>
      <c r="W1047">
        <f t="shared" si="645"/>
        <v>21.969583549394883</v>
      </c>
      <c r="X1047">
        <f t="shared" si="652"/>
        <v>0</v>
      </c>
      <c r="Y1047">
        <f t="shared" si="653"/>
        <v>0</v>
      </c>
      <c r="Z1047">
        <f t="shared" si="654"/>
        <v>5.2378073083792241E-2</v>
      </c>
      <c r="AA1047">
        <f t="shared" si="659"/>
        <v>0</v>
      </c>
      <c r="AB1047">
        <f t="shared" si="649"/>
        <v>10.052790504819058</v>
      </c>
      <c r="AC1047">
        <f t="shared" si="650"/>
        <v>21.934085326448884</v>
      </c>
      <c r="AD1047">
        <f t="shared" si="655"/>
        <v>0.22431985783134462</v>
      </c>
      <c r="AE1047">
        <f t="shared" si="646"/>
        <v>0.22431985783134462</v>
      </c>
      <c r="AF1047" s="1">
        <f t="shared" si="660"/>
        <v>2328.8462288796823</v>
      </c>
      <c r="AG1047" s="2">
        <v>1042</v>
      </c>
      <c r="AH1047" s="1">
        <f t="shared" si="661"/>
        <v>1412.9403468563128</v>
      </c>
      <c r="AI1047">
        <v>97.7</v>
      </c>
      <c r="AJ1047">
        <f t="shared" si="662"/>
        <v>3449.7870000000003</v>
      </c>
      <c r="AK1047">
        <f t="shared" si="663"/>
        <v>400.97569843188336</v>
      </c>
      <c r="AL1047" s="1">
        <f t="shared" si="664"/>
        <v>2729.8219273115656</v>
      </c>
      <c r="AM1047">
        <f t="shared" si="665"/>
        <v>3974.5537935757338</v>
      </c>
      <c r="AN1047">
        <f t="shared" si="666"/>
        <v>11.355867981644954</v>
      </c>
      <c r="AO1047">
        <v>82.999999990000006</v>
      </c>
      <c r="AP1047">
        <v>58.5</v>
      </c>
      <c r="AQ1047">
        <f t="shared" si="667"/>
        <v>70.749999994999996</v>
      </c>
      <c r="AR1047" s="3">
        <f t="shared" si="668"/>
        <v>21.527777774999997</v>
      </c>
      <c r="AS1047">
        <f t="shared" si="669"/>
        <v>12.538333327777778</v>
      </c>
      <c r="AT1047">
        <f t="shared" si="670"/>
        <v>0.14222222222221959</v>
      </c>
      <c r="AU1047">
        <f t="shared" si="671"/>
        <v>6.3402777749999988</v>
      </c>
      <c r="AV1047">
        <v>6.5</v>
      </c>
      <c r="AW1047">
        <f t="shared" si="672"/>
        <v>400.97569843188336</v>
      </c>
    </row>
    <row r="1048" spans="1:49" x14ac:dyDescent="0.2">
      <c r="A1048">
        <v>2015</v>
      </c>
      <c r="B1048">
        <v>8</v>
      </c>
      <c r="C1048">
        <v>9</v>
      </c>
      <c r="D1048">
        <v>0</v>
      </c>
      <c r="E1048">
        <f t="shared" si="674"/>
        <v>66.583999989999995</v>
      </c>
      <c r="F1048">
        <f t="shared" si="674"/>
        <v>37.583999999999996</v>
      </c>
      <c r="G1048">
        <f t="shared" si="656"/>
        <v>52.083999994999999</v>
      </c>
      <c r="H1048" s="3">
        <f t="shared" si="657"/>
        <v>11.157777775</v>
      </c>
      <c r="I1048">
        <v>9</v>
      </c>
      <c r="J1048">
        <f t="shared" si="639"/>
        <v>13.265451740428942</v>
      </c>
      <c r="K1048">
        <f t="shared" si="640"/>
        <v>4.8439164636504467E-2</v>
      </c>
      <c r="L1048">
        <f t="shared" si="647"/>
        <v>7.9408466617220438E-2</v>
      </c>
      <c r="M1048">
        <v>92</v>
      </c>
      <c r="N1048">
        <f t="shared" si="658"/>
        <v>0</v>
      </c>
      <c r="O1048">
        <f t="shared" si="641"/>
        <v>0</v>
      </c>
      <c r="P1048">
        <f t="shared" si="642"/>
        <v>0</v>
      </c>
      <c r="Q1048">
        <f t="shared" si="643"/>
        <v>0</v>
      </c>
      <c r="R1048">
        <f t="shared" si="648"/>
        <v>0</v>
      </c>
      <c r="S1048">
        <f t="shared" si="644"/>
        <v>0</v>
      </c>
      <c r="T1048">
        <f t="shared" si="673"/>
        <v>0</v>
      </c>
      <c r="U1048">
        <f t="shared" si="651"/>
        <v>18.780326102704979</v>
      </c>
      <c r="V1048">
        <f t="shared" si="636"/>
        <v>109.84791774697442</v>
      </c>
      <c r="W1048">
        <f t="shared" si="645"/>
        <v>21.969583549394883</v>
      </c>
      <c r="X1048">
        <f t="shared" si="652"/>
        <v>0</v>
      </c>
      <c r="Y1048">
        <f t="shared" si="653"/>
        <v>0</v>
      </c>
      <c r="Z1048">
        <f t="shared" si="654"/>
        <v>4.8439164636504467E-2</v>
      </c>
      <c r="AA1048">
        <f t="shared" si="659"/>
        <v>0</v>
      </c>
      <c r="AB1048">
        <f t="shared" si="649"/>
        <v>10.004351340182554</v>
      </c>
      <c r="AC1048">
        <f t="shared" si="650"/>
        <v>21.712036363034308</v>
      </c>
      <c r="AD1048">
        <f t="shared" si="655"/>
        <v>0.22204896341457619</v>
      </c>
      <c r="AE1048">
        <f t="shared" si="646"/>
        <v>0.22204896341457619</v>
      </c>
      <c r="AF1048" s="1">
        <f t="shared" si="660"/>
        <v>2305.2702336476809</v>
      </c>
      <c r="AG1048" s="2">
        <v>1043</v>
      </c>
      <c r="AH1048" s="1">
        <f t="shared" si="661"/>
        <v>1398.6364935286451</v>
      </c>
      <c r="AI1048">
        <v>90.5</v>
      </c>
      <c r="AJ1048">
        <f t="shared" si="662"/>
        <v>3195.5550000000003</v>
      </c>
      <c r="AK1048">
        <f t="shared" si="663"/>
        <v>313.34325741413545</v>
      </c>
      <c r="AL1048" s="1">
        <f t="shared" si="664"/>
        <v>2618.6134910618166</v>
      </c>
      <c r="AM1048">
        <f t="shared" si="665"/>
        <v>3105.9229706867004</v>
      </c>
      <c r="AN1048">
        <f t="shared" si="666"/>
        <v>8.8740656305334298</v>
      </c>
      <c r="AO1048">
        <v>82.999999990000006</v>
      </c>
      <c r="AP1048">
        <v>54</v>
      </c>
      <c r="AQ1048">
        <f t="shared" si="667"/>
        <v>68.499999994999996</v>
      </c>
      <c r="AR1048" s="3">
        <f t="shared" si="668"/>
        <v>20.277777774999997</v>
      </c>
      <c r="AS1048">
        <f t="shared" si="669"/>
        <v>12.538333327777778</v>
      </c>
      <c r="AT1048">
        <f t="shared" si="670"/>
        <v>-2.3577777777777804</v>
      </c>
      <c r="AU1048">
        <f t="shared" si="671"/>
        <v>5.0902777749999988</v>
      </c>
      <c r="AV1048">
        <v>6.5</v>
      </c>
      <c r="AW1048">
        <f t="shared" si="672"/>
        <v>313.34325741413545</v>
      </c>
    </row>
    <row r="1049" spans="1:49" x14ac:dyDescent="0.2">
      <c r="A1049">
        <v>2015</v>
      </c>
      <c r="B1049">
        <v>8</v>
      </c>
      <c r="C1049">
        <v>10</v>
      </c>
      <c r="D1049">
        <v>0</v>
      </c>
      <c r="E1049">
        <f t="shared" si="674"/>
        <v>63.584000009999997</v>
      </c>
      <c r="F1049">
        <f t="shared" si="674"/>
        <v>38.584000000000003</v>
      </c>
      <c r="G1049">
        <f t="shared" si="656"/>
        <v>51.084000005</v>
      </c>
      <c r="H1049" s="3">
        <f t="shared" si="657"/>
        <v>10.602222225</v>
      </c>
      <c r="I1049">
        <v>9</v>
      </c>
      <c r="J1049">
        <f t="shared" si="639"/>
        <v>12.784053404062654</v>
      </c>
      <c r="K1049">
        <f t="shared" si="640"/>
        <v>4.6772770497071688E-2</v>
      </c>
      <c r="L1049">
        <f t="shared" si="647"/>
        <v>7.6676672946019167E-2</v>
      </c>
      <c r="M1049">
        <v>92</v>
      </c>
      <c r="N1049">
        <f t="shared" si="658"/>
        <v>0</v>
      </c>
      <c r="O1049">
        <f t="shared" si="641"/>
        <v>0</v>
      </c>
      <c r="P1049">
        <f t="shared" si="642"/>
        <v>0</v>
      </c>
      <c r="Q1049">
        <f t="shared" si="643"/>
        <v>0</v>
      </c>
      <c r="R1049">
        <f t="shared" si="648"/>
        <v>0</v>
      </c>
      <c r="S1049">
        <f t="shared" si="644"/>
        <v>0</v>
      </c>
      <c r="T1049">
        <f t="shared" si="673"/>
        <v>0</v>
      </c>
      <c r="U1049">
        <f t="shared" si="651"/>
        <v>18.780326102704979</v>
      </c>
      <c r="V1049">
        <f t="shared" si="636"/>
        <v>109.84791774697442</v>
      </c>
      <c r="W1049">
        <f t="shared" si="645"/>
        <v>21.969583549394883</v>
      </c>
      <c r="X1049">
        <f t="shared" si="652"/>
        <v>0</v>
      </c>
      <c r="Y1049">
        <f t="shared" si="653"/>
        <v>0</v>
      </c>
      <c r="Z1049">
        <f t="shared" si="654"/>
        <v>4.6772770497071688E-2</v>
      </c>
      <c r="AA1049">
        <f t="shared" si="659"/>
        <v>0</v>
      </c>
      <c r="AB1049">
        <f t="shared" si="649"/>
        <v>9.9575785696854826</v>
      </c>
      <c r="AC1049">
        <f t="shared" si="650"/>
        <v>21.492235304714459</v>
      </c>
      <c r="AD1049">
        <f t="shared" si="655"/>
        <v>0.21980105831984981</v>
      </c>
      <c r="AE1049">
        <f t="shared" si="646"/>
        <v>0.21980105831984981</v>
      </c>
      <c r="AF1049" s="1">
        <f t="shared" si="660"/>
        <v>2281.9329091979257</v>
      </c>
      <c r="AG1049" s="2">
        <v>1044</v>
      </c>
      <c r="AH1049" s="1">
        <f t="shared" si="661"/>
        <v>1384.4774447714424</v>
      </c>
      <c r="AI1049">
        <v>88.2</v>
      </c>
      <c r="AJ1049">
        <f t="shared" si="662"/>
        <v>3114.3420000000001</v>
      </c>
      <c r="AK1049">
        <f t="shared" si="663"/>
        <v>278.89526289584541</v>
      </c>
      <c r="AL1049" s="1">
        <f t="shared" si="664"/>
        <v>2560.8281720937712</v>
      </c>
      <c r="AM1049">
        <f t="shared" si="665"/>
        <v>2764.4673467444318</v>
      </c>
      <c r="AN1049">
        <f t="shared" si="666"/>
        <v>7.8984781335555185</v>
      </c>
      <c r="AO1049">
        <v>80.000000009999994</v>
      </c>
      <c r="AP1049">
        <v>55</v>
      </c>
      <c r="AQ1049">
        <f t="shared" si="667"/>
        <v>67.500000005000004</v>
      </c>
      <c r="AR1049" s="3">
        <f t="shared" si="668"/>
        <v>19.722222225000003</v>
      </c>
      <c r="AS1049">
        <f t="shared" si="669"/>
        <v>10.871666672222219</v>
      </c>
      <c r="AT1049">
        <f t="shared" si="670"/>
        <v>-1.8022222222222233</v>
      </c>
      <c r="AU1049">
        <f t="shared" si="671"/>
        <v>4.5347222249999977</v>
      </c>
      <c r="AV1049">
        <v>6.5</v>
      </c>
      <c r="AW1049">
        <f t="shared" si="672"/>
        <v>278.89526289584541</v>
      </c>
    </row>
    <row r="1050" spans="1:49" x14ac:dyDescent="0.2">
      <c r="A1050">
        <v>2015</v>
      </c>
      <c r="B1050">
        <v>8</v>
      </c>
      <c r="C1050">
        <v>11</v>
      </c>
      <c r="D1050">
        <v>0</v>
      </c>
      <c r="E1050">
        <f t="shared" si="674"/>
        <v>66.583999989999995</v>
      </c>
      <c r="F1050">
        <f t="shared" si="674"/>
        <v>36.584000010000004</v>
      </c>
      <c r="G1050">
        <f t="shared" si="656"/>
        <v>51.584000000000003</v>
      </c>
      <c r="H1050" s="3">
        <f t="shared" si="657"/>
        <v>10.880000000000003</v>
      </c>
      <c r="I1050">
        <v>9</v>
      </c>
      <c r="J1050">
        <f t="shared" si="639"/>
        <v>13.02279769816014</v>
      </c>
      <c r="K1050">
        <f t="shared" si="640"/>
        <v>4.7599637591897781E-2</v>
      </c>
      <c r="L1050">
        <f t="shared" si="647"/>
        <v>7.8032192773602918E-2</v>
      </c>
      <c r="M1050">
        <v>92</v>
      </c>
      <c r="N1050">
        <f t="shared" si="658"/>
        <v>0</v>
      </c>
      <c r="O1050">
        <f t="shared" si="641"/>
        <v>0</v>
      </c>
      <c r="P1050">
        <f t="shared" si="642"/>
        <v>0</v>
      </c>
      <c r="Q1050">
        <f t="shared" si="643"/>
        <v>0</v>
      </c>
      <c r="R1050">
        <f t="shared" si="648"/>
        <v>0</v>
      </c>
      <c r="S1050">
        <f t="shared" si="644"/>
        <v>0</v>
      </c>
      <c r="T1050">
        <f t="shared" si="673"/>
        <v>0</v>
      </c>
      <c r="U1050">
        <f t="shared" si="651"/>
        <v>18.780326102704979</v>
      </c>
      <c r="V1050">
        <f t="shared" si="636"/>
        <v>109.84791774697442</v>
      </c>
      <c r="W1050">
        <f t="shared" si="645"/>
        <v>21.969583549394883</v>
      </c>
      <c r="X1050">
        <f t="shared" si="652"/>
        <v>0</v>
      </c>
      <c r="Y1050">
        <f t="shared" si="653"/>
        <v>0</v>
      </c>
      <c r="Z1050">
        <f t="shared" si="654"/>
        <v>4.7599637591897781E-2</v>
      </c>
      <c r="AA1050">
        <f t="shared" si="659"/>
        <v>0</v>
      </c>
      <c r="AB1050">
        <f t="shared" si="649"/>
        <v>9.9099789320935852</v>
      </c>
      <c r="AC1050">
        <f t="shared" si="650"/>
        <v>21.274659394898908</v>
      </c>
      <c r="AD1050">
        <f t="shared" si="655"/>
        <v>0.21757590981554922</v>
      </c>
      <c r="AE1050">
        <f t="shared" si="646"/>
        <v>0.21757590981554922</v>
      </c>
      <c r="AF1050" s="1">
        <f t="shared" si="660"/>
        <v>2258.831839354908</v>
      </c>
      <c r="AG1050" s="2">
        <v>1045</v>
      </c>
      <c r="AH1050" s="1">
        <f t="shared" si="661"/>
        <v>1370.4617346605833</v>
      </c>
      <c r="AI1050">
        <v>85.9</v>
      </c>
      <c r="AJ1050">
        <f t="shared" si="662"/>
        <v>3033.1290000000004</v>
      </c>
      <c r="AK1050">
        <f t="shared" si="663"/>
        <v>295.78501785016743</v>
      </c>
      <c r="AL1050" s="1">
        <f t="shared" si="664"/>
        <v>2554.6168572050756</v>
      </c>
      <c r="AM1050">
        <f t="shared" si="665"/>
        <v>2931.882080078125</v>
      </c>
      <c r="AN1050">
        <f t="shared" si="666"/>
        <v>8.3768059430803579</v>
      </c>
      <c r="AO1050">
        <v>82.999999990000006</v>
      </c>
      <c r="AP1050">
        <v>53.000000010000001</v>
      </c>
      <c r="AQ1050">
        <f t="shared" si="667"/>
        <v>68</v>
      </c>
      <c r="AR1050" s="3">
        <f t="shared" si="668"/>
        <v>20</v>
      </c>
      <c r="AS1050">
        <f t="shared" si="669"/>
        <v>12.538333327777778</v>
      </c>
      <c r="AT1050">
        <f t="shared" si="670"/>
        <v>-2.913333327777778</v>
      </c>
      <c r="AU1050">
        <f t="shared" si="671"/>
        <v>4.8125</v>
      </c>
      <c r="AV1050">
        <v>6.5</v>
      </c>
      <c r="AW1050">
        <f t="shared" si="672"/>
        <v>295.78501785016743</v>
      </c>
    </row>
    <row r="1051" spans="1:49" x14ac:dyDescent="0.2">
      <c r="A1051">
        <v>2015</v>
      </c>
      <c r="B1051">
        <v>8</v>
      </c>
      <c r="C1051">
        <v>12</v>
      </c>
      <c r="D1051">
        <v>0</v>
      </c>
      <c r="E1051">
        <f t="shared" si="674"/>
        <v>71.584000000000003</v>
      </c>
      <c r="F1051">
        <f t="shared" si="674"/>
        <v>37.583999999999996</v>
      </c>
      <c r="G1051">
        <f t="shared" si="656"/>
        <v>54.584000000000003</v>
      </c>
      <c r="H1051" s="3">
        <f t="shared" si="657"/>
        <v>12.546666666666669</v>
      </c>
      <c r="I1051">
        <v>9</v>
      </c>
      <c r="J1051">
        <f t="shared" si="639"/>
        <v>14.539295777724689</v>
      </c>
      <c r="K1051">
        <f t="shared" si="640"/>
        <v>5.283241043585956E-2</v>
      </c>
      <c r="L1051">
        <f t="shared" si="647"/>
        <v>8.6610508911245179E-2</v>
      </c>
      <c r="M1051">
        <v>92</v>
      </c>
      <c r="N1051">
        <f t="shared" si="658"/>
        <v>0</v>
      </c>
      <c r="O1051">
        <f t="shared" si="641"/>
        <v>0</v>
      </c>
      <c r="P1051">
        <f t="shared" si="642"/>
        <v>0</v>
      </c>
      <c r="Q1051">
        <f t="shared" si="643"/>
        <v>0</v>
      </c>
      <c r="R1051">
        <f t="shared" si="648"/>
        <v>0</v>
      </c>
      <c r="S1051">
        <f t="shared" si="644"/>
        <v>0</v>
      </c>
      <c r="T1051">
        <f t="shared" si="673"/>
        <v>0</v>
      </c>
      <c r="U1051">
        <f t="shared" si="651"/>
        <v>18.780326102704979</v>
      </c>
      <c r="V1051">
        <f t="shared" si="636"/>
        <v>109.84791774697442</v>
      </c>
      <c r="W1051">
        <f t="shared" si="645"/>
        <v>21.969583549394883</v>
      </c>
      <c r="X1051">
        <f t="shared" si="652"/>
        <v>0</v>
      </c>
      <c r="Y1051">
        <f t="shared" si="653"/>
        <v>0</v>
      </c>
      <c r="Z1051">
        <f t="shared" si="654"/>
        <v>5.283241043585956E-2</v>
      </c>
      <c r="AA1051">
        <f t="shared" si="659"/>
        <v>0</v>
      </c>
      <c r="AB1051">
        <f t="shared" si="649"/>
        <v>9.8571465216577252</v>
      </c>
      <c r="AC1051">
        <f t="shared" si="650"/>
        <v>21.059286107372799</v>
      </c>
      <c r="AD1051">
        <f t="shared" si="655"/>
        <v>0.21537328752610871</v>
      </c>
      <c r="AE1051">
        <f t="shared" si="646"/>
        <v>0.21537328752610871</v>
      </c>
      <c r="AF1051" s="1">
        <f t="shared" si="660"/>
        <v>2235.9646324031878</v>
      </c>
      <c r="AG1051" s="2">
        <v>1046</v>
      </c>
      <c r="AH1051" s="1">
        <f t="shared" si="661"/>
        <v>1356.5879121121782</v>
      </c>
      <c r="AI1051">
        <v>83.7</v>
      </c>
      <c r="AJ1051">
        <f t="shared" si="662"/>
        <v>2955.4470000000001</v>
      </c>
      <c r="AK1051">
        <f t="shared" si="663"/>
        <v>411.61581515919499</v>
      </c>
      <c r="AL1051" s="1">
        <f t="shared" si="664"/>
        <v>2647.5804475623827</v>
      </c>
      <c r="AM1051">
        <f t="shared" si="665"/>
        <v>4080.0208242910862</v>
      </c>
      <c r="AN1051">
        <f t="shared" si="666"/>
        <v>11.657202355117388</v>
      </c>
      <c r="AO1051">
        <v>88</v>
      </c>
      <c r="AP1051">
        <v>54</v>
      </c>
      <c r="AQ1051">
        <f t="shared" si="667"/>
        <v>71</v>
      </c>
      <c r="AR1051" s="3">
        <f t="shared" si="668"/>
        <v>21.666666666666668</v>
      </c>
      <c r="AS1051">
        <f t="shared" si="669"/>
        <v>15.316111111111109</v>
      </c>
      <c r="AT1051">
        <f t="shared" si="670"/>
        <v>-2.3577777777777804</v>
      </c>
      <c r="AU1051">
        <f t="shared" si="671"/>
        <v>6.4791666666666643</v>
      </c>
      <c r="AV1051">
        <v>6.5</v>
      </c>
      <c r="AW1051">
        <f t="shared" si="672"/>
        <v>411.61581515919499</v>
      </c>
    </row>
    <row r="1052" spans="1:49" x14ac:dyDescent="0.2">
      <c r="A1052">
        <v>2015</v>
      </c>
      <c r="B1052">
        <v>8</v>
      </c>
      <c r="C1052">
        <v>13</v>
      </c>
      <c r="D1052">
        <v>0</v>
      </c>
      <c r="E1052">
        <f t="shared" si="674"/>
        <v>69.584000000000003</v>
      </c>
      <c r="F1052">
        <f t="shared" si="674"/>
        <v>40.584000000000003</v>
      </c>
      <c r="G1052">
        <f t="shared" si="656"/>
        <v>55.084000000000003</v>
      </c>
      <c r="H1052" s="3">
        <f t="shared" si="657"/>
        <v>12.824444444444445</v>
      </c>
      <c r="I1052">
        <v>9</v>
      </c>
      <c r="J1052">
        <f t="shared" si="639"/>
        <v>14.806573556252751</v>
      </c>
      <c r="K1052">
        <f t="shared" si="640"/>
        <v>5.3751346626651451E-2</v>
      </c>
      <c r="L1052">
        <f t="shared" si="647"/>
        <v>8.8116961683035164E-2</v>
      </c>
      <c r="M1052">
        <v>92</v>
      </c>
      <c r="N1052">
        <f t="shared" si="658"/>
        <v>0</v>
      </c>
      <c r="O1052">
        <f t="shared" si="641"/>
        <v>0</v>
      </c>
      <c r="P1052">
        <f t="shared" si="642"/>
        <v>0</v>
      </c>
      <c r="Q1052">
        <f t="shared" si="643"/>
        <v>0</v>
      </c>
      <c r="R1052">
        <f t="shared" si="648"/>
        <v>0</v>
      </c>
      <c r="S1052">
        <f t="shared" si="644"/>
        <v>0</v>
      </c>
      <c r="T1052">
        <f t="shared" si="673"/>
        <v>0</v>
      </c>
      <c r="U1052">
        <f t="shared" si="651"/>
        <v>18.780326102704979</v>
      </c>
      <c r="V1052">
        <f t="shared" si="636"/>
        <v>109.84791774697442</v>
      </c>
      <c r="W1052">
        <f t="shared" si="645"/>
        <v>21.969583549394883</v>
      </c>
      <c r="X1052">
        <f t="shared" si="652"/>
        <v>0</v>
      </c>
      <c r="Y1052">
        <f t="shared" si="653"/>
        <v>0</v>
      </c>
      <c r="Z1052">
        <f t="shared" si="654"/>
        <v>5.3751346626651451E-2</v>
      </c>
      <c r="AA1052">
        <f t="shared" si="659"/>
        <v>0</v>
      </c>
      <c r="AB1052">
        <f t="shared" si="649"/>
        <v>9.8033951750310742</v>
      </c>
      <c r="AC1052">
        <f t="shared" si="650"/>
        <v>20.846093143964637</v>
      </c>
      <c r="AD1052">
        <f t="shared" si="655"/>
        <v>0.2131929634081618</v>
      </c>
      <c r="AE1052">
        <f t="shared" si="646"/>
        <v>0.2131929634081618</v>
      </c>
      <c r="AF1052" s="1">
        <f t="shared" si="660"/>
        <v>2213.328920839775</v>
      </c>
      <c r="AG1052" s="2">
        <v>1047</v>
      </c>
      <c r="AH1052" s="1">
        <f t="shared" si="661"/>
        <v>1342.8545407323365</v>
      </c>
      <c r="AI1052">
        <v>82.5</v>
      </c>
      <c r="AJ1052">
        <f t="shared" si="662"/>
        <v>2913.0750000000003</v>
      </c>
      <c r="AK1052">
        <f t="shared" si="663"/>
        <v>433.45741634393016</v>
      </c>
      <c r="AL1052" s="1">
        <f t="shared" si="664"/>
        <v>2646.7863371837052</v>
      </c>
      <c r="AM1052">
        <f t="shared" si="665"/>
        <v>4296.5192784020264</v>
      </c>
      <c r="AN1052">
        <f t="shared" si="666"/>
        <v>12.275769366862932</v>
      </c>
      <c r="AO1052">
        <v>86</v>
      </c>
      <c r="AP1052">
        <v>57</v>
      </c>
      <c r="AQ1052">
        <f t="shared" si="667"/>
        <v>71.5</v>
      </c>
      <c r="AR1052" s="3">
        <f t="shared" si="668"/>
        <v>21.944444444444443</v>
      </c>
      <c r="AS1052">
        <f t="shared" si="669"/>
        <v>14.204999999999998</v>
      </c>
      <c r="AT1052">
        <f t="shared" si="670"/>
        <v>-0.69111111111111256</v>
      </c>
      <c r="AU1052">
        <f t="shared" si="671"/>
        <v>6.7569444444444429</v>
      </c>
      <c r="AV1052">
        <v>6.5</v>
      </c>
      <c r="AW1052">
        <f t="shared" si="672"/>
        <v>433.45741634393016</v>
      </c>
    </row>
    <row r="1053" spans="1:49" x14ac:dyDescent="0.2">
      <c r="A1053">
        <v>2015</v>
      </c>
      <c r="B1053">
        <v>8</v>
      </c>
      <c r="C1053">
        <v>14</v>
      </c>
      <c r="D1053">
        <v>0</v>
      </c>
      <c r="E1053">
        <f t="shared" si="674"/>
        <v>66.583999989999995</v>
      </c>
      <c r="F1053">
        <f t="shared" si="674"/>
        <v>42.583999999999996</v>
      </c>
      <c r="G1053">
        <f t="shared" si="656"/>
        <v>54.583999994999999</v>
      </c>
      <c r="H1053" s="3">
        <f t="shared" si="657"/>
        <v>12.546666663888889</v>
      </c>
      <c r="I1053">
        <v>9</v>
      </c>
      <c r="J1053">
        <f t="shared" si="639"/>
        <v>14.539295775073233</v>
      </c>
      <c r="K1053">
        <f t="shared" si="640"/>
        <v>5.2832410426738738E-2</v>
      </c>
      <c r="L1053">
        <f t="shared" si="647"/>
        <v>8.6610508896293015E-2</v>
      </c>
      <c r="M1053">
        <v>92</v>
      </c>
      <c r="N1053">
        <f t="shared" si="658"/>
        <v>0</v>
      </c>
      <c r="O1053">
        <f t="shared" si="641"/>
        <v>0</v>
      </c>
      <c r="P1053">
        <f t="shared" si="642"/>
        <v>0</v>
      </c>
      <c r="Q1053">
        <f t="shared" si="643"/>
        <v>0</v>
      </c>
      <c r="R1053">
        <f t="shared" si="648"/>
        <v>0</v>
      </c>
      <c r="S1053">
        <f t="shared" si="644"/>
        <v>0</v>
      </c>
      <c r="T1053">
        <f t="shared" si="673"/>
        <v>0</v>
      </c>
      <c r="U1053">
        <f t="shared" si="651"/>
        <v>18.780326102704979</v>
      </c>
      <c r="V1053">
        <f t="shared" si="636"/>
        <v>109.84791774697442</v>
      </c>
      <c r="W1053">
        <f t="shared" si="645"/>
        <v>21.969583549394883</v>
      </c>
      <c r="X1053">
        <f t="shared" si="652"/>
        <v>0</v>
      </c>
      <c r="Y1053">
        <f t="shared" si="653"/>
        <v>0</v>
      </c>
      <c r="Z1053">
        <f t="shared" si="654"/>
        <v>5.2832410426738738E-2</v>
      </c>
      <c r="AA1053">
        <f t="shared" si="659"/>
        <v>0</v>
      </c>
      <c r="AB1053">
        <f t="shared" si="649"/>
        <v>9.7505627646043358</v>
      </c>
      <c r="AC1053">
        <f t="shared" si="650"/>
        <v>20.635058432237706</v>
      </c>
      <c r="AD1053">
        <f t="shared" si="655"/>
        <v>0.21103471172693117</v>
      </c>
      <c r="AE1053">
        <f t="shared" si="646"/>
        <v>0.21103471172693117</v>
      </c>
      <c r="AF1053" s="1">
        <f t="shared" si="660"/>
        <v>2190.9223611290149</v>
      </c>
      <c r="AG1053">
        <v>1048</v>
      </c>
      <c r="AH1053" s="1">
        <f t="shared" si="661"/>
        <v>1329.2601986684524</v>
      </c>
      <c r="AI1053">
        <v>81.400000000000006</v>
      </c>
      <c r="AJ1053">
        <f t="shared" si="662"/>
        <v>2874.2340000000004</v>
      </c>
      <c r="AK1053">
        <f t="shared" si="663"/>
        <v>411.61581494453236</v>
      </c>
      <c r="AL1053" s="1">
        <f t="shared" si="664"/>
        <v>2602.5381760735472</v>
      </c>
      <c r="AM1053">
        <f t="shared" si="665"/>
        <v>4080.0208221633056</v>
      </c>
      <c r="AN1053">
        <f t="shared" si="666"/>
        <v>11.657202349038016</v>
      </c>
      <c r="AO1053">
        <v>82.999999990000006</v>
      </c>
      <c r="AP1053">
        <v>59</v>
      </c>
      <c r="AQ1053">
        <f t="shared" si="667"/>
        <v>70.999999994999996</v>
      </c>
      <c r="AR1053" s="3">
        <f t="shared" si="668"/>
        <v>21.666666663888886</v>
      </c>
      <c r="AS1053">
        <f t="shared" si="669"/>
        <v>12.538333327777778</v>
      </c>
      <c r="AT1053">
        <f t="shared" si="670"/>
        <v>0.41999999999999815</v>
      </c>
      <c r="AU1053">
        <f t="shared" si="671"/>
        <v>6.4791666638888881</v>
      </c>
      <c r="AV1053">
        <v>6.5</v>
      </c>
      <c r="AW1053">
        <f t="shared" si="672"/>
        <v>411.61581494453236</v>
      </c>
    </row>
    <row r="1054" spans="1:49" x14ac:dyDescent="0.2">
      <c r="A1054">
        <v>2015</v>
      </c>
      <c r="B1054">
        <v>8</v>
      </c>
      <c r="C1054">
        <v>15</v>
      </c>
      <c r="D1054">
        <v>0</v>
      </c>
      <c r="E1054">
        <f t="shared" si="674"/>
        <v>71.584000000000003</v>
      </c>
      <c r="F1054">
        <f t="shared" si="674"/>
        <v>42.583999999999996</v>
      </c>
      <c r="G1054">
        <f t="shared" si="656"/>
        <v>57.084000000000003</v>
      </c>
      <c r="H1054" s="3">
        <f t="shared" si="657"/>
        <v>13.935555555555558</v>
      </c>
      <c r="I1054">
        <v>9</v>
      </c>
      <c r="J1054">
        <f t="shared" si="639"/>
        <v>15.91931645331154</v>
      </c>
      <c r="K1054">
        <f t="shared" si="640"/>
        <v>5.7567079524664957E-2</v>
      </c>
      <c r="L1054">
        <f t="shared" si="647"/>
        <v>9.43722615158442E-2</v>
      </c>
      <c r="M1054">
        <v>92</v>
      </c>
      <c r="N1054">
        <f t="shared" si="658"/>
        <v>0</v>
      </c>
      <c r="O1054">
        <f t="shared" si="641"/>
        <v>0</v>
      </c>
      <c r="P1054">
        <f t="shared" si="642"/>
        <v>0</v>
      </c>
      <c r="Q1054">
        <f t="shared" si="643"/>
        <v>0</v>
      </c>
      <c r="R1054">
        <f t="shared" si="648"/>
        <v>0</v>
      </c>
      <c r="S1054">
        <f t="shared" si="644"/>
        <v>0</v>
      </c>
      <c r="T1054">
        <f t="shared" si="673"/>
        <v>0</v>
      </c>
      <c r="U1054">
        <f t="shared" si="651"/>
        <v>18.780326102704979</v>
      </c>
      <c r="V1054">
        <f t="shared" si="636"/>
        <v>109.84791774697442</v>
      </c>
      <c r="W1054">
        <f t="shared" si="645"/>
        <v>21.969583549394883</v>
      </c>
      <c r="X1054">
        <f t="shared" si="652"/>
        <v>0</v>
      </c>
      <c r="Y1054">
        <f t="shared" si="653"/>
        <v>0</v>
      </c>
      <c r="Z1054">
        <f t="shared" si="654"/>
        <v>5.7567079524664957E-2</v>
      </c>
      <c r="AA1054">
        <f t="shared" si="659"/>
        <v>0</v>
      </c>
      <c r="AB1054">
        <f t="shared" si="649"/>
        <v>9.692995685079671</v>
      </c>
      <c r="AC1054">
        <f t="shared" si="650"/>
        <v>20.426160123204848</v>
      </c>
      <c r="AD1054">
        <f t="shared" si="655"/>
        <v>0.20889830903285789</v>
      </c>
      <c r="AE1054">
        <f t="shared" si="646"/>
        <v>0.20889830903285789</v>
      </c>
      <c r="AF1054" s="1">
        <f t="shared" si="660"/>
        <v>2168.7426334599577</v>
      </c>
      <c r="AG1054">
        <v>1049</v>
      </c>
      <c r="AH1054" s="1">
        <f t="shared" si="661"/>
        <v>1315.8034784619952</v>
      </c>
      <c r="AI1054">
        <v>81.400000000000006</v>
      </c>
      <c r="AJ1054">
        <f t="shared" si="662"/>
        <v>2874.2340000000004</v>
      </c>
      <c r="AK1054">
        <f t="shared" si="663"/>
        <v>528.54658618428141</v>
      </c>
      <c r="AL1054" s="1">
        <f t="shared" si="664"/>
        <v>2697.289219644239</v>
      </c>
      <c r="AM1054">
        <f t="shared" si="665"/>
        <v>5239.06273476348</v>
      </c>
      <c r="AN1054">
        <f t="shared" si="666"/>
        <v>14.968750670752801</v>
      </c>
      <c r="AO1054">
        <v>88</v>
      </c>
      <c r="AP1054">
        <v>59</v>
      </c>
      <c r="AQ1054">
        <f t="shared" si="667"/>
        <v>73.5</v>
      </c>
      <c r="AR1054" s="3">
        <f t="shared" si="668"/>
        <v>23.055555555555557</v>
      </c>
      <c r="AS1054">
        <f t="shared" si="669"/>
        <v>15.316111111111109</v>
      </c>
      <c r="AT1054">
        <f t="shared" si="670"/>
        <v>0.41999999999999815</v>
      </c>
      <c r="AU1054">
        <f t="shared" si="671"/>
        <v>7.8680555555555536</v>
      </c>
      <c r="AV1054">
        <v>6.5</v>
      </c>
      <c r="AW1054">
        <f t="shared" si="672"/>
        <v>528.54658618428141</v>
      </c>
    </row>
    <row r="1055" spans="1:49" x14ac:dyDescent="0.2">
      <c r="A1055">
        <v>2015</v>
      </c>
      <c r="B1055">
        <v>8</v>
      </c>
      <c r="C1055">
        <v>16</v>
      </c>
      <c r="D1055">
        <v>0</v>
      </c>
      <c r="E1055">
        <f t="shared" si="674"/>
        <v>72.584000009999997</v>
      </c>
      <c r="F1055">
        <f t="shared" si="674"/>
        <v>42.583999999999996</v>
      </c>
      <c r="G1055">
        <f t="shared" si="656"/>
        <v>57.584000004999993</v>
      </c>
      <c r="H1055" s="3">
        <f t="shared" si="657"/>
        <v>14.213333336111107</v>
      </c>
      <c r="I1055">
        <v>9</v>
      </c>
      <c r="J1055">
        <f t="shared" si="639"/>
        <v>16.208709279958558</v>
      </c>
      <c r="K1055">
        <f t="shared" si="640"/>
        <v>5.8556887455834705E-2</v>
      </c>
      <c r="L1055">
        <f t="shared" si="647"/>
        <v>9.5994897468581489E-2</v>
      </c>
      <c r="M1055">
        <v>92</v>
      </c>
      <c r="N1055">
        <f t="shared" si="658"/>
        <v>0</v>
      </c>
      <c r="O1055">
        <f t="shared" si="641"/>
        <v>0</v>
      </c>
      <c r="P1055">
        <f t="shared" si="642"/>
        <v>0</v>
      </c>
      <c r="Q1055">
        <f t="shared" si="643"/>
        <v>0</v>
      </c>
      <c r="R1055">
        <f t="shared" si="648"/>
        <v>0</v>
      </c>
      <c r="S1055">
        <f t="shared" si="644"/>
        <v>0</v>
      </c>
      <c r="T1055">
        <f t="shared" si="673"/>
        <v>0</v>
      </c>
      <c r="U1055">
        <f t="shared" si="651"/>
        <v>18.780326102704979</v>
      </c>
      <c r="V1055">
        <f t="shared" si="636"/>
        <v>109.84791774697442</v>
      </c>
      <c r="W1055">
        <f t="shared" si="645"/>
        <v>21.969583549394883</v>
      </c>
      <c r="X1055">
        <f t="shared" si="652"/>
        <v>0</v>
      </c>
      <c r="Y1055">
        <f t="shared" si="653"/>
        <v>0</v>
      </c>
      <c r="Z1055">
        <f t="shared" si="654"/>
        <v>5.8556887455834705E-2</v>
      </c>
      <c r="AA1055">
        <f t="shared" si="659"/>
        <v>0</v>
      </c>
      <c r="AB1055">
        <f t="shared" si="649"/>
        <v>9.6344387976238366</v>
      </c>
      <c r="AC1055">
        <f t="shared" si="650"/>
        <v>20.219376589066382</v>
      </c>
      <c r="AD1055">
        <f t="shared" si="655"/>
        <v>0.2067835341384669</v>
      </c>
      <c r="AE1055">
        <f t="shared" si="646"/>
        <v>0.2067835341384669</v>
      </c>
      <c r="AF1055" s="1">
        <f t="shared" si="660"/>
        <v>2146.7874415061774</v>
      </c>
      <c r="AG1055">
        <v>1050</v>
      </c>
      <c r="AH1055" s="1">
        <f t="shared" si="661"/>
        <v>1302.4829869027928</v>
      </c>
      <c r="AI1055">
        <v>80.3</v>
      </c>
      <c r="AJ1055">
        <f t="shared" si="662"/>
        <v>2835.393</v>
      </c>
      <c r="AK1055">
        <f t="shared" si="663"/>
        <v>554.31444011095311</v>
      </c>
      <c r="AL1055" s="1">
        <f t="shared" si="664"/>
        <v>2701.1018816171304</v>
      </c>
      <c r="AM1055">
        <f t="shared" si="665"/>
        <v>5494.4790155432902</v>
      </c>
      <c r="AN1055">
        <f t="shared" si="666"/>
        <v>15.698511472980829</v>
      </c>
      <c r="AO1055">
        <v>89.000000009999994</v>
      </c>
      <c r="AP1055">
        <v>59</v>
      </c>
      <c r="AQ1055">
        <f t="shared" si="667"/>
        <v>74.000000005000004</v>
      </c>
      <c r="AR1055" s="3">
        <f t="shared" si="668"/>
        <v>23.333333336111114</v>
      </c>
      <c r="AS1055">
        <f t="shared" si="669"/>
        <v>15.871666672222219</v>
      </c>
      <c r="AT1055">
        <f t="shared" si="670"/>
        <v>0.41999999999999815</v>
      </c>
      <c r="AU1055">
        <f t="shared" si="671"/>
        <v>8.1458333361111084</v>
      </c>
      <c r="AV1055">
        <v>6.5</v>
      </c>
      <c r="AW1055">
        <f t="shared" si="672"/>
        <v>554.31444011095311</v>
      </c>
    </row>
    <row r="1056" spans="1:49" x14ac:dyDescent="0.2">
      <c r="A1056">
        <v>2015</v>
      </c>
      <c r="B1056">
        <v>8</v>
      </c>
      <c r="C1056">
        <v>17</v>
      </c>
      <c r="D1056">
        <v>0</v>
      </c>
      <c r="E1056">
        <f t="shared" si="674"/>
        <v>73.584000000000003</v>
      </c>
      <c r="F1056">
        <f t="shared" si="674"/>
        <v>42.583999999999996</v>
      </c>
      <c r="G1056">
        <f t="shared" si="656"/>
        <v>58.084000000000003</v>
      </c>
      <c r="H1056" s="3">
        <f t="shared" si="657"/>
        <v>14.491111111111113</v>
      </c>
      <c r="I1056">
        <v>9</v>
      </c>
      <c r="J1056">
        <f t="shared" si="639"/>
        <v>16.50270690365074</v>
      </c>
      <c r="K1056">
        <f t="shared" si="640"/>
        <v>5.9561402243421387E-2</v>
      </c>
      <c r="L1056">
        <f t="shared" si="647"/>
        <v>9.7641643022002275E-2</v>
      </c>
      <c r="M1056">
        <v>92</v>
      </c>
      <c r="N1056">
        <f t="shared" si="658"/>
        <v>0</v>
      </c>
      <c r="O1056">
        <f t="shared" si="641"/>
        <v>0</v>
      </c>
      <c r="P1056">
        <f t="shared" si="642"/>
        <v>0</v>
      </c>
      <c r="Q1056">
        <f t="shared" si="643"/>
        <v>0</v>
      </c>
      <c r="R1056">
        <f t="shared" si="648"/>
        <v>0</v>
      </c>
      <c r="S1056">
        <f t="shared" si="644"/>
        <v>0</v>
      </c>
      <c r="T1056">
        <f t="shared" si="673"/>
        <v>0</v>
      </c>
      <c r="U1056">
        <f t="shared" si="651"/>
        <v>18.780326102704979</v>
      </c>
      <c r="V1056">
        <f t="shared" si="636"/>
        <v>109.84791774697442</v>
      </c>
      <c r="W1056">
        <f t="shared" si="645"/>
        <v>21.969583549394883</v>
      </c>
      <c r="X1056">
        <f t="shared" si="652"/>
        <v>0</v>
      </c>
      <c r="Y1056">
        <f t="shared" si="653"/>
        <v>0</v>
      </c>
      <c r="Z1056">
        <f t="shared" si="654"/>
        <v>5.9561402243421387E-2</v>
      </c>
      <c r="AA1056">
        <f t="shared" si="659"/>
        <v>0</v>
      </c>
      <c r="AB1056">
        <f t="shared" si="649"/>
        <v>9.5748773953804154</v>
      </c>
      <c r="AC1056">
        <f t="shared" si="650"/>
        <v>20.014686420970914</v>
      </c>
      <c r="AD1056">
        <f t="shared" si="655"/>
        <v>0.20469016809546706</v>
      </c>
      <c r="AE1056">
        <f t="shared" si="646"/>
        <v>0.20469016809546706</v>
      </c>
      <c r="AF1056" s="1">
        <f t="shared" si="660"/>
        <v>2125.0545121880323</v>
      </c>
      <c r="AG1056">
        <v>1051</v>
      </c>
      <c r="AH1056" s="1">
        <f t="shared" si="661"/>
        <v>1289.2973448847899</v>
      </c>
      <c r="AI1056">
        <v>81.400000000000006</v>
      </c>
      <c r="AJ1056">
        <f t="shared" si="662"/>
        <v>2874.2340000000004</v>
      </c>
      <c r="AK1056">
        <f t="shared" si="663"/>
        <v>580.90646596777253</v>
      </c>
      <c r="AL1056" s="1">
        <f t="shared" si="664"/>
        <v>2705.9609781558047</v>
      </c>
      <c r="AM1056">
        <f t="shared" si="665"/>
        <v>5758.0646584174565</v>
      </c>
      <c r="AN1056">
        <f t="shared" si="666"/>
        <v>16.451613309764159</v>
      </c>
      <c r="AO1056">
        <v>90</v>
      </c>
      <c r="AP1056">
        <v>59</v>
      </c>
      <c r="AQ1056">
        <f t="shared" si="667"/>
        <v>74.5</v>
      </c>
      <c r="AR1056" s="3">
        <f t="shared" si="668"/>
        <v>23.611111111111111</v>
      </c>
      <c r="AS1056">
        <f t="shared" si="669"/>
        <v>16.42722222222222</v>
      </c>
      <c r="AT1056">
        <f t="shared" si="670"/>
        <v>0.41999999999999815</v>
      </c>
      <c r="AU1056">
        <f t="shared" si="671"/>
        <v>8.4236111111111089</v>
      </c>
      <c r="AV1056">
        <v>6.5</v>
      </c>
      <c r="AW1056">
        <f t="shared" si="672"/>
        <v>580.90646596777253</v>
      </c>
    </row>
    <row r="1057" spans="1:49" x14ac:dyDescent="0.2">
      <c r="A1057">
        <v>2015</v>
      </c>
      <c r="B1057">
        <v>8</v>
      </c>
      <c r="C1057">
        <v>18</v>
      </c>
      <c r="D1057">
        <v>0</v>
      </c>
      <c r="E1057">
        <f t="shared" si="674"/>
        <v>78.584000000000003</v>
      </c>
      <c r="F1057">
        <f t="shared" si="674"/>
        <v>44.583999999999996</v>
      </c>
      <c r="G1057">
        <f t="shared" si="656"/>
        <v>61.584000000000003</v>
      </c>
      <c r="H1057" s="3">
        <f t="shared" si="657"/>
        <v>16.435555555555556</v>
      </c>
      <c r="I1057">
        <v>9</v>
      </c>
      <c r="J1057">
        <f t="shared" si="639"/>
        <v>18.694930730536775</v>
      </c>
      <c r="K1057">
        <f t="shared" si="640"/>
        <v>6.7020263070578123E-2</v>
      </c>
      <c r="L1057">
        <f t="shared" si="647"/>
        <v>0.10986928372225922</v>
      </c>
      <c r="M1057">
        <v>92</v>
      </c>
      <c r="N1057">
        <f t="shared" si="658"/>
        <v>0</v>
      </c>
      <c r="O1057">
        <f t="shared" si="641"/>
        <v>0</v>
      </c>
      <c r="P1057">
        <f t="shared" si="642"/>
        <v>0</v>
      </c>
      <c r="Q1057">
        <f t="shared" si="643"/>
        <v>0</v>
      </c>
      <c r="R1057">
        <f t="shared" si="648"/>
        <v>0</v>
      </c>
      <c r="S1057">
        <f t="shared" si="644"/>
        <v>0</v>
      </c>
      <c r="T1057">
        <f t="shared" si="673"/>
        <v>0</v>
      </c>
      <c r="U1057">
        <f t="shared" si="651"/>
        <v>18.780326102704979</v>
      </c>
      <c r="V1057">
        <f t="shared" si="636"/>
        <v>109.84791774697442</v>
      </c>
      <c r="W1057">
        <f t="shared" si="645"/>
        <v>21.969583549394883</v>
      </c>
      <c r="X1057">
        <f t="shared" si="652"/>
        <v>0</v>
      </c>
      <c r="Y1057">
        <f t="shared" si="653"/>
        <v>0</v>
      </c>
      <c r="Z1057">
        <f t="shared" si="654"/>
        <v>6.7020263070578123E-2</v>
      </c>
      <c r="AA1057">
        <f t="shared" si="659"/>
        <v>0</v>
      </c>
      <c r="AB1057">
        <f t="shared" si="649"/>
        <v>9.5078571323098373</v>
      </c>
      <c r="AC1057">
        <f t="shared" si="650"/>
        <v>19.812068426798831</v>
      </c>
      <c r="AD1057">
        <f t="shared" si="655"/>
        <v>0.20261799417208273</v>
      </c>
      <c r="AE1057">
        <f t="shared" si="646"/>
        <v>0.20261799417208273</v>
      </c>
      <c r="AF1057" s="1">
        <f t="shared" si="660"/>
        <v>2103.5415954373243</v>
      </c>
      <c r="AG1057" s="2">
        <v>1052</v>
      </c>
      <c r="AH1057" s="1">
        <f t="shared" si="661"/>
        <v>1276.245187263263</v>
      </c>
      <c r="AI1057">
        <v>80.3</v>
      </c>
      <c r="AJ1057">
        <f t="shared" si="662"/>
        <v>2835.393</v>
      </c>
      <c r="AK1057">
        <f t="shared" si="663"/>
        <v>791.21729231647373</v>
      </c>
      <c r="AL1057" s="1">
        <f t="shared" si="664"/>
        <v>2894.7588877537983</v>
      </c>
      <c r="AM1057">
        <f t="shared" si="665"/>
        <v>7842.7089297866278</v>
      </c>
      <c r="AN1057">
        <f t="shared" si="666"/>
        <v>22.407739799390363</v>
      </c>
      <c r="AO1057">
        <v>95</v>
      </c>
      <c r="AP1057">
        <v>61</v>
      </c>
      <c r="AQ1057">
        <f t="shared" si="667"/>
        <v>78</v>
      </c>
      <c r="AR1057" s="3">
        <f t="shared" si="668"/>
        <v>25.555555555555557</v>
      </c>
      <c r="AS1057">
        <f t="shared" si="669"/>
        <v>19.204999999999998</v>
      </c>
      <c r="AT1057">
        <f t="shared" si="670"/>
        <v>1.5311111111111089</v>
      </c>
      <c r="AU1057">
        <f t="shared" si="671"/>
        <v>10.368055555555554</v>
      </c>
      <c r="AV1057">
        <v>6.5</v>
      </c>
      <c r="AW1057">
        <f t="shared" si="672"/>
        <v>791.21729231647373</v>
      </c>
    </row>
    <row r="1058" spans="1:49" x14ac:dyDescent="0.2">
      <c r="A1058">
        <v>2015</v>
      </c>
      <c r="B1058">
        <v>8</v>
      </c>
      <c r="C1058">
        <v>19</v>
      </c>
      <c r="D1058">
        <v>0</v>
      </c>
      <c r="E1058">
        <f t="shared" si="674"/>
        <v>82.584000000000003</v>
      </c>
      <c r="F1058">
        <f t="shared" si="674"/>
        <v>46.583999999999996</v>
      </c>
      <c r="G1058">
        <f t="shared" si="656"/>
        <v>64.584000000000003</v>
      </c>
      <c r="H1058" s="3">
        <f t="shared" si="657"/>
        <v>18.102222222222224</v>
      </c>
      <c r="I1058">
        <v>9</v>
      </c>
      <c r="J1058">
        <f t="shared" si="639"/>
        <v>20.772926196400178</v>
      </c>
      <c r="K1058">
        <f t="shared" si="640"/>
        <v>7.4043391995107136E-2</v>
      </c>
      <c r="L1058">
        <f t="shared" si="647"/>
        <v>0.12138260982804448</v>
      </c>
      <c r="M1058">
        <v>92</v>
      </c>
      <c r="N1058">
        <f t="shared" si="658"/>
        <v>0</v>
      </c>
      <c r="O1058">
        <f t="shared" si="641"/>
        <v>0</v>
      </c>
      <c r="P1058">
        <f t="shared" si="642"/>
        <v>0</v>
      </c>
      <c r="Q1058">
        <f t="shared" si="643"/>
        <v>0</v>
      </c>
      <c r="R1058">
        <f t="shared" si="648"/>
        <v>0</v>
      </c>
      <c r="S1058">
        <f t="shared" si="644"/>
        <v>0</v>
      </c>
      <c r="T1058">
        <f t="shared" si="673"/>
        <v>0</v>
      </c>
      <c r="U1058">
        <f t="shared" si="651"/>
        <v>18.780326102704979</v>
      </c>
      <c r="V1058">
        <f t="shared" si="636"/>
        <v>109.84791774697442</v>
      </c>
      <c r="W1058">
        <f t="shared" si="645"/>
        <v>21.969583549394883</v>
      </c>
      <c r="X1058">
        <f t="shared" si="652"/>
        <v>0</v>
      </c>
      <c r="Y1058">
        <f t="shared" si="653"/>
        <v>0</v>
      </c>
      <c r="Z1058">
        <f t="shared" si="654"/>
        <v>7.4043391995107136E-2</v>
      </c>
      <c r="AA1058">
        <f t="shared" si="659"/>
        <v>0</v>
      </c>
      <c r="AB1058">
        <f t="shared" si="649"/>
        <v>9.4338137403147293</v>
      </c>
      <c r="AC1058">
        <f t="shared" si="650"/>
        <v>19.611501628968217</v>
      </c>
      <c r="AD1058">
        <f t="shared" si="655"/>
        <v>0.20056679783061507</v>
      </c>
      <c r="AE1058">
        <f t="shared" si="646"/>
        <v>0.20056679783061507</v>
      </c>
      <c r="AF1058" s="1">
        <f t="shared" si="660"/>
        <v>2082.2464639643435</v>
      </c>
      <c r="AG1058" s="2">
        <v>1053</v>
      </c>
      <c r="AH1058" s="1">
        <f t="shared" si="661"/>
        <v>1263.325162713485</v>
      </c>
      <c r="AI1058">
        <v>80.3</v>
      </c>
      <c r="AJ1058">
        <f t="shared" si="662"/>
        <v>2835.393</v>
      </c>
      <c r="AK1058">
        <f t="shared" si="663"/>
        <v>1007.5056623768244</v>
      </c>
      <c r="AL1058" s="1">
        <f t="shared" si="664"/>
        <v>3089.7521263411682</v>
      </c>
      <c r="AM1058">
        <f t="shared" si="665"/>
        <v>9986.603846839098</v>
      </c>
      <c r="AN1058">
        <f t="shared" si="666"/>
        <v>28.533153848111706</v>
      </c>
      <c r="AO1058">
        <v>99</v>
      </c>
      <c r="AP1058">
        <v>63</v>
      </c>
      <c r="AQ1058">
        <f t="shared" si="667"/>
        <v>81</v>
      </c>
      <c r="AR1058" s="3">
        <f t="shared" si="668"/>
        <v>27.222222222222221</v>
      </c>
      <c r="AS1058">
        <f t="shared" si="669"/>
        <v>21.42722222222222</v>
      </c>
      <c r="AT1058">
        <f t="shared" si="670"/>
        <v>2.6422222222222196</v>
      </c>
      <c r="AU1058">
        <f t="shared" si="671"/>
        <v>12.03472222222222</v>
      </c>
      <c r="AV1058">
        <v>6.5</v>
      </c>
      <c r="AW1058">
        <f t="shared" si="672"/>
        <v>1007.5056623768244</v>
      </c>
    </row>
    <row r="1059" spans="1:49" x14ac:dyDescent="0.2">
      <c r="A1059">
        <v>2015</v>
      </c>
      <c r="B1059">
        <v>8</v>
      </c>
      <c r="C1059">
        <v>20</v>
      </c>
      <c r="D1059">
        <v>0</v>
      </c>
      <c r="E1059">
        <f t="shared" si="674"/>
        <v>79.584000009999983</v>
      </c>
      <c r="F1059">
        <f t="shared" si="674"/>
        <v>48.583999990000002</v>
      </c>
      <c r="G1059">
        <f t="shared" si="656"/>
        <v>64.083999999999989</v>
      </c>
      <c r="H1059" s="3">
        <f t="shared" si="657"/>
        <v>17.824444444444438</v>
      </c>
      <c r="I1059">
        <v>9</v>
      </c>
      <c r="J1059">
        <f t="shared" si="639"/>
        <v>20.413160033857249</v>
      </c>
      <c r="K1059">
        <f t="shared" si="640"/>
        <v>7.2830531914853391E-2</v>
      </c>
      <c r="L1059">
        <f t="shared" si="647"/>
        <v>0.11939431461451376</v>
      </c>
      <c r="M1059">
        <v>92</v>
      </c>
      <c r="N1059">
        <f t="shared" si="658"/>
        <v>0</v>
      </c>
      <c r="O1059">
        <f t="shared" si="641"/>
        <v>0</v>
      </c>
      <c r="P1059">
        <f t="shared" si="642"/>
        <v>0</v>
      </c>
      <c r="Q1059">
        <f t="shared" si="643"/>
        <v>0</v>
      </c>
      <c r="R1059">
        <f t="shared" si="648"/>
        <v>0</v>
      </c>
      <c r="S1059">
        <f t="shared" si="644"/>
        <v>0</v>
      </c>
      <c r="T1059">
        <f t="shared" si="673"/>
        <v>0</v>
      </c>
      <c r="U1059">
        <f t="shared" si="651"/>
        <v>18.780326102704979</v>
      </c>
      <c r="V1059">
        <f t="shared" si="636"/>
        <v>109.84791774697442</v>
      </c>
      <c r="W1059">
        <f t="shared" si="645"/>
        <v>21.969583549394883</v>
      </c>
      <c r="X1059">
        <f t="shared" si="652"/>
        <v>0</v>
      </c>
      <c r="Y1059">
        <f t="shared" si="653"/>
        <v>0</v>
      </c>
      <c r="Z1059">
        <f t="shared" si="654"/>
        <v>7.2830531914853391E-2</v>
      </c>
      <c r="AA1059">
        <f t="shared" si="659"/>
        <v>0</v>
      </c>
      <c r="AB1059">
        <f t="shared" si="649"/>
        <v>9.3609832083998761</v>
      </c>
      <c r="AC1059">
        <f t="shared" si="650"/>
        <v>19.412965262262986</v>
      </c>
      <c r="AD1059">
        <f t="shared" si="655"/>
        <v>0.19853636670523023</v>
      </c>
      <c r="AE1059">
        <f t="shared" si="646"/>
        <v>0.19853636670523023</v>
      </c>
      <c r="AF1059" s="1">
        <f t="shared" si="660"/>
        <v>2061.1669130272726</v>
      </c>
      <c r="AG1059" s="2">
        <v>1054</v>
      </c>
      <c r="AH1059" s="1">
        <f t="shared" si="661"/>
        <v>1250.5359335908179</v>
      </c>
      <c r="AI1059">
        <v>81.400000000000006</v>
      </c>
      <c r="AJ1059">
        <f t="shared" si="662"/>
        <v>2874.2340000000004</v>
      </c>
      <c r="AK1059">
        <f t="shared" si="663"/>
        <v>969.01876164402927</v>
      </c>
      <c r="AL1059" s="1">
        <f t="shared" si="664"/>
        <v>3030.185674671302</v>
      </c>
      <c r="AM1059">
        <f t="shared" si="665"/>
        <v>9605.1137517816551</v>
      </c>
      <c r="AN1059">
        <f t="shared" si="666"/>
        <v>27.443182147947585</v>
      </c>
      <c r="AO1059">
        <v>96.00000000999998</v>
      </c>
      <c r="AP1059">
        <v>64.999999990000006</v>
      </c>
      <c r="AQ1059">
        <f t="shared" si="667"/>
        <v>80.5</v>
      </c>
      <c r="AR1059" s="3">
        <f t="shared" si="668"/>
        <v>26.944444444444443</v>
      </c>
      <c r="AS1059">
        <f t="shared" si="669"/>
        <v>19.760555561111104</v>
      </c>
      <c r="AT1059">
        <f t="shared" si="670"/>
        <v>3.7533333277777778</v>
      </c>
      <c r="AU1059">
        <f t="shared" si="671"/>
        <v>11.756944444444441</v>
      </c>
      <c r="AV1059">
        <v>6.5</v>
      </c>
      <c r="AW1059">
        <f t="shared" si="672"/>
        <v>969.01876164402927</v>
      </c>
    </row>
    <row r="1060" spans="1:49" x14ac:dyDescent="0.2">
      <c r="A1060">
        <v>2015</v>
      </c>
      <c r="B1060">
        <v>8</v>
      </c>
      <c r="C1060">
        <v>21</v>
      </c>
      <c r="D1060">
        <v>0.26771667999999998</v>
      </c>
      <c r="E1060">
        <f t="shared" si="674"/>
        <v>72.584000009999997</v>
      </c>
      <c r="F1060">
        <f t="shared" si="674"/>
        <v>45.584000009999997</v>
      </c>
      <c r="G1060">
        <f t="shared" si="656"/>
        <v>59.084000009999997</v>
      </c>
      <c r="H1060" s="3">
        <f t="shared" si="657"/>
        <v>15.046666672222223</v>
      </c>
      <c r="I1060">
        <v>9</v>
      </c>
      <c r="J1060">
        <f t="shared" si="639"/>
        <v>17.104765833444066</v>
      </c>
      <c r="K1060">
        <f t="shared" si="640"/>
        <v>6.1615280195677517E-2</v>
      </c>
      <c r="L1060">
        <f t="shared" si="647"/>
        <v>0.10100865605848773</v>
      </c>
      <c r="M1060">
        <v>92</v>
      </c>
      <c r="N1060">
        <f t="shared" si="658"/>
        <v>0.68000036720000001</v>
      </c>
      <c r="O1060">
        <f t="shared" si="641"/>
        <v>0.68000036720000001</v>
      </c>
      <c r="P1060">
        <f t="shared" si="642"/>
        <v>0</v>
      </c>
      <c r="Q1060">
        <f t="shared" si="643"/>
        <v>0</v>
      </c>
      <c r="R1060">
        <f t="shared" si="648"/>
        <v>0</v>
      </c>
      <c r="S1060">
        <f t="shared" si="644"/>
        <v>0.68000036720000001</v>
      </c>
      <c r="T1060">
        <f t="shared" si="673"/>
        <v>0</v>
      </c>
      <c r="U1060">
        <f t="shared" si="651"/>
        <v>18.780326102704979</v>
      </c>
      <c r="V1060">
        <f t="shared" si="636"/>
        <v>109.84791774697442</v>
      </c>
      <c r="W1060">
        <f t="shared" si="645"/>
        <v>21.969583549394883</v>
      </c>
      <c r="X1060">
        <f t="shared" si="652"/>
        <v>0</v>
      </c>
      <c r="Y1060">
        <f t="shared" si="653"/>
        <v>0.68000036720000001</v>
      </c>
      <c r="Z1060">
        <f t="shared" si="654"/>
        <v>6.1615280195677517E-2</v>
      </c>
      <c r="AA1060">
        <f t="shared" si="659"/>
        <v>0</v>
      </c>
      <c r="AB1060">
        <f t="shared" si="649"/>
        <v>9.979368295404198</v>
      </c>
      <c r="AC1060">
        <f t="shared" si="650"/>
        <v>19.216438771683013</v>
      </c>
      <c r="AD1060">
        <f t="shared" si="655"/>
        <v>0.19652649057997262</v>
      </c>
      <c r="AE1060">
        <f t="shared" si="646"/>
        <v>0.19652649057997262</v>
      </c>
      <c r="AF1060" s="1">
        <f t="shared" si="660"/>
        <v>2040.3007602039202</v>
      </c>
      <c r="AG1060" s="2">
        <v>1055</v>
      </c>
      <c r="AH1060" s="1">
        <f t="shared" si="661"/>
        <v>1237.876175792225</v>
      </c>
      <c r="AI1060">
        <v>82.5</v>
      </c>
      <c r="AJ1060">
        <f t="shared" si="662"/>
        <v>2913.0750000000003</v>
      </c>
      <c r="AK1060">
        <f t="shared" si="663"/>
        <v>636.61493208381501</v>
      </c>
      <c r="AL1060" s="1">
        <f t="shared" si="664"/>
        <v>2676.9156922877351</v>
      </c>
      <c r="AM1060">
        <f t="shared" si="665"/>
        <v>6310.2584601907465</v>
      </c>
      <c r="AN1060">
        <f t="shared" si="666"/>
        <v>18.029309886259274</v>
      </c>
      <c r="AO1060">
        <v>89.000000009999994</v>
      </c>
      <c r="AP1060">
        <v>62.000000010000001</v>
      </c>
      <c r="AQ1060">
        <f t="shared" si="667"/>
        <v>75.500000009999994</v>
      </c>
      <c r="AR1060" s="3">
        <f t="shared" si="668"/>
        <v>24.16666667222222</v>
      </c>
      <c r="AS1060">
        <f t="shared" si="669"/>
        <v>15.871666672222219</v>
      </c>
      <c r="AT1060">
        <f t="shared" si="670"/>
        <v>2.086666672222222</v>
      </c>
      <c r="AU1060">
        <f t="shared" si="671"/>
        <v>8.9791666722222203</v>
      </c>
      <c r="AV1060">
        <v>6.5</v>
      </c>
      <c r="AW1060">
        <f t="shared" si="672"/>
        <v>636.61493208381501</v>
      </c>
    </row>
    <row r="1061" spans="1:49" x14ac:dyDescent="0.2">
      <c r="A1061">
        <v>2015</v>
      </c>
      <c r="B1061">
        <v>8</v>
      </c>
      <c r="C1061">
        <v>22</v>
      </c>
      <c r="D1061">
        <v>0</v>
      </c>
      <c r="E1061">
        <f t="shared" si="674"/>
        <v>50.583999990000002</v>
      </c>
      <c r="F1061">
        <f t="shared" si="674"/>
        <v>38.584000000000003</v>
      </c>
      <c r="G1061">
        <f t="shared" si="656"/>
        <v>44.583999994999999</v>
      </c>
      <c r="H1061" s="3">
        <f t="shared" si="657"/>
        <v>6.9911111083333326</v>
      </c>
      <c r="I1061">
        <v>9</v>
      </c>
      <c r="J1061">
        <f t="shared" si="639"/>
        <v>10.01247089407685</v>
      </c>
      <c r="K1061">
        <f t="shared" si="640"/>
        <v>3.7104891949171145E-2</v>
      </c>
      <c r="L1061">
        <f t="shared" si="647"/>
        <v>6.0827691719952698E-2</v>
      </c>
      <c r="M1061">
        <v>92</v>
      </c>
      <c r="N1061">
        <f t="shared" si="658"/>
        <v>0</v>
      </c>
      <c r="O1061">
        <f t="shared" si="641"/>
        <v>0</v>
      </c>
      <c r="P1061">
        <f t="shared" si="642"/>
        <v>0</v>
      </c>
      <c r="Q1061">
        <f t="shared" si="643"/>
        <v>0</v>
      </c>
      <c r="R1061">
        <f t="shared" si="648"/>
        <v>0</v>
      </c>
      <c r="S1061">
        <f t="shared" si="644"/>
        <v>0</v>
      </c>
      <c r="T1061">
        <f t="shared" si="673"/>
        <v>0.68000036720000001</v>
      </c>
      <c r="U1061">
        <f t="shared" si="651"/>
        <v>27.291550414302325</v>
      </c>
      <c r="V1061">
        <f t="shared" si="636"/>
        <v>67.669098729872644</v>
      </c>
      <c r="W1061">
        <f t="shared" si="645"/>
        <v>13.53381974597453</v>
      </c>
      <c r="X1061">
        <f t="shared" si="652"/>
        <v>0</v>
      </c>
      <c r="Y1061">
        <f t="shared" si="653"/>
        <v>0</v>
      </c>
      <c r="Z1061">
        <f t="shared" si="654"/>
        <v>3.7104891949171145E-2</v>
      </c>
      <c r="AA1061">
        <f t="shared" si="659"/>
        <v>0</v>
      </c>
      <c r="AB1061">
        <f t="shared" si="649"/>
        <v>9.9422634034550263</v>
      </c>
      <c r="AC1061">
        <f t="shared" si="650"/>
        <v>19.021901810316013</v>
      </c>
      <c r="AD1061">
        <f t="shared" si="655"/>
        <v>0.19453696136700077</v>
      </c>
      <c r="AE1061">
        <f t="shared" si="646"/>
        <v>0.19453696136700077</v>
      </c>
      <c r="AF1061" s="1">
        <f t="shared" si="660"/>
        <v>2019.6458451657736</v>
      </c>
      <c r="AG1061" s="2">
        <v>1056</v>
      </c>
      <c r="AH1061" s="1">
        <f t="shared" si="661"/>
        <v>1225.3445786191792</v>
      </c>
      <c r="AI1061">
        <v>85.9</v>
      </c>
      <c r="AJ1061">
        <f t="shared" si="662"/>
        <v>3033.1290000000004</v>
      </c>
      <c r="AK1061">
        <f t="shared" si="663"/>
        <v>114.25738319413618</v>
      </c>
      <c r="AL1061" s="1">
        <f t="shared" si="664"/>
        <v>2133.9032283599099</v>
      </c>
      <c r="AM1061">
        <f t="shared" si="665"/>
        <v>1132.5427391092512</v>
      </c>
      <c r="AN1061">
        <f t="shared" si="666"/>
        <v>3.2358363974550035</v>
      </c>
      <c r="AO1061">
        <v>66.999999990000006</v>
      </c>
      <c r="AP1061">
        <v>55</v>
      </c>
      <c r="AQ1061">
        <f t="shared" si="667"/>
        <v>60.999999995000003</v>
      </c>
      <c r="AR1061" s="3">
        <f t="shared" si="668"/>
        <v>16.111111108333333</v>
      </c>
      <c r="AS1061">
        <f t="shared" si="669"/>
        <v>3.6494444388888887</v>
      </c>
      <c r="AT1061">
        <f t="shared" si="670"/>
        <v>-1.8022222222222233</v>
      </c>
      <c r="AU1061">
        <f t="shared" si="671"/>
        <v>0.92361110833333271</v>
      </c>
      <c r="AV1061">
        <v>6.5</v>
      </c>
      <c r="AW1061">
        <f t="shared" si="672"/>
        <v>114.25738319413618</v>
      </c>
    </row>
    <row r="1062" spans="1:49" x14ac:dyDescent="0.2">
      <c r="A1062">
        <v>2015</v>
      </c>
      <c r="B1062">
        <v>8</v>
      </c>
      <c r="C1062">
        <v>23</v>
      </c>
      <c r="D1062">
        <v>0</v>
      </c>
      <c r="E1062">
        <f t="shared" si="674"/>
        <v>59.583999990000002</v>
      </c>
      <c r="F1062">
        <f t="shared" si="674"/>
        <v>31.584</v>
      </c>
      <c r="G1062">
        <f t="shared" si="656"/>
        <v>45.583999994999999</v>
      </c>
      <c r="H1062" s="3">
        <f t="shared" si="657"/>
        <v>7.5466666638888888</v>
      </c>
      <c r="I1062">
        <v>9</v>
      </c>
      <c r="J1062">
        <f t="shared" si="639"/>
        <v>10.400933045934798</v>
      </c>
      <c r="K1062">
        <f t="shared" si="640"/>
        <v>3.8468153145879209E-2</v>
      </c>
      <c r="L1062">
        <f t="shared" si="647"/>
        <v>6.3062546140785589E-2</v>
      </c>
      <c r="M1062">
        <v>92</v>
      </c>
      <c r="N1062">
        <f t="shared" si="658"/>
        <v>0</v>
      </c>
      <c r="O1062">
        <f t="shared" si="641"/>
        <v>0</v>
      </c>
      <c r="P1062">
        <f t="shared" si="642"/>
        <v>0</v>
      </c>
      <c r="Q1062">
        <f t="shared" si="643"/>
        <v>0</v>
      </c>
      <c r="R1062">
        <f t="shared" si="648"/>
        <v>0</v>
      </c>
      <c r="S1062">
        <f t="shared" si="644"/>
        <v>0</v>
      </c>
      <c r="T1062">
        <f t="shared" si="673"/>
        <v>0.68000036720000001</v>
      </c>
      <c r="U1062">
        <f t="shared" si="651"/>
        <v>27.291550414302325</v>
      </c>
      <c r="V1062">
        <f t="shared" ref="V1062:V1100" si="675">2540/U1062-25.4</f>
        <v>67.669098729872644</v>
      </c>
      <c r="W1062">
        <f t="shared" si="645"/>
        <v>13.53381974597453</v>
      </c>
      <c r="X1062">
        <f t="shared" si="652"/>
        <v>0</v>
      </c>
      <c r="Y1062">
        <f t="shared" si="653"/>
        <v>0</v>
      </c>
      <c r="Z1062">
        <f t="shared" si="654"/>
        <v>3.8468153145879209E-2</v>
      </c>
      <c r="AA1062">
        <f t="shared" si="659"/>
        <v>0</v>
      </c>
      <c r="AB1062">
        <f t="shared" si="649"/>
        <v>9.9037952503091464</v>
      </c>
      <c r="AC1062">
        <f t="shared" si="650"/>
        <v>18.82933423723097</v>
      </c>
      <c r="AD1062">
        <f t="shared" si="655"/>
        <v>0.1925675730850433</v>
      </c>
      <c r="AE1062">
        <f t="shared" si="646"/>
        <v>0.1925675730850433</v>
      </c>
      <c r="AF1062" s="1">
        <f t="shared" si="660"/>
        <v>1999.2000294543318</v>
      </c>
      <c r="AG1062" s="2">
        <v>1057</v>
      </c>
      <c r="AH1062" s="1">
        <f t="shared" si="661"/>
        <v>1212.9398446419677</v>
      </c>
      <c r="AI1062">
        <v>83.7</v>
      </c>
      <c r="AJ1062">
        <f t="shared" si="662"/>
        <v>2955.4470000000001</v>
      </c>
      <c r="AK1062">
        <f t="shared" si="663"/>
        <v>133.51738146410369</v>
      </c>
      <c r="AL1062" s="1">
        <f t="shared" si="664"/>
        <v>2132.7174109184357</v>
      </c>
      <c r="AM1062">
        <f t="shared" si="665"/>
        <v>1323.4518128699035</v>
      </c>
      <c r="AN1062">
        <f t="shared" si="666"/>
        <v>3.7812908939140097</v>
      </c>
      <c r="AO1062">
        <v>75.999999990000006</v>
      </c>
      <c r="AP1062">
        <v>48</v>
      </c>
      <c r="AQ1062">
        <f t="shared" si="667"/>
        <v>61.999999995000003</v>
      </c>
      <c r="AR1062" s="3">
        <f t="shared" si="668"/>
        <v>16.66666666388889</v>
      </c>
      <c r="AS1062">
        <f t="shared" si="669"/>
        <v>8.6494444388888887</v>
      </c>
      <c r="AT1062">
        <f t="shared" si="670"/>
        <v>-5.6911111111111126</v>
      </c>
      <c r="AU1062">
        <f t="shared" si="671"/>
        <v>1.4791666638888881</v>
      </c>
      <c r="AV1062">
        <v>6.5</v>
      </c>
      <c r="AW1062">
        <f t="shared" si="672"/>
        <v>133.51738146410369</v>
      </c>
    </row>
    <row r="1063" spans="1:49" x14ac:dyDescent="0.2">
      <c r="A1063">
        <v>2015</v>
      </c>
      <c r="B1063">
        <v>8</v>
      </c>
      <c r="C1063">
        <v>24</v>
      </c>
      <c r="D1063">
        <v>2.7559070000000001E-2</v>
      </c>
      <c r="E1063">
        <f t="shared" si="674"/>
        <v>62.583999999999996</v>
      </c>
      <c r="F1063">
        <f t="shared" si="674"/>
        <v>30.584</v>
      </c>
      <c r="G1063">
        <f t="shared" si="656"/>
        <v>46.583999999999996</v>
      </c>
      <c r="H1063" s="3">
        <f t="shared" si="657"/>
        <v>8.1022222222222204</v>
      </c>
      <c r="I1063">
        <v>9</v>
      </c>
      <c r="J1063">
        <f t="shared" si="639"/>
        <v>10.802604770381791</v>
      </c>
      <c r="K1063">
        <f t="shared" si="640"/>
        <v>3.9874785219359762E-2</v>
      </c>
      <c r="L1063">
        <f t="shared" si="647"/>
        <v>6.5368500359606174E-2</v>
      </c>
      <c r="M1063">
        <v>92</v>
      </c>
      <c r="N1063">
        <f t="shared" si="658"/>
        <v>7.0000037799999998E-2</v>
      </c>
      <c r="O1063">
        <f t="shared" si="641"/>
        <v>7.0000037799999998E-2</v>
      </c>
      <c r="P1063">
        <f t="shared" si="642"/>
        <v>0</v>
      </c>
      <c r="Q1063">
        <f t="shared" si="643"/>
        <v>0</v>
      </c>
      <c r="R1063">
        <f t="shared" si="648"/>
        <v>0</v>
      </c>
      <c r="S1063">
        <f t="shared" si="644"/>
        <v>7.0000037799999998E-2</v>
      </c>
      <c r="T1063">
        <f t="shared" si="673"/>
        <v>0.68000036720000001</v>
      </c>
      <c r="U1063">
        <f t="shared" si="651"/>
        <v>27.291550414302325</v>
      </c>
      <c r="V1063">
        <f t="shared" si="675"/>
        <v>67.669098729872644</v>
      </c>
      <c r="W1063">
        <f t="shared" si="645"/>
        <v>13.53381974597453</v>
      </c>
      <c r="X1063">
        <f t="shared" si="652"/>
        <v>0</v>
      </c>
      <c r="Y1063">
        <f t="shared" si="653"/>
        <v>7.0000037799999998E-2</v>
      </c>
      <c r="Z1063">
        <f t="shared" si="654"/>
        <v>3.9874785219359762E-2</v>
      </c>
      <c r="AA1063">
        <f t="shared" si="659"/>
        <v>0</v>
      </c>
      <c r="AB1063">
        <f t="shared" si="649"/>
        <v>9.9339205028897872</v>
      </c>
      <c r="AC1063">
        <f t="shared" si="650"/>
        <v>18.638716115392896</v>
      </c>
      <c r="AD1063">
        <f t="shared" si="655"/>
        <v>0.1906181218380732</v>
      </c>
      <c r="AE1063">
        <f t="shared" si="646"/>
        <v>0.1906181218380732</v>
      </c>
      <c r="AF1063" s="1">
        <f t="shared" si="660"/>
        <v>1978.9611962597046</v>
      </c>
      <c r="AG1063">
        <v>1058</v>
      </c>
      <c r="AH1063" s="1">
        <f t="shared" si="661"/>
        <v>1200.6606895653613</v>
      </c>
      <c r="AI1063">
        <v>78.2</v>
      </c>
      <c r="AJ1063">
        <f t="shared" si="662"/>
        <v>2761.2420000000002</v>
      </c>
      <c r="AK1063">
        <f t="shared" si="663"/>
        <v>154.82856701472133</v>
      </c>
      <c r="AL1063" s="1">
        <f t="shared" si="664"/>
        <v>2133.7897632744262</v>
      </c>
      <c r="AM1063">
        <f t="shared" si="665"/>
        <v>1534.6926778576171</v>
      </c>
      <c r="AN1063">
        <f t="shared" si="666"/>
        <v>4.3848362224503346</v>
      </c>
      <c r="AO1063">
        <v>79</v>
      </c>
      <c r="AP1063">
        <v>47</v>
      </c>
      <c r="AQ1063">
        <f t="shared" si="667"/>
        <v>63</v>
      </c>
      <c r="AR1063" s="3">
        <f t="shared" si="668"/>
        <v>17.222222222222221</v>
      </c>
      <c r="AS1063">
        <f t="shared" si="669"/>
        <v>10.316111111111109</v>
      </c>
      <c r="AT1063">
        <f t="shared" si="670"/>
        <v>-6.2466666666666679</v>
      </c>
      <c r="AU1063">
        <f t="shared" si="671"/>
        <v>2.0347222222222205</v>
      </c>
      <c r="AV1063">
        <v>6.5</v>
      </c>
      <c r="AW1063">
        <f t="shared" si="672"/>
        <v>154.82856701472133</v>
      </c>
    </row>
    <row r="1064" spans="1:49" x14ac:dyDescent="0.2">
      <c r="A1064">
        <v>2015</v>
      </c>
      <c r="B1064">
        <v>8</v>
      </c>
      <c r="C1064">
        <v>25</v>
      </c>
      <c r="D1064">
        <v>0.51181129999999997</v>
      </c>
      <c r="E1064">
        <f t="shared" si="674"/>
        <v>60.083999999999996</v>
      </c>
      <c r="F1064">
        <f t="shared" si="674"/>
        <v>33.583999999999996</v>
      </c>
      <c r="G1064">
        <f t="shared" si="656"/>
        <v>46.833999999999996</v>
      </c>
      <c r="H1064" s="3">
        <f t="shared" si="657"/>
        <v>8.2411111111111097</v>
      </c>
      <c r="I1064">
        <v>9</v>
      </c>
      <c r="J1064">
        <f t="shared" si="639"/>
        <v>10.90513128144584</v>
      </c>
      <c r="K1064">
        <f t="shared" si="640"/>
        <v>4.0233354306691831E-2</v>
      </c>
      <c r="L1064">
        <f t="shared" si="647"/>
        <v>6.5956318535560374E-2</v>
      </c>
      <c r="M1064">
        <v>92</v>
      </c>
      <c r="N1064">
        <f t="shared" si="658"/>
        <v>1.300000702</v>
      </c>
      <c r="O1064">
        <f t="shared" si="641"/>
        <v>1.300000702</v>
      </c>
      <c r="P1064">
        <f t="shared" si="642"/>
        <v>0</v>
      </c>
      <c r="Q1064">
        <f t="shared" si="643"/>
        <v>0</v>
      </c>
      <c r="R1064">
        <f t="shared" si="648"/>
        <v>0</v>
      </c>
      <c r="S1064">
        <f t="shared" si="644"/>
        <v>1.300000702</v>
      </c>
      <c r="T1064">
        <f t="shared" si="673"/>
        <v>0.75000040499999998</v>
      </c>
      <c r="U1064">
        <f t="shared" si="651"/>
        <v>28.167705858143229</v>
      </c>
      <c r="V1064">
        <f t="shared" si="675"/>
        <v>64.774187872871835</v>
      </c>
      <c r="W1064">
        <f t="shared" si="645"/>
        <v>12.954837574574368</v>
      </c>
      <c r="X1064">
        <f t="shared" si="652"/>
        <v>0</v>
      </c>
      <c r="Y1064">
        <f t="shared" si="653"/>
        <v>1.300000702</v>
      </c>
      <c r="Z1064">
        <f t="shared" si="654"/>
        <v>4.0233354306691831E-2</v>
      </c>
      <c r="AA1064">
        <f t="shared" si="659"/>
        <v>0</v>
      </c>
      <c r="AB1064">
        <f t="shared" si="649"/>
        <v>11.193687850583096</v>
      </c>
      <c r="AC1064">
        <f t="shared" si="650"/>
        <v>18.450027709598697</v>
      </c>
      <c r="AD1064">
        <f t="shared" si="655"/>
        <v>0.18868840579419791</v>
      </c>
      <c r="AE1064">
        <f t="shared" si="646"/>
        <v>0.18868840579419791</v>
      </c>
      <c r="AF1064" s="1">
        <f t="shared" si="660"/>
        <v>1958.9272502014542</v>
      </c>
      <c r="AG1064">
        <v>1059</v>
      </c>
      <c r="AH1064" s="1">
        <f t="shared" si="661"/>
        <v>1188.50584209565</v>
      </c>
      <c r="AI1064">
        <v>75</v>
      </c>
      <c r="AJ1064">
        <f t="shared" si="662"/>
        <v>2648.25</v>
      </c>
      <c r="AK1064">
        <f t="shared" si="663"/>
        <v>160.48902448401782</v>
      </c>
      <c r="AL1064" s="1">
        <f t="shared" si="664"/>
        <v>2119.4162746854718</v>
      </c>
      <c r="AM1064">
        <f t="shared" si="665"/>
        <v>1590.8002993318105</v>
      </c>
      <c r="AN1064">
        <f t="shared" si="666"/>
        <v>4.5451437123766016</v>
      </c>
      <c r="AO1064">
        <v>76.5</v>
      </c>
      <c r="AP1064">
        <v>50</v>
      </c>
      <c r="AQ1064">
        <f t="shared" si="667"/>
        <v>63.25</v>
      </c>
      <c r="AR1064" s="3">
        <f t="shared" si="668"/>
        <v>17.361111111111111</v>
      </c>
      <c r="AS1064">
        <f t="shared" si="669"/>
        <v>8.9272222222222197</v>
      </c>
      <c r="AT1064">
        <f t="shared" si="670"/>
        <v>-4.5800000000000018</v>
      </c>
      <c r="AU1064">
        <f t="shared" si="671"/>
        <v>2.1736111111111089</v>
      </c>
      <c r="AV1064">
        <v>6.5</v>
      </c>
      <c r="AW1064">
        <f t="shared" si="672"/>
        <v>160.48902448401782</v>
      </c>
    </row>
    <row r="1065" spans="1:49" x14ac:dyDescent="0.2">
      <c r="A1065">
        <v>2015</v>
      </c>
      <c r="B1065">
        <v>8</v>
      </c>
      <c r="C1065">
        <v>26</v>
      </c>
      <c r="D1065">
        <v>7.4803190000000006E-2</v>
      </c>
      <c r="E1065">
        <f t="shared" si="674"/>
        <v>57.583999990000002</v>
      </c>
      <c r="F1065">
        <f t="shared" si="674"/>
        <v>32.083999999999996</v>
      </c>
      <c r="G1065">
        <f t="shared" si="656"/>
        <v>44.833999994999999</v>
      </c>
      <c r="H1065" s="3">
        <f t="shared" si="657"/>
        <v>7.1299999972222219</v>
      </c>
      <c r="I1065">
        <v>9</v>
      </c>
      <c r="J1065">
        <f t="shared" si="639"/>
        <v>10.108368600282219</v>
      </c>
      <c r="K1065">
        <f t="shared" si="640"/>
        <v>3.7441703292909849E-2</v>
      </c>
      <c r="L1065">
        <f t="shared" si="647"/>
        <v>6.1379841463786639E-2</v>
      </c>
      <c r="M1065">
        <v>92</v>
      </c>
      <c r="N1065">
        <f t="shared" si="658"/>
        <v>0.19000010260000003</v>
      </c>
      <c r="O1065">
        <f t="shared" si="641"/>
        <v>0.19000010260000003</v>
      </c>
      <c r="P1065">
        <f t="shared" si="642"/>
        <v>0</v>
      </c>
      <c r="Q1065">
        <f t="shared" si="643"/>
        <v>0</v>
      </c>
      <c r="R1065">
        <f t="shared" si="648"/>
        <v>0</v>
      </c>
      <c r="S1065">
        <f t="shared" si="644"/>
        <v>0.19000010260000003</v>
      </c>
      <c r="T1065">
        <f t="shared" si="673"/>
        <v>2.0500011069999999</v>
      </c>
      <c r="U1065">
        <f t="shared" si="651"/>
        <v>46.237782663180496</v>
      </c>
      <c r="V1065">
        <f t="shared" si="675"/>
        <v>29.533430058760615</v>
      </c>
      <c r="W1065">
        <f t="shared" si="645"/>
        <v>5.9066860117521234</v>
      </c>
      <c r="X1065">
        <f t="shared" si="652"/>
        <v>0</v>
      </c>
      <c r="Y1065">
        <f t="shared" si="653"/>
        <v>0.19000010260000003</v>
      </c>
      <c r="Z1065">
        <f t="shared" si="654"/>
        <v>3.7441703292909849E-2</v>
      </c>
      <c r="AA1065">
        <f t="shared" si="659"/>
        <v>0</v>
      </c>
      <c r="AB1065">
        <f t="shared" si="649"/>
        <v>11.346246249890187</v>
      </c>
      <c r="AC1065">
        <f t="shared" si="650"/>
        <v>18.263249484433935</v>
      </c>
      <c r="AD1065">
        <f t="shared" si="655"/>
        <v>0.1867782251647632</v>
      </c>
      <c r="AE1065">
        <f t="shared" si="646"/>
        <v>0.1867782251647632</v>
      </c>
      <c r="AF1065" s="1">
        <f t="shared" si="660"/>
        <v>1939.0961171116558</v>
      </c>
      <c r="AG1065">
        <v>1060</v>
      </c>
      <c r="AH1065" s="1">
        <f t="shared" si="661"/>
        <v>1176.4740438090223</v>
      </c>
      <c r="AI1065">
        <v>71.8</v>
      </c>
      <c r="AJ1065">
        <f t="shared" si="662"/>
        <v>2535.2580000000003</v>
      </c>
      <c r="AK1065">
        <f t="shared" si="663"/>
        <v>118.88576008338089</v>
      </c>
      <c r="AL1065" s="1">
        <f t="shared" si="664"/>
        <v>2057.9818771950368</v>
      </c>
      <c r="AM1065">
        <f t="shared" si="665"/>
        <v>1178.420165085905</v>
      </c>
      <c r="AN1065">
        <f t="shared" si="666"/>
        <v>3.3669147573883</v>
      </c>
      <c r="AO1065">
        <v>73.999999990000006</v>
      </c>
      <c r="AP1065">
        <v>48.5</v>
      </c>
      <c r="AQ1065">
        <f t="shared" si="667"/>
        <v>61.249999995000003</v>
      </c>
      <c r="AR1065" s="3">
        <f t="shared" si="668"/>
        <v>16.249999997222222</v>
      </c>
      <c r="AS1065">
        <f t="shared" si="669"/>
        <v>7.538333327777778</v>
      </c>
      <c r="AT1065">
        <f t="shared" si="670"/>
        <v>-5.4133333333333358</v>
      </c>
      <c r="AU1065">
        <f t="shared" si="671"/>
        <v>1.0624999972222211</v>
      </c>
      <c r="AV1065">
        <v>6.5</v>
      </c>
      <c r="AW1065">
        <f t="shared" si="672"/>
        <v>118.88576008338089</v>
      </c>
    </row>
    <row r="1066" spans="1:49" x14ac:dyDescent="0.2">
      <c r="A1066">
        <v>2015</v>
      </c>
      <c r="B1066">
        <v>8</v>
      </c>
      <c r="C1066">
        <v>27</v>
      </c>
      <c r="D1066">
        <v>0</v>
      </c>
      <c r="E1066">
        <f t="shared" ref="E1066:F1085" si="676">E2168*9/5+32</f>
        <v>50.583999990000002</v>
      </c>
      <c r="F1066">
        <f t="shared" si="676"/>
        <v>30.584</v>
      </c>
      <c r="G1066">
        <f t="shared" si="656"/>
        <v>40.583999994999999</v>
      </c>
      <c r="H1066" s="3">
        <f t="shared" si="657"/>
        <v>4.7688888861111103</v>
      </c>
      <c r="I1066">
        <v>9</v>
      </c>
      <c r="J1066">
        <f t="shared" si="639"/>
        <v>8.5833801142207733</v>
      </c>
      <c r="K1066">
        <f t="shared" si="640"/>
        <v>3.2063349772653175E-2</v>
      </c>
      <c r="L1066">
        <f t="shared" si="647"/>
        <v>5.2562868479759307E-2</v>
      </c>
      <c r="M1066">
        <v>92</v>
      </c>
      <c r="N1066">
        <f t="shared" si="658"/>
        <v>0</v>
      </c>
      <c r="O1066">
        <f t="shared" si="641"/>
        <v>0</v>
      </c>
      <c r="P1066">
        <f t="shared" si="642"/>
        <v>0</v>
      </c>
      <c r="Q1066">
        <f t="shared" si="643"/>
        <v>0</v>
      </c>
      <c r="R1066">
        <f t="shared" si="648"/>
        <v>0</v>
      </c>
      <c r="S1066">
        <f t="shared" si="644"/>
        <v>0</v>
      </c>
      <c r="T1066">
        <f t="shared" si="673"/>
        <v>1.5600008424</v>
      </c>
      <c r="U1066">
        <f t="shared" si="651"/>
        <v>38.929598195495721</v>
      </c>
      <c r="V1066">
        <f t="shared" si="675"/>
        <v>39.845985515819841</v>
      </c>
      <c r="W1066">
        <f t="shared" si="645"/>
        <v>7.9691971031639683</v>
      </c>
      <c r="X1066">
        <f t="shared" si="652"/>
        <v>0</v>
      </c>
      <c r="Y1066">
        <f t="shared" si="653"/>
        <v>0</v>
      </c>
      <c r="Z1066">
        <f t="shared" si="654"/>
        <v>3.2063349772653175E-2</v>
      </c>
      <c r="AA1066">
        <f t="shared" si="659"/>
        <v>0</v>
      </c>
      <c r="AB1066">
        <f t="shared" si="649"/>
        <v>11.314182900117535</v>
      </c>
      <c r="AC1066">
        <f t="shared" si="650"/>
        <v>18.078362102250267</v>
      </c>
      <c r="AD1066">
        <f t="shared" si="655"/>
        <v>0.18488738218366843</v>
      </c>
      <c r="AE1066">
        <f t="shared" si="646"/>
        <v>0.18488738218366843</v>
      </c>
      <c r="AF1066" s="1">
        <f t="shared" si="660"/>
        <v>1919.4657438201527</v>
      </c>
      <c r="AG1066">
        <v>1061</v>
      </c>
      <c r="AH1066" s="1">
        <f t="shared" si="661"/>
        <v>1164.5640490212779</v>
      </c>
      <c r="AI1066">
        <v>65.8</v>
      </c>
      <c r="AJ1066">
        <f t="shared" si="662"/>
        <v>2323.3980000000001</v>
      </c>
      <c r="AK1066">
        <f t="shared" si="663"/>
        <v>55.653424059693741</v>
      </c>
      <c r="AL1066" s="1">
        <f t="shared" si="664"/>
        <v>1975.1191678798464</v>
      </c>
      <c r="AM1066">
        <f t="shared" si="665"/>
        <v>551.64821356252651</v>
      </c>
      <c r="AN1066">
        <f t="shared" si="666"/>
        <v>1.5761377530357898</v>
      </c>
      <c r="AO1066">
        <v>66.999999990000006</v>
      </c>
      <c r="AP1066">
        <v>47</v>
      </c>
      <c r="AQ1066">
        <f t="shared" si="667"/>
        <v>56.999999995000003</v>
      </c>
      <c r="AR1066" s="3">
        <f t="shared" si="668"/>
        <v>13.888888886111111</v>
      </c>
      <c r="AS1066">
        <f t="shared" si="669"/>
        <v>3.6494444388888887</v>
      </c>
      <c r="AT1066">
        <f t="shared" si="670"/>
        <v>-6.2466666666666679</v>
      </c>
      <c r="AU1066">
        <f t="shared" si="671"/>
        <v>-1.2986111138888896</v>
      </c>
      <c r="AV1066">
        <v>6.5</v>
      </c>
      <c r="AW1066">
        <f t="shared" si="672"/>
        <v>55.653424059693741</v>
      </c>
    </row>
    <row r="1067" spans="1:49" x14ac:dyDescent="0.2">
      <c r="A1067">
        <v>2015</v>
      </c>
      <c r="B1067">
        <v>8</v>
      </c>
      <c r="C1067">
        <v>28</v>
      </c>
      <c r="D1067">
        <v>0</v>
      </c>
      <c r="E1067">
        <f t="shared" si="676"/>
        <v>58.583999999999996</v>
      </c>
      <c r="F1067">
        <f t="shared" si="676"/>
        <v>30.584</v>
      </c>
      <c r="G1067">
        <f t="shared" si="656"/>
        <v>44.583999999999996</v>
      </c>
      <c r="H1067" s="3">
        <f t="shared" si="657"/>
        <v>6.9911111111111088</v>
      </c>
      <c r="I1067">
        <v>9</v>
      </c>
      <c r="J1067">
        <f t="shared" si="639"/>
        <v>10.012470895986761</v>
      </c>
      <c r="K1067">
        <f t="shared" si="640"/>
        <v>3.7104891955880903E-2</v>
      </c>
      <c r="L1067">
        <f t="shared" si="647"/>
        <v>6.0827691730952302E-2</v>
      </c>
      <c r="M1067">
        <v>92</v>
      </c>
      <c r="N1067">
        <f t="shared" si="658"/>
        <v>0</v>
      </c>
      <c r="O1067">
        <f t="shared" si="641"/>
        <v>0</v>
      </c>
      <c r="P1067">
        <f t="shared" si="642"/>
        <v>0</v>
      </c>
      <c r="Q1067">
        <f t="shared" si="643"/>
        <v>0</v>
      </c>
      <c r="R1067">
        <f t="shared" si="648"/>
        <v>0</v>
      </c>
      <c r="S1067">
        <f t="shared" si="644"/>
        <v>0</v>
      </c>
      <c r="T1067">
        <f t="shared" si="673"/>
        <v>1.5600008424</v>
      </c>
      <c r="U1067">
        <f t="shared" si="651"/>
        <v>38.929598195495721</v>
      </c>
      <c r="V1067">
        <f t="shared" si="675"/>
        <v>39.845985515819841</v>
      </c>
      <c r="W1067">
        <f t="shared" si="645"/>
        <v>7.9691971031639683</v>
      </c>
      <c r="X1067">
        <f t="shared" si="652"/>
        <v>0</v>
      </c>
      <c r="Y1067">
        <f t="shared" si="653"/>
        <v>0</v>
      </c>
      <c r="Z1067">
        <f t="shared" si="654"/>
        <v>3.7104891955880903E-2</v>
      </c>
      <c r="AA1067">
        <f t="shared" si="659"/>
        <v>0</v>
      </c>
      <c r="AB1067">
        <f t="shared" si="649"/>
        <v>11.277078008161654</v>
      </c>
      <c r="AC1067">
        <f t="shared" si="650"/>
        <v>17.895346421163374</v>
      </c>
      <c r="AD1067">
        <f t="shared" si="655"/>
        <v>0.18301568108689126</v>
      </c>
      <c r="AE1067">
        <f t="shared" si="646"/>
        <v>0.18301568108689126</v>
      </c>
      <c r="AF1067" s="1">
        <f t="shared" si="660"/>
        <v>1900.0340979419857</v>
      </c>
      <c r="AG1067" s="2">
        <v>1062</v>
      </c>
      <c r="AH1067" s="1">
        <f t="shared" si="661"/>
        <v>1152.774624658857</v>
      </c>
      <c r="AI1067">
        <v>62.8</v>
      </c>
      <c r="AJ1067">
        <f t="shared" si="662"/>
        <v>2217.4679999999998</v>
      </c>
      <c r="AK1067">
        <f t="shared" si="663"/>
        <v>114.25738328548118</v>
      </c>
      <c r="AL1067" s="1">
        <f t="shared" si="664"/>
        <v>2014.2914812274669</v>
      </c>
      <c r="AM1067">
        <f t="shared" si="665"/>
        <v>1132.5427400146818</v>
      </c>
      <c r="AN1067">
        <f t="shared" si="666"/>
        <v>3.2358364000419479</v>
      </c>
      <c r="AO1067">
        <v>75</v>
      </c>
      <c r="AP1067">
        <v>47</v>
      </c>
      <c r="AQ1067">
        <f t="shared" si="667"/>
        <v>61</v>
      </c>
      <c r="AR1067" s="3">
        <f t="shared" si="668"/>
        <v>16.111111111111111</v>
      </c>
      <c r="AS1067">
        <f t="shared" si="669"/>
        <v>8.0938888888888876</v>
      </c>
      <c r="AT1067">
        <f t="shared" si="670"/>
        <v>-6.2466666666666679</v>
      </c>
      <c r="AU1067">
        <f t="shared" si="671"/>
        <v>0.92361111111110983</v>
      </c>
      <c r="AV1067">
        <v>6.5</v>
      </c>
      <c r="AW1067">
        <f t="shared" si="672"/>
        <v>114.25738328548118</v>
      </c>
    </row>
    <row r="1068" spans="1:49" x14ac:dyDescent="0.2">
      <c r="A1068">
        <v>2015</v>
      </c>
      <c r="B1068">
        <v>8</v>
      </c>
      <c r="C1068">
        <v>29</v>
      </c>
      <c r="D1068">
        <v>0</v>
      </c>
      <c r="E1068">
        <f t="shared" si="676"/>
        <v>60.583999999999996</v>
      </c>
      <c r="F1068">
        <f t="shared" si="676"/>
        <v>35.583999999999996</v>
      </c>
      <c r="G1068">
        <f t="shared" si="656"/>
        <v>48.083999999999996</v>
      </c>
      <c r="H1068" s="3">
        <f t="shared" si="657"/>
        <v>8.9355555555555544</v>
      </c>
      <c r="I1068">
        <v>9</v>
      </c>
      <c r="J1068">
        <f t="shared" si="639"/>
        <v>11.430718642405186</v>
      </c>
      <c r="K1068">
        <f t="shared" si="640"/>
        <v>4.206857821524005E-2</v>
      </c>
      <c r="L1068">
        <f t="shared" si="647"/>
        <v>6.896488232006566E-2</v>
      </c>
      <c r="M1068">
        <v>92</v>
      </c>
      <c r="N1068">
        <f t="shared" si="658"/>
        <v>0</v>
      </c>
      <c r="O1068">
        <f t="shared" si="641"/>
        <v>0</v>
      </c>
      <c r="P1068">
        <f t="shared" si="642"/>
        <v>0</v>
      </c>
      <c r="Q1068">
        <f t="shared" si="643"/>
        <v>0</v>
      </c>
      <c r="R1068">
        <f t="shared" si="648"/>
        <v>0</v>
      </c>
      <c r="S1068">
        <f t="shared" si="644"/>
        <v>0</v>
      </c>
      <c r="T1068">
        <f t="shared" si="673"/>
        <v>1.5600008424</v>
      </c>
      <c r="U1068">
        <f t="shared" si="651"/>
        <v>38.929598195495721</v>
      </c>
      <c r="V1068">
        <f t="shared" si="675"/>
        <v>39.845985515819841</v>
      </c>
      <c r="W1068">
        <f t="shared" si="645"/>
        <v>7.9691971031639683</v>
      </c>
      <c r="X1068">
        <f t="shared" si="652"/>
        <v>0</v>
      </c>
      <c r="Y1068">
        <f t="shared" si="653"/>
        <v>0</v>
      </c>
      <c r="Z1068">
        <f t="shared" si="654"/>
        <v>4.206857821524005E-2</v>
      </c>
      <c r="AA1068">
        <f t="shared" si="659"/>
        <v>0</v>
      </c>
      <c r="AB1068">
        <f t="shared" si="649"/>
        <v>11.235009429946414</v>
      </c>
      <c r="AC1068">
        <f t="shared" si="650"/>
        <v>17.714183493071154</v>
      </c>
      <c r="AD1068">
        <f t="shared" si="655"/>
        <v>0.18116292809221982</v>
      </c>
      <c r="AE1068">
        <f t="shared" si="646"/>
        <v>0.18116292809221982</v>
      </c>
      <c r="AF1068" s="1">
        <f t="shared" si="660"/>
        <v>1880.7991676669753</v>
      </c>
      <c r="AG1068" s="2">
        <v>1063</v>
      </c>
      <c r="AH1068" s="1">
        <f t="shared" si="661"/>
        <v>1141.104550131178</v>
      </c>
      <c r="AI1068">
        <v>60.9</v>
      </c>
      <c r="AJ1068">
        <f t="shared" si="662"/>
        <v>2150.3789999999999</v>
      </c>
      <c r="AK1068">
        <f t="shared" si="663"/>
        <v>190.86836588418225</v>
      </c>
      <c r="AL1068" s="1">
        <f t="shared" si="664"/>
        <v>2071.6675335511577</v>
      </c>
      <c r="AM1068">
        <f t="shared" si="665"/>
        <v>1891.9265947171846</v>
      </c>
      <c r="AN1068">
        <f t="shared" si="666"/>
        <v>5.4055045563348125</v>
      </c>
      <c r="AO1068">
        <v>77</v>
      </c>
      <c r="AP1068">
        <v>52</v>
      </c>
      <c r="AQ1068">
        <f t="shared" si="667"/>
        <v>64.5</v>
      </c>
      <c r="AR1068" s="3">
        <f t="shared" si="668"/>
        <v>18.055555555555557</v>
      </c>
      <c r="AS1068">
        <f t="shared" si="669"/>
        <v>9.2049999999999983</v>
      </c>
      <c r="AT1068">
        <f t="shared" si="670"/>
        <v>-3.4688888888888911</v>
      </c>
      <c r="AU1068">
        <f t="shared" si="671"/>
        <v>2.8680555555555536</v>
      </c>
      <c r="AV1068">
        <v>6.5</v>
      </c>
      <c r="AW1068">
        <f t="shared" si="672"/>
        <v>190.86836588418225</v>
      </c>
    </row>
    <row r="1069" spans="1:49" x14ac:dyDescent="0.2">
      <c r="A1069">
        <v>2015</v>
      </c>
      <c r="B1069">
        <v>8</v>
      </c>
      <c r="C1069">
        <v>30</v>
      </c>
      <c r="D1069">
        <v>0</v>
      </c>
      <c r="E1069">
        <f t="shared" si="676"/>
        <v>61.584000009999997</v>
      </c>
      <c r="F1069">
        <f t="shared" si="676"/>
        <v>37.583999999999996</v>
      </c>
      <c r="G1069">
        <f t="shared" si="656"/>
        <v>49.584000004999993</v>
      </c>
      <c r="H1069" s="3">
        <f t="shared" si="657"/>
        <v>9.7688888916666627</v>
      </c>
      <c r="I1069">
        <v>9</v>
      </c>
      <c r="J1069">
        <f t="shared" si="639"/>
        <v>12.090743510345842</v>
      </c>
      <c r="K1069">
        <f t="shared" si="640"/>
        <v>4.4366537008165424E-2</v>
      </c>
      <c r="L1069">
        <f t="shared" si="647"/>
        <v>7.2732027882238398E-2</v>
      </c>
      <c r="M1069">
        <v>92</v>
      </c>
      <c r="N1069">
        <f t="shared" si="658"/>
        <v>0</v>
      </c>
      <c r="O1069">
        <f t="shared" si="641"/>
        <v>0</v>
      </c>
      <c r="P1069">
        <f t="shared" si="642"/>
        <v>0</v>
      </c>
      <c r="Q1069">
        <f t="shared" si="643"/>
        <v>0</v>
      </c>
      <c r="R1069">
        <f t="shared" si="648"/>
        <v>0</v>
      </c>
      <c r="S1069">
        <f t="shared" si="644"/>
        <v>0</v>
      </c>
      <c r="T1069">
        <f t="shared" si="673"/>
        <v>1.4900008046</v>
      </c>
      <c r="U1069">
        <f t="shared" si="651"/>
        <v>37.88557184296932</v>
      </c>
      <c r="V1069">
        <f t="shared" si="675"/>
        <v>41.643992645220287</v>
      </c>
      <c r="W1069">
        <f t="shared" si="645"/>
        <v>8.3287985290440574</v>
      </c>
      <c r="X1069">
        <f t="shared" si="652"/>
        <v>0</v>
      </c>
      <c r="Y1069">
        <f t="shared" si="653"/>
        <v>0</v>
      </c>
      <c r="Z1069">
        <f t="shared" si="654"/>
        <v>4.4366537008165424E-2</v>
      </c>
      <c r="AA1069">
        <f t="shared" si="659"/>
        <v>0</v>
      </c>
      <c r="AB1069">
        <f t="shared" si="649"/>
        <v>11.190642892938248</v>
      </c>
      <c r="AC1069">
        <f t="shared" si="650"/>
        <v>17.534854561691965</v>
      </c>
      <c r="AD1069">
        <f t="shared" si="655"/>
        <v>0.17932893137918982</v>
      </c>
      <c r="AE1069">
        <f t="shared" si="646"/>
        <v>0.17932893137918982</v>
      </c>
      <c r="AF1069" s="1">
        <f t="shared" si="660"/>
        <v>1861.7589615514341</v>
      </c>
      <c r="AG1069" s="2">
        <v>1064</v>
      </c>
      <c r="AH1069" s="1">
        <f t="shared" si="661"/>
        <v>1129.5526172042669</v>
      </c>
      <c r="AI1069">
        <v>60</v>
      </c>
      <c r="AJ1069">
        <f t="shared" si="662"/>
        <v>2118.6000000000004</v>
      </c>
      <c r="AK1069">
        <f t="shared" si="663"/>
        <v>232.10716539619173</v>
      </c>
      <c r="AL1069" s="1">
        <f t="shared" si="664"/>
        <v>2093.8661269476261</v>
      </c>
      <c r="AM1069">
        <f t="shared" si="665"/>
        <v>2300.694077843872</v>
      </c>
      <c r="AN1069">
        <f t="shared" si="666"/>
        <v>6.5734116509824903</v>
      </c>
      <c r="AO1069">
        <v>78.000000009999994</v>
      </c>
      <c r="AP1069">
        <v>54</v>
      </c>
      <c r="AQ1069">
        <f t="shared" si="667"/>
        <v>66.000000005000004</v>
      </c>
      <c r="AR1069" s="3">
        <f t="shared" si="668"/>
        <v>18.888888891666667</v>
      </c>
      <c r="AS1069">
        <f t="shared" si="669"/>
        <v>9.7605555611111079</v>
      </c>
      <c r="AT1069">
        <f t="shared" si="670"/>
        <v>-2.3577777777777804</v>
      </c>
      <c r="AU1069">
        <f t="shared" si="671"/>
        <v>3.7013888916666637</v>
      </c>
      <c r="AV1069">
        <v>6.5</v>
      </c>
      <c r="AW1069">
        <f t="shared" si="672"/>
        <v>232.10716539619173</v>
      </c>
    </row>
    <row r="1070" spans="1:49" x14ac:dyDescent="0.2">
      <c r="A1070">
        <v>2015</v>
      </c>
      <c r="B1070">
        <v>8</v>
      </c>
      <c r="C1070">
        <v>31</v>
      </c>
      <c r="D1070">
        <v>0</v>
      </c>
      <c r="E1070">
        <f t="shared" si="676"/>
        <v>61.584000009999997</v>
      </c>
      <c r="F1070">
        <f t="shared" si="676"/>
        <v>34.584000010000004</v>
      </c>
      <c r="G1070">
        <f t="shared" si="656"/>
        <v>48.084000009999997</v>
      </c>
      <c r="H1070" s="3">
        <f t="shared" si="657"/>
        <v>8.9355555611111086</v>
      </c>
      <c r="I1070">
        <v>9</v>
      </c>
      <c r="J1070">
        <f t="shared" si="639"/>
        <v>11.43071864669748</v>
      </c>
      <c r="K1070">
        <f t="shared" si="640"/>
        <v>4.2068578230208049E-2</v>
      </c>
      <c r="L1070">
        <f t="shared" si="647"/>
        <v>6.8964882344603365E-2</v>
      </c>
      <c r="M1070">
        <v>92</v>
      </c>
      <c r="N1070">
        <f t="shared" si="658"/>
        <v>0</v>
      </c>
      <c r="O1070">
        <f t="shared" si="641"/>
        <v>0</v>
      </c>
      <c r="P1070">
        <f t="shared" si="642"/>
        <v>0</v>
      </c>
      <c r="Q1070">
        <f t="shared" si="643"/>
        <v>0</v>
      </c>
      <c r="R1070">
        <f t="shared" si="648"/>
        <v>0</v>
      </c>
      <c r="S1070">
        <f t="shared" si="644"/>
        <v>0</v>
      </c>
      <c r="T1070">
        <f t="shared" si="673"/>
        <v>0.19000010260000003</v>
      </c>
      <c r="U1070">
        <f t="shared" si="651"/>
        <v>21.158462307416002</v>
      </c>
      <c r="V1070">
        <f t="shared" si="675"/>
        <v>94.646530938580298</v>
      </c>
      <c r="W1070">
        <f t="shared" si="645"/>
        <v>18.929306187716062</v>
      </c>
      <c r="X1070">
        <f t="shared" si="652"/>
        <v>0</v>
      </c>
      <c r="Y1070">
        <f t="shared" si="653"/>
        <v>0</v>
      </c>
      <c r="Z1070">
        <f t="shared" si="654"/>
        <v>4.2068578230208049E-2</v>
      </c>
      <c r="AA1070">
        <f t="shared" si="659"/>
        <v>0</v>
      </c>
      <c r="AB1070">
        <f t="shared" si="649"/>
        <v>11.148574314708041</v>
      </c>
      <c r="AC1070">
        <f t="shared" si="650"/>
        <v>17.357341060622741</v>
      </c>
      <c r="AD1070">
        <f t="shared" si="655"/>
        <v>0.17751350106922487</v>
      </c>
      <c r="AE1070">
        <f t="shared" si="646"/>
        <v>0.17751350106922487</v>
      </c>
      <c r="AF1070" s="1">
        <f t="shared" si="660"/>
        <v>1842.9115083119871</v>
      </c>
      <c r="AG1070" s="2">
        <v>1065</v>
      </c>
      <c r="AH1070" s="1">
        <f t="shared" si="661"/>
        <v>1118.1176298756643</v>
      </c>
      <c r="AI1070">
        <v>58.1</v>
      </c>
      <c r="AJ1070">
        <f t="shared" si="662"/>
        <v>2051.511</v>
      </c>
      <c r="AK1070">
        <f t="shared" si="663"/>
        <v>190.86836614138835</v>
      </c>
      <c r="AL1070" s="1">
        <f t="shared" si="664"/>
        <v>2033.7798744533754</v>
      </c>
      <c r="AM1070">
        <f t="shared" si="665"/>
        <v>1891.9265972666644</v>
      </c>
      <c r="AN1070">
        <f t="shared" si="666"/>
        <v>5.4055045636190409</v>
      </c>
      <c r="AO1070">
        <v>78.000000009999994</v>
      </c>
      <c r="AP1070">
        <v>51.000000010000001</v>
      </c>
      <c r="AQ1070">
        <f t="shared" si="667"/>
        <v>64.500000009999994</v>
      </c>
      <c r="AR1070" s="3">
        <f t="shared" si="668"/>
        <v>18.05555556111111</v>
      </c>
      <c r="AS1070">
        <f t="shared" si="669"/>
        <v>9.7605555611111079</v>
      </c>
      <c r="AT1070">
        <f t="shared" si="670"/>
        <v>-4.0244444388888887</v>
      </c>
      <c r="AU1070">
        <f t="shared" si="671"/>
        <v>2.8680555611111096</v>
      </c>
      <c r="AV1070">
        <v>6.5</v>
      </c>
      <c r="AW1070">
        <f t="shared" si="672"/>
        <v>190.86836614138835</v>
      </c>
    </row>
    <row r="1071" spans="1:49" x14ac:dyDescent="0.2">
      <c r="A1071">
        <v>2015</v>
      </c>
      <c r="B1071">
        <v>9</v>
      </c>
      <c r="C1071">
        <v>1</v>
      </c>
      <c r="D1071">
        <v>0</v>
      </c>
      <c r="E1071">
        <f t="shared" si="676"/>
        <v>63.584000009999997</v>
      </c>
      <c r="F1071">
        <f t="shared" si="676"/>
        <v>34.584000010000004</v>
      </c>
      <c r="G1071">
        <f t="shared" si="656"/>
        <v>49.084000009999997</v>
      </c>
      <c r="H1071" s="3">
        <f t="shared" si="657"/>
        <v>9.4911111166666657</v>
      </c>
      <c r="I1071">
        <v>9</v>
      </c>
      <c r="J1071">
        <f t="shared" si="639"/>
        <v>11.867105709840891</v>
      </c>
      <c r="K1071">
        <f t="shared" si="640"/>
        <v>4.3588725701541292E-2</v>
      </c>
      <c r="L1071">
        <f t="shared" si="647"/>
        <v>7.1456927379575888E-2</v>
      </c>
      <c r="M1071">
        <v>92</v>
      </c>
      <c r="N1071">
        <f t="shared" si="658"/>
        <v>0</v>
      </c>
      <c r="O1071">
        <f t="shared" si="641"/>
        <v>0</v>
      </c>
      <c r="P1071">
        <f t="shared" si="642"/>
        <v>0</v>
      </c>
      <c r="Q1071">
        <f t="shared" si="643"/>
        <v>0</v>
      </c>
      <c r="R1071">
        <f t="shared" si="648"/>
        <v>0</v>
      </c>
      <c r="S1071">
        <f t="shared" si="644"/>
        <v>0</v>
      </c>
      <c r="T1071">
        <f t="shared" si="673"/>
        <v>0</v>
      </c>
      <c r="U1071">
        <f t="shared" si="651"/>
        <v>18.780326102704979</v>
      </c>
      <c r="V1071">
        <f t="shared" si="675"/>
        <v>109.84791774697442</v>
      </c>
      <c r="W1071">
        <f t="shared" si="645"/>
        <v>21.969583549394883</v>
      </c>
      <c r="X1071">
        <f t="shared" si="652"/>
        <v>0</v>
      </c>
      <c r="Y1071">
        <f t="shared" si="653"/>
        <v>0</v>
      </c>
      <c r="Z1071">
        <f t="shared" si="654"/>
        <v>4.3588725701541292E-2</v>
      </c>
      <c r="AA1071">
        <f t="shared" si="659"/>
        <v>0</v>
      </c>
      <c r="AB1071">
        <f t="shared" si="649"/>
        <v>11.1049855890065</v>
      </c>
      <c r="AC1071">
        <f t="shared" si="650"/>
        <v>17.181624611416762</v>
      </c>
      <c r="AD1071">
        <f t="shared" si="655"/>
        <v>0.17571644920597787</v>
      </c>
      <c r="AE1071">
        <f t="shared" si="646"/>
        <v>0.17571644920597787</v>
      </c>
      <c r="AF1071" s="1">
        <f t="shared" si="660"/>
        <v>1824.2548566214778</v>
      </c>
      <c r="AG1071" s="2">
        <v>1066</v>
      </c>
      <c r="AH1071" s="1">
        <f t="shared" si="661"/>
        <v>1106.7984042506016</v>
      </c>
      <c r="AI1071">
        <v>52.3</v>
      </c>
      <c r="AJ1071">
        <f t="shared" si="662"/>
        <v>1846.713</v>
      </c>
      <c r="AK1071">
        <f t="shared" si="663"/>
        <v>249.93671335148792</v>
      </c>
      <c r="AL1071" s="1">
        <f t="shared" si="664"/>
        <v>2074.1915699729657</v>
      </c>
      <c r="AM1071">
        <f t="shared" si="665"/>
        <v>2477.424233163998</v>
      </c>
      <c r="AN1071">
        <f t="shared" si="666"/>
        <v>7.0783549518971371</v>
      </c>
      <c r="AO1071">
        <v>80.000000009999994</v>
      </c>
      <c r="AP1071">
        <v>51.000000010000001</v>
      </c>
      <c r="AQ1071">
        <f t="shared" si="667"/>
        <v>65.500000009999994</v>
      </c>
      <c r="AR1071" s="3">
        <f t="shared" si="668"/>
        <v>18.611111116666663</v>
      </c>
      <c r="AS1071">
        <f t="shared" si="669"/>
        <v>12.086666672222218</v>
      </c>
      <c r="AT1071">
        <f t="shared" si="670"/>
        <v>-4.0244444388888887</v>
      </c>
      <c r="AU1071">
        <f t="shared" si="671"/>
        <v>4.0311111166666649</v>
      </c>
      <c r="AV1071">
        <v>6</v>
      </c>
      <c r="AW1071">
        <f t="shared" si="672"/>
        <v>249.93671335148792</v>
      </c>
    </row>
    <row r="1072" spans="1:49" x14ac:dyDescent="0.2">
      <c r="A1072">
        <v>2015</v>
      </c>
      <c r="B1072">
        <v>9</v>
      </c>
      <c r="C1072">
        <v>2</v>
      </c>
      <c r="D1072">
        <v>1.9685049999999999E-2</v>
      </c>
      <c r="E1072">
        <f t="shared" si="676"/>
        <v>54.584000009999997</v>
      </c>
      <c r="F1072">
        <f t="shared" si="676"/>
        <v>31.584</v>
      </c>
      <c r="G1072">
        <f t="shared" si="656"/>
        <v>43.084000005</v>
      </c>
      <c r="H1072" s="3">
        <f t="shared" si="657"/>
        <v>6.1577777805555556</v>
      </c>
      <c r="I1072">
        <v>9</v>
      </c>
      <c r="J1072">
        <f t="shared" si="639"/>
        <v>9.4537313181121867</v>
      </c>
      <c r="K1072">
        <f t="shared" si="640"/>
        <v>3.5138860292466621E-2</v>
      </c>
      <c r="L1072">
        <f t="shared" si="647"/>
        <v>5.7604689004043641E-2</v>
      </c>
      <c r="M1072">
        <v>92</v>
      </c>
      <c r="N1072">
        <f t="shared" si="658"/>
        <v>5.0000026999999996E-2</v>
      </c>
      <c r="O1072">
        <f t="shared" si="641"/>
        <v>5.0000026999999996E-2</v>
      </c>
      <c r="P1072">
        <f t="shared" si="642"/>
        <v>0</v>
      </c>
      <c r="Q1072">
        <f t="shared" si="643"/>
        <v>0</v>
      </c>
      <c r="R1072">
        <f t="shared" si="648"/>
        <v>0</v>
      </c>
      <c r="S1072">
        <f t="shared" si="644"/>
        <v>5.0000026999999996E-2</v>
      </c>
      <c r="T1072">
        <f t="shared" si="673"/>
        <v>0</v>
      </c>
      <c r="U1072">
        <f t="shared" si="651"/>
        <v>18.780326102704979</v>
      </c>
      <c r="V1072">
        <f t="shared" si="675"/>
        <v>109.84791774697442</v>
      </c>
      <c r="W1072">
        <f t="shared" si="645"/>
        <v>21.969583549394883</v>
      </c>
      <c r="X1072">
        <f t="shared" si="652"/>
        <v>0</v>
      </c>
      <c r="Y1072">
        <f t="shared" si="653"/>
        <v>5.0000026999999996E-2</v>
      </c>
      <c r="Z1072">
        <f t="shared" si="654"/>
        <v>3.5138860292466621E-2</v>
      </c>
      <c r="AA1072">
        <f t="shared" si="659"/>
        <v>0</v>
      </c>
      <c r="AB1072">
        <f t="shared" si="649"/>
        <v>11.119846755714033</v>
      </c>
      <c r="AC1072">
        <f t="shared" si="650"/>
        <v>17.007687021680891</v>
      </c>
      <c r="AD1072">
        <f t="shared" si="655"/>
        <v>0.17393758973587137</v>
      </c>
      <c r="AE1072">
        <f t="shared" si="646"/>
        <v>0.17393758973587137</v>
      </c>
      <c r="AF1072" s="1">
        <f t="shared" si="660"/>
        <v>1805.7870749069443</v>
      </c>
      <c r="AG1072" s="2">
        <v>1067</v>
      </c>
      <c r="AH1072" s="1">
        <f t="shared" si="661"/>
        <v>1095.5937684194278</v>
      </c>
      <c r="AI1072">
        <v>51.8</v>
      </c>
      <c r="AJ1072">
        <f t="shared" si="662"/>
        <v>1829.058</v>
      </c>
      <c r="AK1072">
        <f t="shared" si="663"/>
        <v>106.99076808556069</v>
      </c>
      <c r="AL1072" s="1">
        <f t="shared" si="664"/>
        <v>1912.7778429925049</v>
      </c>
      <c r="AM1072">
        <f t="shared" si="665"/>
        <v>1060.5145519667585</v>
      </c>
      <c r="AN1072">
        <f t="shared" si="666"/>
        <v>3.0300415770478812</v>
      </c>
      <c r="AO1072">
        <v>71.000000009999994</v>
      </c>
      <c r="AP1072">
        <v>48</v>
      </c>
      <c r="AQ1072">
        <f t="shared" si="667"/>
        <v>59.500000004999997</v>
      </c>
      <c r="AR1072" s="3">
        <f t="shared" si="668"/>
        <v>15.277777780555555</v>
      </c>
      <c r="AS1072">
        <f t="shared" si="669"/>
        <v>7.0866666722222185</v>
      </c>
      <c r="AT1072">
        <f t="shared" si="670"/>
        <v>-5.6911111111111126</v>
      </c>
      <c r="AU1072">
        <f t="shared" si="671"/>
        <v>0.69777778055555295</v>
      </c>
      <c r="AV1072">
        <v>6</v>
      </c>
      <c r="AW1072">
        <f t="shared" si="672"/>
        <v>106.99076808556069</v>
      </c>
    </row>
    <row r="1073" spans="1:49" x14ac:dyDescent="0.2">
      <c r="A1073">
        <v>2015</v>
      </c>
      <c r="B1073">
        <v>9</v>
      </c>
      <c r="C1073">
        <v>3</v>
      </c>
      <c r="D1073">
        <v>0.51968532000000001</v>
      </c>
      <c r="E1073">
        <f t="shared" si="676"/>
        <v>44.583999999999996</v>
      </c>
      <c r="F1073">
        <f t="shared" si="676"/>
        <v>28.584</v>
      </c>
      <c r="G1073">
        <f t="shared" si="656"/>
        <v>36.583999999999996</v>
      </c>
      <c r="H1073" s="3">
        <f t="shared" si="657"/>
        <v>2.5466666666666646</v>
      </c>
      <c r="I1073">
        <v>9</v>
      </c>
      <c r="J1073">
        <f t="shared" si="639"/>
        <v>7.3372963491395859</v>
      </c>
      <c r="K1073">
        <f t="shared" si="640"/>
        <v>2.7629628610389256E-2</v>
      </c>
      <c r="L1073">
        <f t="shared" si="647"/>
        <v>4.5294473131785667E-2</v>
      </c>
      <c r="M1073">
        <v>92</v>
      </c>
      <c r="N1073">
        <f t="shared" si="658"/>
        <v>1.3200007128</v>
      </c>
      <c r="O1073">
        <f t="shared" si="641"/>
        <v>1.3200007128</v>
      </c>
      <c r="P1073">
        <f t="shared" si="642"/>
        <v>0</v>
      </c>
      <c r="Q1073">
        <f t="shared" si="643"/>
        <v>0</v>
      </c>
      <c r="R1073">
        <f t="shared" si="648"/>
        <v>0</v>
      </c>
      <c r="S1073">
        <f t="shared" si="644"/>
        <v>1.3200007128</v>
      </c>
      <c r="T1073">
        <f t="shared" si="673"/>
        <v>5.0000026999999996E-2</v>
      </c>
      <c r="U1073">
        <f t="shared" si="651"/>
        <v>19.406151419734197</v>
      </c>
      <c r="V1073">
        <f t="shared" si="675"/>
        <v>105.48633315604573</v>
      </c>
      <c r="W1073">
        <f t="shared" si="645"/>
        <v>21.097266631209148</v>
      </c>
      <c r="X1073">
        <f t="shared" si="652"/>
        <v>0</v>
      </c>
      <c r="Y1073">
        <f t="shared" si="653"/>
        <v>1.3200007128</v>
      </c>
      <c r="Z1073">
        <f t="shared" si="654"/>
        <v>2.7629628610389256E-2</v>
      </c>
      <c r="AA1073">
        <f t="shared" si="659"/>
        <v>0</v>
      </c>
      <c r="AB1073">
        <f t="shared" si="649"/>
        <v>12.412217839903644</v>
      </c>
      <c r="AC1073">
        <f t="shared" si="650"/>
        <v>16.835510283192054</v>
      </c>
      <c r="AD1073">
        <f t="shared" si="655"/>
        <v>0.172176738488835</v>
      </c>
      <c r="AE1073">
        <f t="shared" si="646"/>
        <v>0.172176738488835</v>
      </c>
      <c r="AF1073" s="1">
        <f t="shared" si="660"/>
        <v>1787.5062511496383</v>
      </c>
      <c r="AG1073">
        <v>1068</v>
      </c>
      <c r="AH1073" s="1">
        <f t="shared" si="661"/>
        <v>1084.5025623362797</v>
      </c>
      <c r="AI1073">
        <v>50.4</v>
      </c>
      <c r="AJ1073">
        <f t="shared" si="662"/>
        <v>1779.624</v>
      </c>
      <c r="AK1073">
        <f t="shared" si="663"/>
        <v>28.828810924292029</v>
      </c>
      <c r="AL1073" s="1">
        <f t="shared" si="664"/>
        <v>1816.3350620739302</v>
      </c>
      <c r="AM1073">
        <f t="shared" si="665"/>
        <v>285.75711762962931</v>
      </c>
      <c r="AN1073">
        <f t="shared" si="666"/>
        <v>0.81644890751322652</v>
      </c>
      <c r="AO1073">
        <v>61</v>
      </c>
      <c r="AP1073">
        <v>45</v>
      </c>
      <c r="AQ1073">
        <f t="shared" si="667"/>
        <v>53</v>
      </c>
      <c r="AR1073" s="3">
        <f t="shared" si="668"/>
        <v>11.666666666666666</v>
      </c>
      <c r="AS1073">
        <f t="shared" si="669"/>
        <v>1.5311111111111089</v>
      </c>
      <c r="AT1073">
        <f t="shared" si="670"/>
        <v>-7.3577777777777795</v>
      </c>
      <c r="AU1073">
        <f t="shared" si="671"/>
        <v>-2.9133333333333353</v>
      </c>
      <c r="AV1073">
        <v>6</v>
      </c>
      <c r="AW1073">
        <f t="shared" si="672"/>
        <v>28.828810924292029</v>
      </c>
    </row>
    <row r="1074" spans="1:49" x14ac:dyDescent="0.2">
      <c r="A1074">
        <v>2015</v>
      </c>
      <c r="B1074">
        <v>9</v>
      </c>
      <c r="C1074">
        <v>4</v>
      </c>
      <c r="D1074">
        <v>0</v>
      </c>
      <c r="E1074">
        <f t="shared" si="676"/>
        <v>57.583999990000002</v>
      </c>
      <c r="F1074">
        <f t="shared" si="676"/>
        <v>25.583999999999996</v>
      </c>
      <c r="G1074">
        <f t="shared" si="656"/>
        <v>41.583999994999999</v>
      </c>
      <c r="H1074" s="3">
        <f t="shared" si="657"/>
        <v>5.3244444416666665</v>
      </c>
      <c r="I1074">
        <v>9</v>
      </c>
      <c r="J1074">
        <f t="shared" si="639"/>
        <v>8.9226516101777964</v>
      </c>
      <c r="K1074">
        <f t="shared" si="640"/>
        <v>3.326417324144517E-2</v>
      </c>
      <c r="L1074">
        <f t="shared" si="647"/>
        <v>5.4531431543352743E-2</v>
      </c>
      <c r="M1074">
        <v>92</v>
      </c>
      <c r="N1074">
        <f t="shared" si="658"/>
        <v>0</v>
      </c>
      <c r="O1074">
        <f t="shared" si="641"/>
        <v>0</v>
      </c>
      <c r="P1074">
        <f t="shared" si="642"/>
        <v>0</v>
      </c>
      <c r="Q1074">
        <f t="shared" si="643"/>
        <v>0</v>
      </c>
      <c r="R1074">
        <f t="shared" si="648"/>
        <v>0</v>
      </c>
      <c r="S1074">
        <f t="shared" si="644"/>
        <v>0</v>
      </c>
      <c r="T1074">
        <f t="shared" si="673"/>
        <v>1.3700007398</v>
      </c>
      <c r="U1074">
        <f t="shared" si="651"/>
        <v>36.095812381495499</v>
      </c>
      <c r="V1074">
        <f t="shared" si="675"/>
        <v>44.968273559127034</v>
      </c>
      <c r="W1074">
        <f t="shared" si="645"/>
        <v>8.9936547118254069</v>
      </c>
      <c r="X1074">
        <f t="shared" si="652"/>
        <v>0</v>
      </c>
      <c r="Y1074">
        <f t="shared" si="653"/>
        <v>0</v>
      </c>
      <c r="Z1074">
        <f t="shared" si="654"/>
        <v>3.326417324144517E-2</v>
      </c>
      <c r="AA1074">
        <f t="shared" si="659"/>
        <v>0</v>
      </c>
      <c r="AB1074">
        <f t="shared" si="649"/>
        <v>12.378953666662198</v>
      </c>
      <c r="AC1074">
        <f t="shared" si="650"/>
        <v>16.665076570032817</v>
      </c>
      <c r="AD1074">
        <f t="shared" si="655"/>
        <v>0.17043371315923769</v>
      </c>
      <c r="AE1074">
        <f t="shared" si="646"/>
        <v>0.17043371315923769</v>
      </c>
      <c r="AF1074" s="1">
        <f t="shared" si="660"/>
        <v>1769.4104926870666</v>
      </c>
      <c r="AG1074">
        <v>1069</v>
      </c>
      <c r="AH1074" s="1">
        <f t="shared" si="661"/>
        <v>1073.5236376989778</v>
      </c>
      <c r="AI1074">
        <v>48.7</v>
      </c>
      <c r="AJ1074">
        <f t="shared" si="662"/>
        <v>1719.5970000000002</v>
      </c>
      <c r="AK1074">
        <f t="shared" si="663"/>
        <v>82.84679753604658</v>
      </c>
      <c r="AL1074" s="1">
        <f t="shared" si="664"/>
        <v>1852.2572902231132</v>
      </c>
      <c r="AM1074">
        <f t="shared" si="665"/>
        <v>821.19453802368457</v>
      </c>
      <c r="AN1074">
        <f t="shared" si="666"/>
        <v>2.3462701086390987</v>
      </c>
      <c r="AO1074">
        <v>73.999999990000006</v>
      </c>
      <c r="AP1074">
        <v>42</v>
      </c>
      <c r="AQ1074">
        <f t="shared" si="667"/>
        <v>57.999999995000003</v>
      </c>
      <c r="AR1074" s="3">
        <f t="shared" si="668"/>
        <v>14.444444441666668</v>
      </c>
      <c r="AS1074">
        <f t="shared" si="669"/>
        <v>8.7533333277777778</v>
      </c>
      <c r="AT1074">
        <f t="shared" si="670"/>
        <v>-9.0244444444444465</v>
      </c>
      <c r="AU1074">
        <f t="shared" si="671"/>
        <v>-0.13555555833333433</v>
      </c>
      <c r="AV1074">
        <v>6</v>
      </c>
      <c r="AW1074">
        <f t="shared" si="672"/>
        <v>82.84679753604658</v>
      </c>
    </row>
    <row r="1075" spans="1:49" x14ac:dyDescent="0.2">
      <c r="A1075">
        <v>2015</v>
      </c>
      <c r="B1075">
        <v>9</v>
      </c>
      <c r="C1075">
        <v>5</v>
      </c>
      <c r="D1075">
        <v>0</v>
      </c>
      <c r="E1075">
        <f t="shared" si="676"/>
        <v>60.583999999999996</v>
      </c>
      <c r="F1075">
        <f t="shared" si="676"/>
        <v>32.583999999999996</v>
      </c>
      <c r="G1075">
        <f t="shared" si="656"/>
        <v>46.583999999999996</v>
      </c>
      <c r="H1075" s="3">
        <f t="shared" si="657"/>
        <v>8.1022222222222204</v>
      </c>
      <c r="I1075">
        <v>9</v>
      </c>
      <c r="J1075">
        <f t="shared" si="639"/>
        <v>10.802604770381791</v>
      </c>
      <c r="K1075">
        <f t="shared" si="640"/>
        <v>3.9874785219359762E-2</v>
      </c>
      <c r="L1075">
        <f t="shared" si="647"/>
        <v>6.5368500359606174E-2</v>
      </c>
      <c r="M1075">
        <v>92</v>
      </c>
      <c r="N1075">
        <f t="shared" si="658"/>
        <v>0</v>
      </c>
      <c r="O1075">
        <f t="shared" si="641"/>
        <v>0</v>
      </c>
      <c r="P1075">
        <f t="shared" si="642"/>
        <v>0</v>
      </c>
      <c r="Q1075">
        <f t="shared" si="643"/>
        <v>0</v>
      </c>
      <c r="R1075">
        <f t="shared" si="648"/>
        <v>0</v>
      </c>
      <c r="S1075">
        <f t="shared" si="644"/>
        <v>0</v>
      </c>
      <c r="T1075">
        <f t="shared" si="673"/>
        <v>1.3700007398</v>
      </c>
      <c r="U1075">
        <f t="shared" si="651"/>
        <v>36.095812381495499</v>
      </c>
      <c r="V1075">
        <f t="shared" si="675"/>
        <v>44.968273559127034</v>
      </c>
      <c r="W1075">
        <f t="shared" si="645"/>
        <v>8.9936547118254069</v>
      </c>
      <c r="X1075">
        <f t="shared" si="652"/>
        <v>0</v>
      </c>
      <c r="Y1075">
        <f t="shared" si="653"/>
        <v>0</v>
      </c>
      <c r="Z1075">
        <f t="shared" si="654"/>
        <v>3.9874785219359762E-2</v>
      </c>
      <c r="AA1075">
        <f t="shared" si="659"/>
        <v>0</v>
      </c>
      <c r="AB1075">
        <f t="shared" si="649"/>
        <v>12.339078881442839</v>
      </c>
      <c r="AC1075">
        <f t="shared" si="650"/>
        <v>16.496368236745802</v>
      </c>
      <c r="AD1075">
        <f t="shared" si="655"/>
        <v>0.16870833328701337</v>
      </c>
      <c r="AE1075">
        <f t="shared" si="646"/>
        <v>0.16870833328701337</v>
      </c>
      <c r="AF1075" s="1">
        <f t="shared" si="660"/>
        <v>1751.4979260170414</v>
      </c>
      <c r="AG1075">
        <v>1070</v>
      </c>
      <c r="AH1075" s="1">
        <f t="shared" si="661"/>
        <v>1062.6558578301422</v>
      </c>
      <c r="AI1075">
        <v>47.9</v>
      </c>
      <c r="AJ1075">
        <f t="shared" si="662"/>
        <v>1691.3490000000002</v>
      </c>
      <c r="AK1075">
        <f t="shared" si="663"/>
        <v>180.60268552981807</v>
      </c>
      <c r="AL1075" s="1">
        <f t="shared" si="664"/>
        <v>1932.1006115468595</v>
      </c>
      <c r="AM1075">
        <f t="shared" si="665"/>
        <v>1790.1710545294911</v>
      </c>
      <c r="AN1075">
        <f t="shared" si="666"/>
        <v>5.1147744415128313</v>
      </c>
      <c r="AO1075">
        <v>77</v>
      </c>
      <c r="AP1075">
        <v>49</v>
      </c>
      <c r="AQ1075">
        <f t="shared" si="667"/>
        <v>63</v>
      </c>
      <c r="AR1075" s="3">
        <f t="shared" si="668"/>
        <v>17.222222222222221</v>
      </c>
      <c r="AS1075">
        <f t="shared" si="669"/>
        <v>10.419999999999998</v>
      </c>
      <c r="AT1075">
        <f t="shared" si="670"/>
        <v>-5.1355555555555572</v>
      </c>
      <c r="AU1075">
        <f t="shared" si="671"/>
        <v>2.6422222222222205</v>
      </c>
      <c r="AV1075">
        <v>6</v>
      </c>
      <c r="AW1075">
        <f t="shared" si="672"/>
        <v>180.60268552981807</v>
      </c>
    </row>
    <row r="1076" spans="1:49" x14ac:dyDescent="0.2">
      <c r="A1076">
        <v>2015</v>
      </c>
      <c r="B1076">
        <v>9</v>
      </c>
      <c r="C1076">
        <v>6</v>
      </c>
      <c r="D1076">
        <v>0</v>
      </c>
      <c r="E1076">
        <f t="shared" si="676"/>
        <v>58.583999999999996</v>
      </c>
      <c r="F1076">
        <f t="shared" si="676"/>
        <v>33.583999999999996</v>
      </c>
      <c r="G1076">
        <f t="shared" si="656"/>
        <v>46.083999999999996</v>
      </c>
      <c r="H1076" s="3">
        <f t="shared" si="657"/>
        <v>7.8244444444444428</v>
      </c>
      <c r="I1076">
        <v>9</v>
      </c>
      <c r="J1076">
        <f t="shared" si="639"/>
        <v>10.600094037810699</v>
      </c>
      <c r="K1076">
        <f t="shared" si="640"/>
        <v>3.9165976438880284E-2</v>
      </c>
      <c r="L1076">
        <f t="shared" si="647"/>
        <v>6.4206518752262756E-2</v>
      </c>
      <c r="M1076">
        <v>92</v>
      </c>
      <c r="N1076">
        <f t="shared" si="658"/>
        <v>0</v>
      </c>
      <c r="O1076">
        <f t="shared" si="641"/>
        <v>0</v>
      </c>
      <c r="P1076">
        <f t="shared" si="642"/>
        <v>0</v>
      </c>
      <c r="Q1076">
        <f t="shared" si="643"/>
        <v>0</v>
      </c>
      <c r="R1076">
        <f t="shared" si="648"/>
        <v>0</v>
      </c>
      <c r="S1076">
        <f t="shared" si="644"/>
        <v>0</v>
      </c>
      <c r="T1076">
        <f t="shared" si="673"/>
        <v>1.3700007398</v>
      </c>
      <c r="U1076">
        <f t="shared" si="651"/>
        <v>36.095812381495499</v>
      </c>
      <c r="V1076">
        <f t="shared" si="675"/>
        <v>44.968273559127034</v>
      </c>
      <c r="W1076">
        <f t="shared" si="645"/>
        <v>8.9936547118254069</v>
      </c>
      <c r="X1076">
        <f t="shared" si="652"/>
        <v>0</v>
      </c>
      <c r="Y1076">
        <f t="shared" si="653"/>
        <v>0</v>
      </c>
      <c r="Z1076">
        <f t="shared" si="654"/>
        <v>3.9165976438880284E-2</v>
      </c>
      <c r="AA1076">
        <f t="shared" si="659"/>
        <v>0</v>
      </c>
      <c r="AB1076">
        <f t="shared" si="649"/>
        <v>12.299912905003959</v>
      </c>
      <c r="AC1076">
        <f t="shared" si="650"/>
        <v>16.329367816506824</v>
      </c>
      <c r="AD1076">
        <f t="shared" si="655"/>
        <v>0.16700042023897713</v>
      </c>
      <c r="AE1076">
        <f t="shared" si="646"/>
        <v>0.16700042023897713</v>
      </c>
      <c r="AF1076" s="1">
        <f t="shared" si="660"/>
        <v>1733.7666966037093</v>
      </c>
      <c r="AG1076">
        <v>1071</v>
      </c>
      <c r="AH1076" s="1">
        <f t="shared" si="661"/>
        <v>1051.8980975595064</v>
      </c>
      <c r="AI1076">
        <v>47</v>
      </c>
      <c r="AJ1076">
        <f t="shared" si="662"/>
        <v>1659.5700000000002</v>
      </c>
      <c r="AK1076">
        <f t="shared" si="663"/>
        <v>168.48913258437432</v>
      </c>
      <c r="AL1076" s="1">
        <f t="shared" si="664"/>
        <v>1902.2558291880837</v>
      </c>
      <c r="AM1076">
        <f t="shared" si="665"/>
        <v>1670.099020235939</v>
      </c>
      <c r="AN1076">
        <f t="shared" si="666"/>
        <v>4.7717114863883969</v>
      </c>
      <c r="AO1076">
        <v>75</v>
      </c>
      <c r="AP1076">
        <v>50</v>
      </c>
      <c r="AQ1076">
        <f t="shared" si="667"/>
        <v>62.5</v>
      </c>
      <c r="AR1076" s="3">
        <f t="shared" si="668"/>
        <v>16.944444444444443</v>
      </c>
      <c r="AS1076">
        <f t="shared" si="669"/>
        <v>9.3088888888888874</v>
      </c>
      <c r="AT1076">
        <f t="shared" si="670"/>
        <v>-4.5800000000000018</v>
      </c>
      <c r="AU1076">
        <f t="shared" si="671"/>
        <v>2.3644444444444428</v>
      </c>
      <c r="AV1076">
        <v>6</v>
      </c>
      <c r="AW1076">
        <f t="shared" si="672"/>
        <v>168.48913258437432</v>
      </c>
    </row>
    <row r="1077" spans="1:49" x14ac:dyDescent="0.2">
      <c r="A1077">
        <v>2015</v>
      </c>
      <c r="B1077">
        <v>9</v>
      </c>
      <c r="C1077">
        <v>7</v>
      </c>
      <c r="D1077">
        <v>0</v>
      </c>
      <c r="E1077">
        <f t="shared" si="676"/>
        <v>61.584000009999997</v>
      </c>
      <c r="F1077">
        <f t="shared" si="676"/>
        <v>31.584</v>
      </c>
      <c r="G1077">
        <f t="shared" si="656"/>
        <v>46.584000005</v>
      </c>
      <c r="H1077" s="3">
        <f t="shared" si="657"/>
        <v>8.1022222250000002</v>
      </c>
      <c r="I1077">
        <v>9</v>
      </c>
      <c r="J1077">
        <f t="shared" si="639"/>
        <v>10.802604772423807</v>
      </c>
      <c r="K1077">
        <f t="shared" si="640"/>
        <v>3.9874785226503263E-2</v>
      </c>
      <c r="L1077">
        <f t="shared" si="647"/>
        <v>6.5368500371316821E-2</v>
      </c>
      <c r="M1077">
        <v>92</v>
      </c>
      <c r="N1077">
        <f t="shared" si="658"/>
        <v>0</v>
      </c>
      <c r="O1077">
        <f t="shared" si="641"/>
        <v>0</v>
      </c>
      <c r="P1077">
        <f t="shared" si="642"/>
        <v>0</v>
      </c>
      <c r="Q1077">
        <f t="shared" si="643"/>
        <v>0</v>
      </c>
      <c r="R1077">
        <f t="shared" si="648"/>
        <v>0</v>
      </c>
      <c r="S1077">
        <f t="shared" si="644"/>
        <v>0</v>
      </c>
      <c r="T1077">
        <f t="shared" si="673"/>
        <v>1.3700007398</v>
      </c>
      <c r="U1077">
        <f t="shared" si="651"/>
        <v>36.095812381495499</v>
      </c>
      <c r="V1077">
        <f t="shared" si="675"/>
        <v>44.968273559127034</v>
      </c>
      <c r="W1077">
        <f t="shared" si="645"/>
        <v>8.9936547118254069</v>
      </c>
      <c r="X1077">
        <f t="shared" si="652"/>
        <v>0</v>
      </c>
      <c r="Y1077">
        <f t="shared" si="653"/>
        <v>0</v>
      </c>
      <c r="Z1077">
        <f t="shared" si="654"/>
        <v>3.9874785226503263E-2</v>
      </c>
      <c r="AA1077">
        <f t="shared" si="659"/>
        <v>0</v>
      </c>
      <c r="AB1077">
        <f t="shared" si="649"/>
        <v>12.260038119777455</v>
      </c>
      <c r="AC1077">
        <f t="shared" si="650"/>
        <v>16.164058019316492</v>
      </c>
      <c r="AD1077">
        <f t="shared" si="655"/>
        <v>0.16530979719033106</v>
      </c>
      <c r="AE1077">
        <f t="shared" si="646"/>
        <v>0.16530979719033106</v>
      </c>
      <c r="AF1077" s="1">
        <f t="shared" si="660"/>
        <v>1716.2149686855478</v>
      </c>
      <c r="AG1077" s="2">
        <v>1072</v>
      </c>
      <c r="AH1077" s="1">
        <f t="shared" si="661"/>
        <v>1041.2492431074265</v>
      </c>
      <c r="AI1077">
        <v>46.2</v>
      </c>
      <c r="AJ1077">
        <f t="shared" si="662"/>
        <v>1631.3220000000001</v>
      </c>
      <c r="AK1077">
        <f t="shared" si="663"/>
        <v>180.60268565376762</v>
      </c>
      <c r="AL1077" s="1">
        <f t="shared" si="664"/>
        <v>1896.8176543393154</v>
      </c>
      <c r="AM1077">
        <f t="shared" si="665"/>
        <v>1790.1710557581043</v>
      </c>
      <c r="AN1077">
        <f t="shared" si="666"/>
        <v>5.1147744450231549</v>
      </c>
      <c r="AO1077">
        <v>78.000000009999994</v>
      </c>
      <c r="AP1077">
        <v>48</v>
      </c>
      <c r="AQ1077">
        <f t="shared" si="667"/>
        <v>63.000000004999997</v>
      </c>
      <c r="AR1077" s="3">
        <f t="shared" si="668"/>
        <v>17.222222224999999</v>
      </c>
      <c r="AS1077">
        <f t="shared" si="669"/>
        <v>10.975555561111108</v>
      </c>
      <c r="AT1077">
        <f t="shared" si="670"/>
        <v>-5.6911111111111126</v>
      </c>
      <c r="AU1077">
        <f t="shared" si="671"/>
        <v>2.6422222249999976</v>
      </c>
      <c r="AV1077">
        <v>6</v>
      </c>
      <c r="AW1077">
        <f t="shared" si="672"/>
        <v>180.60268565376762</v>
      </c>
    </row>
    <row r="1078" spans="1:49" x14ac:dyDescent="0.2">
      <c r="A1078">
        <v>2015</v>
      </c>
      <c r="B1078">
        <v>9</v>
      </c>
      <c r="C1078">
        <v>8</v>
      </c>
      <c r="D1078">
        <v>0</v>
      </c>
      <c r="E1078">
        <f t="shared" si="676"/>
        <v>64.584000000000003</v>
      </c>
      <c r="F1078">
        <f t="shared" si="676"/>
        <v>32.583999999999996</v>
      </c>
      <c r="G1078">
        <f t="shared" si="656"/>
        <v>48.584000000000003</v>
      </c>
      <c r="H1078" s="3">
        <f t="shared" si="657"/>
        <v>9.2133333333333347</v>
      </c>
      <c r="I1078">
        <v>9</v>
      </c>
      <c r="J1078">
        <f t="shared" si="639"/>
        <v>11.647114378608602</v>
      </c>
      <c r="K1078">
        <f t="shared" si="640"/>
        <v>4.2822790148308865E-2</v>
      </c>
      <c r="L1078">
        <f t="shared" si="647"/>
        <v>7.0201295325096502E-2</v>
      </c>
      <c r="M1078">
        <v>92</v>
      </c>
      <c r="N1078">
        <f t="shared" si="658"/>
        <v>0</v>
      </c>
      <c r="O1078">
        <f t="shared" si="641"/>
        <v>0</v>
      </c>
      <c r="P1078">
        <f t="shared" si="642"/>
        <v>0</v>
      </c>
      <c r="Q1078">
        <f t="shared" si="643"/>
        <v>0</v>
      </c>
      <c r="R1078">
        <f t="shared" si="648"/>
        <v>0</v>
      </c>
      <c r="S1078">
        <f t="shared" si="644"/>
        <v>0</v>
      </c>
      <c r="T1078">
        <f t="shared" si="673"/>
        <v>1.3200007128</v>
      </c>
      <c r="U1078">
        <f t="shared" si="651"/>
        <v>35.350079272548072</v>
      </c>
      <c r="V1078">
        <f t="shared" si="675"/>
        <v>46.452738445554097</v>
      </c>
      <c r="W1078">
        <f t="shared" si="645"/>
        <v>9.2905476891108201</v>
      </c>
      <c r="X1078">
        <f t="shared" si="652"/>
        <v>0</v>
      </c>
      <c r="Y1078">
        <f t="shared" si="653"/>
        <v>0</v>
      </c>
      <c r="Z1078">
        <f t="shared" si="654"/>
        <v>4.2822790148308865E-2</v>
      </c>
      <c r="AA1078">
        <f t="shared" si="659"/>
        <v>0</v>
      </c>
      <c r="AB1078">
        <f t="shared" si="649"/>
        <v>12.217215329629147</v>
      </c>
      <c r="AC1078">
        <f t="shared" si="650"/>
        <v>16.000421730210135</v>
      </c>
      <c r="AD1078">
        <f t="shared" si="655"/>
        <v>0.16363628910635711</v>
      </c>
      <c r="AE1078">
        <f t="shared" si="646"/>
        <v>0.16363628910635711</v>
      </c>
      <c r="AF1078" s="1">
        <f t="shared" si="660"/>
        <v>1698.8409250853033</v>
      </c>
      <c r="AG1078" s="2">
        <v>1073</v>
      </c>
      <c r="AH1078" s="1">
        <f t="shared" si="661"/>
        <v>1030.7081919695695</v>
      </c>
      <c r="AI1078">
        <v>46.2</v>
      </c>
      <c r="AJ1078">
        <f t="shared" si="662"/>
        <v>1631.3220000000001</v>
      </c>
      <c r="AK1078">
        <f t="shared" si="663"/>
        <v>234.85782588302209</v>
      </c>
      <c r="AL1078" s="1">
        <f t="shared" si="664"/>
        <v>1933.6987509683254</v>
      </c>
      <c r="AM1078">
        <f t="shared" si="665"/>
        <v>2327.9591917037023</v>
      </c>
      <c r="AN1078">
        <f t="shared" si="666"/>
        <v>6.6513119762962924</v>
      </c>
      <c r="AO1078">
        <v>81</v>
      </c>
      <c r="AP1078">
        <v>49</v>
      </c>
      <c r="AQ1078">
        <f t="shared" si="667"/>
        <v>65</v>
      </c>
      <c r="AR1078" s="3">
        <f t="shared" si="668"/>
        <v>18.333333333333332</v>
      </c>
      <c r="AS1078">
        <f t="shared" si="669"/>
        <v>12.64222222222222</v>
      </c>
      <c r="AT1078">
        <f t="shared" si="670"/>
        <v>-5.1355555555555572</v>
      </c>
      <c r="AU1078">
        <f t="shared" si="671"/>
        <v>3.7533333333333312</v>
      </c>
      <c r="AV1078">
        <v>6</v>
      </c>
      <c r="AW1078">
        <f t="shared" si="672"/>
        <v>234.85782588302209</v>
      </c>
    </row>
    <row r="1079" spans="1:49" x14ac:dyDescent="0.2">
      <c r="A1079">
        <v>2015</v>
      </c>
      <c r="B1079">
        <v>9</v>
      </c>
      <c r="C1079">
        <v>9</v>
      </c>
      <c r="D1079">
        <v>0</v>
      </c>
      <c r="E1079">
        <f t="shared" si="676"/>
        <v>69.584000000000003</v>
      </c>
      <c r="F1079">
        <f t="shared" si="676"/>
        <v>36.584000010000004</v>
      </c>
      <c r="G1079">
        <f t="shared" si="656"/>
        <v>53.084000005000007</v>
      </c>
      <c r="H1079" s="3">
        <f t="shared" si="657"/>
        <v>11.713333336111114</v>
      </c>
      <c r="I1079">
        <v>9</v>
      </c>
      <c r="J1079">
        <f t="shared" si="639"/>
        <v>13.762707524849809</v>
      </c>
      <c r="K1079">
        <f t="shared" si="640"/>
        <v>5.0156846493736681E-2</v>
      </c>
      <c r="L1079">
        <f t="shared" si="647"/>
        <v>8.2224338514322426E-2</v>
      </c>
      <c r="M1079">
        <v>92</v>
      </c>
      <c r="N1079">
        <f t="shared" si="658"/>
        <v>0</v>
      </c>
      <c r="O1079">
        <f t="shared" si="641"/>
        <v>0</v>
      </c>
      <c r="P1079">
        <f t="shared" si="642"/>
        <v>0</v>
      </c>
      <c r="Q1079">
        <f t="shared" si="643"/>
        <v>0</v>
      </c>
      <c r="R1079">
        <f t="shared" si="648"/>
        <v>0</v>
      </c>
      <c r="S1079">
        <f t="shared" si="644"/>
        <v>0</v>
      </c>
      <c r="T1079">
        <f t="shared" si="673"/>
        <v>0</v>
      </c>
      <c r="U1079">
        <f t="shared" si="651"/>
        <v>18.780326102704979</v>
      </c>
      <c r="V1079">
        <f t="shared" si="675"/>
        <v>109.84791774697442</v>
      </c>
      <c r="W1079">
        <f t="shared" si="645"/>
        <v>21.969583549394883</v>
      </c>
      <c r="X1079">
        <f t="shared" si="652"/>
        <v>0</v>
      </c>
      <c r="Y1079">
        <f t="shared" si="653"/>
        <v>0</v>
      </c>
      <c r="Z1079">
        <f t="shared" si="654"/>
        <v>5.0156846493736681E-2</v>
      </c>
      <c r="AA1079">
        <f t="shared" si="659"/>
        <v>0</v>
      </c>
      <c r="AB1079">
        <f t="shared" si="649"/>
        <v>12.16705848313541</v>
      </c>
      <c r="AC1079">
        <f t="shared" si="650"/>
        <v>15.83844200748584</v>
      </c>
      <c r="AD1079">
        <f t="shared" si="655"/>
        <v>0.16197972272429512</v>
      </c>
      <c r="AE1079">
        <f t="shared" si="646"/>
        <v>0.16197972272429512</v>
      </c>
      <c r="AF1079" s="1">
        <f t="shared" si="660"/>
        <v>1681.6427670218538</v>
      </c>
      <c r="AG1079" s="2">
        <v>1074</v>
      </c>
      <c r="AH1079" s="1">
        <f t="shared" si="661"/>
        <v>1020.2738528027669</v>
      </c>
      <c r="AI1079">
        <v>45.4</v>
      </c>
      <c r="AJ1079">
        <f t="shared" si="662"/>
        <v>1603.0740000000001</v>
      </c>
      <c r="AK1079">
        <f t="shared" si="663"/>
        <v>394.40922217737443</v>
      </c>
      <c r="AL1079" s="1">
        <f t="shared" si="664"/>
        <v>2076.051989199228</v>
      </c>
      <c r="AM1079">
        <f t="shared" si="665"/>
        <v>3909.4655271050988</v>
      </c>
      <c r="AN1079">
        <f t="shared" si="666"/>
        <v>11.169901506014568</v>
      </c>
      <c r="AO1079">
        <v>86</v>
      </c>
      <c r="AP1079">
        <v>53.000000010000001</v>
      </c>
      <c r="AQ1079">
        <f t="shared" si="667"/>
        <v>69.500000005000004</v>
      </c>
      <c r="AR1079" s="3">
        <f t="shared" si="668"/>
        <v>20.833333336111114</v>
      </c>
      <c r="AS1079">
        <f t="shared" si="669"/>
        <v>15.419999999999998</v>
      </c>
      <c r="AT1079">
        <f t="shared" si="670"/>
        <v>-2.913333327777778</v>
      </c>
      <c r="AU1079">
        <f t="shared" si="671"/>
        <v>6.2533333361111101</v>
      </c>
      <c r="AV1079">
        <v>6</v>
      </c>
      <c r="AW1079">
        <f t="shared" si="672"/>
        <v>394.40922217737443</v>
      </c>
    </row>
    <row r="1080" spans="1:49" x14ac:dyDescent="0.2">
      <c r="A1080">
        <v>2015</v>
      </c>
      <c r="B1080">
        <v>9</v>
      </c>
      <c r="C1080">
        <v>10</v>
      </c>
      <c r="D1080">
        <v>0</v>
      </c>
      <c r="E1080">
        <f t="shared" si="676"/>
        <v>70.584000009999997</v>
      </c>
      <c r="F1080">
        <f t="shared" si="676"/>
        <v>40.584000000000003</v>
      </c>
      <c r="G1080">
        <f t="shared" si="656"/>
        <v>55.584000005</v>
      </c>
      <c r="H1080" s="3">
        <f t="shared" si="657"/>
        <v>13.102222225</v>
      </c>
      <c r="I1080">
        <v>9</v>
      </c>
      <c r="J1080">
        <f t="shared" si="639"/>
        <v>15.078155337494177</v>
      </c>
      <c r="K1080">
        <f t="shared" si="640"/>
        <v>5.4684107792191169E-2</v>
      </c>
      <c r="L1080">
        <f t="shared" si="647"/>
        <v>8.9646078347854374E-2</v>
      </c>
      <c r="M1080">
        <v>92</v>
      </c>
      <c r="N1080">
        <f t="shared" si="658"/>
        <v>0</v>
      </c>
      <c r="O1080">
        <f t="shared" si="641"/>
        <v>0</v>
      </c>
      <c r="P1080">
        <f t="shared" si="642"/>
        <v>0</v>
      </c>
      <c r="Q1080">
        <f t="shared" si="643"/>
        <v>0</v>
      </c>
      <c r="R1080">
        <f t="shared" si="648"/>
        <v>0</v>
      </c>
      <c r="S1080">
        <f t="shared" si="644"/>
        <v>0</v>
      </c>
      <c r="T1080">
        <f t="shared" si="673"/>
        <v>0</v>
      </c>
      <c r="U1080">
        <f t="shared" si="651"/>
        <v>18.780326102704979</v>
      </c>
      <c r="V1080">
        <f t="shared" si="675"/>
        <v>109.84791774697442</v>
      </c>
      <c r="W1080">
        <f t="shared" si="645"/>
        <v>21.969583549394883</v>
      </c>
      <c r="X1080">
        <f t="shared" si="652"/>
        <v>0</v>
      </c>
      <c r="Y1080">
        <f t="shared" si="653"/>
        <v>0</v>
      </c>
      <c r="Z1080">
        <f t="shared" si="654"/>
        <v>5.4684107792191169E-2</v>
      </c>
      <c r="AA1080">
        <f t="shared" si="659"/>
        <v>0</v>
      </c>
      <c r="AB1080">
        <f t="shared" si="649"/>
        <v>12.112374375343219</v>
      </c>
      <c r="AC1080">
        <f t="shared" si="650"/>
        <v>15.678102080950435</v>
      </c>
      <c r="AD1080">
        <f t="shared" si="655"/>
        <v>0.1603399265354046</v>
      </c>
      <c r="AE1080">
        <f t="shared" si="646"/>
        <v>0.1603399265354046</v>
      </c>
      <c r="AF1080" s="1">
        <f t="shared" si="660"/>
        <v>1664.6187139239773</v>
      </c>
      <c r="AG1080" s="2">
        <v>1075</v>
      </c>
      <c r="AH1080" s="1">
        <f t="shared" si="661"/>
        <v>1009.9451453120258</v>
      </c>
      <c r="AI1080">
        <v>45.4</v>
      </c>
      <c r="AJ1080">
        <f t="shared" si="662"/>
        <v>1603.0740000000001</v>
      </c>
      <c r="AK1080">
        <f t="shared" si="663"/>
        <v>508.19575810702554</v>
      </c>
      <c r="AL1080" s="1">
        <f t="shared" si="664"/>
        <v>2172.8144720310029</v>
      </c>
      <c r="AM1080">
        <f t="shared" si="665"/>
        <v>5037.3411310523625</v>
      </c>
      <c r="AN1080">
        <f t="shared" si="666"/>
        <v>14.392403231578179</v>
      </c>
      <c r="AO1080">
        <v>87.000000009999994</v>
      </c>
      <c r="AP1080">
        <v>57</v>
      </c>
      <c r="AQ1080">
        <f t="shared" si="667"/>
        <v>72.000000005000004</v>
      </c>
      <c r="AR1080" s="3">
        <f t="shared" si="668"/>
        <v>22.222222225000003</v>
      </c>
      <c r="AS1080">
        <f t="shared" si="669"/>
        <v>15.975555561111108</v>
      </c>
      <c r="AT1080">
        <f t="shared" si="670"/>
        <v>-0.69111111111111256</v>
      </c>
      <c r="AU1080">
        <f t="shared" si="671"/>
        <v>7.6422222249999976</v>
      </c>
      <c r="AV1080">
        <v>6</v>
      </c>
      <c r="AW1080">
        <f t="shared" si="672"/>
        <v>508.19575810702554</v>
      </c>
    </row>
    <row r="1081" spans="1:49" x14ac:dyDescent="0.2">
      <c r="A1081">
        <v>2015</v>
      </c>
      <c r="B1081">
        <v>9</v>
      </c>
      <c r="C1081">
        <v>11</v>
      </c>
      <c r="D1081">
        <v>0</v>
      </c>
      <c r="E1081">
        <f t="shared" si="676"/>
        <v>68.583999989999995</v>
      </c>
      <c r="F1081">
        <f t="shared" si="676"/>
        <v>39.583999989999995</v>
      </c>
      <c r="G1081">
        <f t="shared" si="656"/>
        <v>54.083999989999995</v>
      </c>
      <c r="H1081" s="3">
        <f t="shared" si="657"/>
        <v>12.26888888333333</v>
      </c>
      <c r="I1081">
        <v>9</v>
      </c>
      <c r="J1081">
        <f t="shared" si="639"/>
        <v>14.27626378346817</v>
      </c>
      <c r="K1081">
        <f t="shared" si="640"/>
        <v>5.1927127848920715E-2</v>
      </c>
      <c r="L1081">
        <f t="shared" si="647"/>
        <v>8.5126439096591344E-2</v>
      </c>
      <c r="M1081">
        <v>92</v>
      </c>
      <c r="N1081">
        <f t="shared" si="658"/>
        <v>0</v>
      </c>
      <c r="O1081">
        <f t="shared" si="641"/>
        <v>0</v>
      </c>
      <c r="P1081">
        <f t="shared" si="642"/>
        <v>0</v>
      </c>
      <c r="Q1081">
        <f t="shared" si="643"/>
        <v>0</v>
      </c>
      <c r="R1081">
        <f t="shared" si="648"/>
        <v>0</v>
      </c>
      <c r="S1081">
        <f t="shared" si="644"/>
        <v>0</v>
      </c>
      <c r="T1081">
        <f t="shared" si="673"/>
        <v>0</v>
      </c>
      <c r="U1081">
        <f t="shared" si="651"/>
        <v>18.780326102704979</v>
      </c>
      <c r="V1081">
        <f t="shared" si="675"/>
        <v>109.84791774697442</v>
      </c>
      <c r="W1081">
        <f t="shared" si="645"/>
        <v>21.969583549394883</v>
      </c>
      <c r="X1081">
        <f t="shared" si="652"/>
        <v>0</v>
      </c>
      <c r="Y1081">
        <f t="shared" si="653"/>
        <v>0</v>
      </c>
      <c r="Z1081">
        <f t="shared" si="654"/>
        <v>5.1927127848920715E-2</v>
      </c>
      <c r="AA1081">
        <f t="shared" si="659"/>
        <v>0</v>
      </c>
      <c r="AB1081">
        <f t="shared" si="649"/>
        <v>12.060447247494299</v>
      </c>
      <c r="AC1081">
        <f t="shared" si="650"/>
        <v>15.519385350183226</v>
      </c>
      <c r="AD1081">
        <f t="shared" si="655"/>
        <v>0.15871673076720794</v>
      </c>
      <c r="AE1081">
        <f t="shared" si="646"/>
        <v>0.15871673076720794</v>
      </c>
      <c r="AF1081" s="1">
        <f t="shared" si="660"/>
        <v>1647.7670032460026</v>
      </c>
      <c r="AG1081" s="2">
        <v>1076</v>
      </c>
      <c r="AH1081" s="1">
        <f t="shared" si="661"/>
        <v>999.72100013868203</v>
      </c>
      <c r="AI1081">
        <v>44.5</v>
      </c>
      <c r="AJ1081">
        <f t="shared" si="662"/>
        <v>1571.2950000000001</v>
      </c>
      <c r="AK1081">
        <f t="shared" si="663"/>
        <v>437.62567591327979</v>
      </c>
      <c r="AL1081" s="1">
        <f t="shared" si="664"/>
        <v>2085.3926791592821</v>
      </c>
      <c r="AM1081">
        <f t="shared" si="665"/>
        <v>4337.8359266397028</v>
      </c>
      <c r="AN1081">
        <f t="shared" si="666"/>
        <v>12.393816933256295</v>
      </c>
      <c r="AO1081">
        <v>84.999999990000006</v>
      </c>
      <c r="AP1081">
        <v>55.999999989999999</v>
      </c>
      <c r="AQ1081">
        <f t="shared" si="667"/>
        <v>70.499999990000006</v>
      </c>
      <c r="AR1081" s="3">
        <f t="shared" si="668"/>
        <v>21.388888883333337</v>
      </c>
      <c r="AS1081">
        <f t="shared" si="669"/>
        <v>14.864444438888889</v>
      </c>
      <c r="AT1081">
        <f t="shared" si="670"/>
        <v>-1.2466666722222257</v>
      </c>
      <c r="AU1081">
        <f t="shared" si="671"/>
        <v>6.8088888833333314</v>
      </c>
      <c r="AV1081">
        <v>6</v>
      </c>
      <c r="AW1081">
        <f t="shared" si="672"/>
        <v>437.62567591327979</v>
      </c>
    </row>
    <row r="1082" spans="1:49" x14ac:dyDescent="0.2">
      <c r="A1082">
        <v>2015</v>
      </c>
      <c r="B1082">
        <v>9</v>
      </c>
      <c r="C1082">
        <v>12</v>
      </c>
      <c r="D1082">
        <v>0</v>
      </c>
      <c r="E1082">
        <f t="shared" si="676"/>
        <v>68.583999989999995</v>
      </c>
      <c r="F1082">
        <f t="shared" si="676"/>
        <v>38.584000000000003</v>
      </c>
      <c r="G1082">
        <f t="shared" si="656"/>
        <v>53.583999994999999</v>
      </c>
      <c r="H1082" s="3">
        <f t="shared" si="657"/>
        <v>11.991111108333333</v>
      </c>
      <c r="I1082">
        <v>9</v>
      </c>
      <c r="J1082">
        <f t="shared" si="639"/>
        <v>14.017420014140825</v>
      </c>
      <c r="K1082">
        <f t="shared" si="640"/>
        <v>5.1035329222404537E-2</v>
      </c>
      <c r="L1082">
        <f t="shared" si="647"/>
        <v>8.3664474135089401E-2</v>
      </c>
      <c r="M1082">
        <v>92</v>
      </c>
      <c r="N1082">
        <f t="shared" si="658"/>
        <v>0</v>
      </c>
      <c r="O1082">
        <f t="shared" si="641"/>
        <v>0</v>
      </c>
      <c r="P1082">
        <f t="shared" si="642"/>
        <v>0</v>
      </c>
      <c r="Q1082">
        <f t="shared" si="643"/>
        <v>0</v>
      </c>
      <c r="R1082">
        <f t="shared" si="648"/>
        <v>0</v>
      </c>
      <c r="S1082">
        <f t="shared" si="644"/>
        <v>0</v>
      </c>
      <c r="T1082">
        <f t="shared" si="673"/>
        <v>0</v>
      </c>
      <c r="U1082">
        <f t="shared" si="651"/>
        <v>18.780326102704979</v>
      </c>
      <c r="V1082">
        <f t="shared" si="675"/>
        <v>109.84791774697442</v>
      </c>
      <c r="W1082">
        <f t="shared" si="645"/>
        <v>21.969583549394883</v>
      </c>
      <c r="X1082">
        <f t="shared" si="652"/>
        <v>0</v>
      </c>
      <c r="Y1082">
        <f t="shared" si="653"/>
        <v>0</v>
      </c>
      <c r="Z1082">
        <f t="shared" si="654"/>
        <v>5.1035329222404537E-2</v>
      </c>
      <c r="AA1082">
        <f t="shared" si="659"/>
        <v>0</v>
      </c>
      <c r="AB1082">
        <f t="shared" si="649"/>
        <v>12.009411918271894</v>
      </c>
      <c r="AC1082">
        <f t="shared" si="650"/>
        <v>15.362275382817312</v>
      </c>
      <c r="AD1082">
        <f t="shared" si="655"/>
        <v>0.15710996736591343</v>
      </c>
      <c r="AE1082">
        <f t="shared" si="646"/>
        <v>0.15710996736591343</v>
      </c>
      <c r="AF1082" s="1">
        <f t="shared" si="660"/>
        <v>1631.0858902853304</v>
      </c>
      <c r="AG1082" s="2">
        <v>1077</v>
      </c>
      <c r="AH1082" s="1">
        <f t="shared" si="661"/>
        <v>989.6003587496881</v>
      </c>
      <c r="AI1082">
        <v>43.7</v>
      </c>
      <c r="AJ1082">
        <f t="shared" si="662"/>
        <v>1543.0470000000003</v>
      </c>
      <c r="AK1082">
        <f t="shared" si="663"/>
        <v>415.64307161170012</v>
      </c>
      <c r="AL1082" s="1">
        <f t="shared" si="664"/>
        <v>2046.7289618970306</v>
      </c>
      <c r="AM1082">
        <f t="shared" si="665"/>
        <v>4119.9398205634388</v>
      </c>
      <c r="AN1082">
        <f t="shared" si="666"/>
        <v>11.771256630181254</v>
      </c>
      <c r="AO1082">
        <v>84.999999990000006</v>
      </c>
      <c r="AP1082">
        <v>55</v>
      </c>
      <c r="AQ1082">
        <f t="shared" si="667"/>
        <v>69.999999994999996</v>
      </c>
      <c r="AR1082" s="3">
        <f t="shared" si="668"/>
        <v>21.111111108333333</v>
      </c>
      <c r="AS1082">
        <f t="shared" si="669"/>
        <v>14.864444438888889</v>
      </c>
      <c r="AT1082">
        <f t="shared" si="670"/>
        <v>-1.8022222222222233</v>
      </c>
      <c r="AU1082">
        <f t="shared" si="671"/>
        <v>6.5311111083333326</v>
      </c>
      <c r="AV1082">
        <v>6</v>
      </c>
      <c r="AW1082">
        <f t="shared" si="672"/>
        <v>415.64307161170012</v>
      </c>
    </row>
    <row r="1083" spans="1:49" x14ac:dyDescent="0.2">
      <c r="A1083">
        <v>2015</v>
      </c>
      <c r="B1083">
        <v>9</v>
      </c>
      <c r="C1083">
        <v>13</v>
      </c>
      <c r="D1083">
        <v>0.28346472</v>
      </c>
      <c r="E1083">
        <f t="shared" si="676"/>
        <v>49.583999999999996</v>
      </c>
      <c r="F1083">
        <f t="shared" si="676"/>
        <v>34.917333329999998</v>
      </c>
      <c r="G1083">
        <f t="shared" si="656"/>
        <v>42.250666664999997</v>
      </c>
      <c r="H1083" s="3">
        <f t="shared" si="657"/>
        <v>5.694814813888887</v>
      </c>
      <c r="I1083">
        <v>9</v>
      </c>
      <c r="J1083">
        <f t="shared" si="639"/>
        <v>9.15534881309447</v>
      </c>
      <c r="K1083">
        <f t="shared" si="640"/>
        <v>3.408632302075227E-2</v>
      </c>
      <c r="L1083">
        <f t="shared" si="647"/>
        <v>5.5879218066806999E-2</v>
      </c>
      <c r="M1083">
        <v>92</v>
      </c>
      <c r="N1083">
        <f t="shared" si="658"/>
        <v>0.72000038880000006</v>
      </c>
      <c r="O1083">
        <f t="shared" si="641"/>
        <v>0.72000038880000006</v>
      </c>
      <c r="P1083">
        <f t="shared" si="642"/>
        <v>0</v>
      </c>
      <c r="Q1083">
        <f t="shared" si="643"/>
        <v>0</v>
      </c>
      <c r="R1083">
        <f t="shared" si="648"/>
        <v>0</v>
      </c>
      <c r="S1083">
        <f t="shared" si="644"/>
        <v>0.72000038880000006</v>
      </c>
      <c r="T1083">
        <f t="shared" si="673"/>
        <v>0</v>
      </c>
      <c r="U1083">
        <f t="shared" si="651"/>
        <v>18.780326102704979</v>
      </c>
      <c r="V1083">
        <f t="shared" si="675"/>
        <v>109.84791774697442</v>
      </c>
      <c r="W1083">
        <f t="shared" si="645"/>
        <v>21.969583549394883</v>
      </c>
      <c r="X1083">
        <f t="shared" si="652"/>
        <v>0</v>
      </c>
      <c r="Y1083">
        <f t="shared" si="653"/>
        <v>0.72000038880000006</v>
      </c>
      <c r="Z1083">
        <f t="shared" si="654"/>
        <v>3.408632302075227E-2</v>
      </c>
      <c r="AA1083">
        <f t="shared" si="659"/>
        <v>0.26941324726072224</v>
      </c>
      <c r="AB1083">
        <f t="shared" si="649"/>
        <v>12.425912736790421</v>
      </c>
      <c r="AC1083">
        <f t="shared" si="650"/>
        <v>15.476169160099019</v>
      </c>
      <c r="AD1083">
        <f t="shared" si="655"/>
        <v>0.15551946997901614</v>
      </c>
      <c r="AE1083">
        <f t="shared" si="646"/>
        <v>0.15551946997901614</v>
      </c>
      <c r="AF1083" s="1">
        <f t="shared" si="660"/>
        <v>1614.5736480017977</v>
      </c>
      <c r="AG1083">
        <v>1078</v>
      </c>
      <c r="AH1083" s="1">
        <f t="shared" si="661"/>
        <v>979.58217332801996</v>
      </c>
      <c r="AI1083">
        <v>43.7</v>
      </c>
      <c r="AJ1083">
        <f t="shared" si="662"/>
        <v>1543.0470000000003</v>
      </c>
      <c r="AK1083">
        <f t="shared" si="663"/>
        <v>93.070651962276386</v>
      </c>
      <c r="AL1083" s="1">
        <f t="shared" si="664"/>
        <v>1707.644299964074</v>
      </c>
      <c r="AM1083">
        <f t="shared" si="665"/>
        <v>922.53549098829615</v>
      </c>
      <c r="AN1083">
        <f t="shared" si="666"/>
        <v>2.6358156885379889</v>
      </c>
      <c r="AO1083">
        <v>66</v>
      </c>
      <c r="AP1083">
        <v>51.333333330000002</v>
      </c>
      <c r="AQ1083">
        <f t="shared" si="667"/>
        <v>58.666666665000001</v>
      </c>
      <c r="AR1083" s="3">
        <f t="shared" si="668"/>
        <v>14.814814813888891</v>
      </c>
      <c r="AS1083">
        <f t="shared" si="669"/>
        <v>4.3088888888888874</v>
      </c>
      <c r="AT1083">
        <f t="shared" si="670"/>
        <v>-3.8392592611111116</v>
      </c>
      <c r="AU1083">
        <f t="shared" si="671"/>
        <v>0.23481481388888792</v>
      </c>
      <c r="AV1083">
        <v>6</v>
      </c>
      <c r="AW1083">
        <f t="shared" si="672"/>
        <v>93.070651962276386</v>
      </c>
    </row>
    <row r="1084" spans="1:49" x14ac:dyDescent="0.2">
      <c r="A1084">
        <v>2015</v>
      </c>
      <c r="B1084">
        <v>9</v>
      </c>
      <c r="C1084">
        <v>14</v>
      </c>
      <c r="D1084">
        <v>0</v>
      </c>
      <c r="E1084">
        <f t="shared" si="676"/>
        <v>53.583999999999996</v>
      </c>
      <c r="F1084">
        <f t="shared" si="676"/>
        <v>31.250666669999998</v>
      </c>
      <c r="G1084">
        <f t="shared" si="656"/>
        <v>42.417333334999995</v>
      </c>
      <c r="H1084" s="3">
        <f t="shared" si="657"/>
        <v>5.7874074083333307</v>
      </c>
      <c r="I1084">
        <v>9</v>
      </c>
      <c r="J1084">
        <f t="shared" si="639"/>
        <v>9.2143522705528156</v>
      </c>
      <c r="K1084">
        <f t="shared" si="640"/>
        <v>3.42946051556937E-2</v>
      </c>
      <c r="L1084">
        <f t="shared" si="647"/>
        <v>5.6220664189661804E-2</v>
      </c>
      <c r="M1084">
        <v>92</v>
      </c>
      <c r="N1084">
        <f t="shared" si="658"/>
        <v>0</v>
      </c>
      <c r="O1084">
        <f t="shared" si="641"/>
        <v>0</v>
      </c>
      <c r="P1084">
        <f t="shared" si="642"/>
        <v>0</v>
      </c>
      <c r="Q1084">
        <f t="shared" si="643"/>
        <v>0</v>
      </c>
      <c r="R1084">
        <f t="shared" si="648"/>
        <v>0</v>
      </c>
      <c r="S1084">
        <f t="shared" si="644"/>
        <v>0</v>
      </c>
      <c r="T1084">
        <f t="shared" si="673"/>
        <v>0.72000038880000006</v>
      </c>
      <c r="U1084">
        <f t="shared" si="651"/>
        <v>27.792210667925701</v>
      </c>
      <c r="V1084">
        <f t="shared" si="675"/>
        <v>65.992513907911274</v>
      </c>
      <c r="W1084">
        <f t="shared" si="645"/>
        <v>13.198502781582256</v>
      </c>
      <c r="X1084">
        <f t="shared" si="652"/>
        <v>0</v>
      </c>
      <c r="Y1084">
        <f t="shared" si="653"/>
        <v>0</v>
      </c>
      <c r="Z1084">
        <f t="shared" si="654"/>
        <v>3.42946051556937E-2</v>
      </c>
      <c r="AA1084">
        <f t="shared" si="659"/>
        <v>0</v>
      </c>
      <c r="AB1084">
        <f t="shared" si="649"/>
        <v>12.391618131634727</v>
      </c>
      <c r="AC1084">
        <f t="shared" si="650"/>
        <v>15.319496690356923</v>
      </c>
      <c r="AD1084">
        <f t="shared" si="655"/>
        <v>0.15667246974209623</v>
      </c>
      <c r="AE1084">
        <f t="shared" si="646"/>
        <v>0.15667246974209623</v>
      </c>
      <c r="AF1084" s="1">
        <f t="shared" si="660"/>
        <v>1626.5438729123678</v>
      </c>
      <c r="AG1084">
        <v>1079</v>
      </c>
      <c r="AH1084" s="1">
        <f t="shared" si="661"/>
        <v>986.84465958724559</v>
      </c>
      <c r="AI1084">
        <v>44.5</v>
      </c>
      <c r="AJ1084">
        <f t="shared" si="662"/>
        <v>1571.2950000000001</v>
      </c>
      <c r="AK1084">
        <f t="shared" si="663"/>
        <v>95.751713665729625</v>
      </c>
      <c r="AL1084" s="1">
        <f t="shared" si="664"/>
        <v>1722.2955865780973</v>
      </c>
      <c r="AM1084">
        <f t="shared" si="665"/>
        <v>949.11072735784103</v>
      </c>
      <c r="AN1084">
        <f t="shared" si="666"/>
        <v>2.7117449353081171</v>
      </c>
      <c r="AO1084">
        <v>70</v>
      </c>
      <c r="AP1084">
        <v>47.666666669999998</v>
      </c>
      <c r="AQ1084">
        <f t="shared" si="667"/>
        <v>58.833333334999999</v>
      </c>
      <c r="AR1084" s="3">
        <f t="shared" si="668"/>
        <v>14.907407408333333</v>
      </c>
      <c r="AS1084">
        <f t="shared" si="669"/>
        <v>6.5311111111111089</v>
      </c>
      <c r="AT1084">
        <f t="shared" si="670"/>
        <v>-5.8762962944444475</v>
      </c>
      <c r="AU1084">
        <f t="shared" si="671"/>
        <v>0.32740740833333071</v>
      </c>
      <c r="AV1084">
        <v>6</v>
      </c>
      <c r="AW1084">
        <f t="shared" si="672"/>
        <v>95.751713665729625</v>
      </c>
    </row>
    <row r="1085" spans="1:49" x14ac:dyDescent="0.2">
      <c r="A1085">
        <v>2015</v>
      </c>
      <c r="B1085">
        <v>9</v>
      </c>
      <c r="C1085">
        <v>15</v>
      </c>
      <c r="D1085">
        <v>0</v>
      </c>
      <c r="E1085">
        <f t="shared" si="676"/>
        <v>57.583999990000002</v>
      </c>
      <c r="F1085">
        <f t="shared" si="676"/>
        <v>27.584</v>
      </c>
      <c r="G1085">
        <f t="shared" si="656"/>
        <v>42.583999994999999</v>
      </c>
      <c r="H1085" s="3">
        <f t="shared" si="657"/>
        <v>5.8799999972222219</v>
      </c>
      <c r="I1085">
        <v>9</v>
      </c>
      <c r="J1085">
        <f t="shared" si="639"/>
        <v>9.2736906170194988</v>
      </c>
      <c r="K1085">
        <f t="shared" si="640"/>
        <v>3.4503994984299499E-2</v>
      </c>
      <c r="L1085">
        <f t="shared" si="647"/>
        <v>5.6563926203769675E-2</v>
      </c>
      <c r="M1085">
        <v>92</v>
      </c>
      <c r="N1085">
        <f t="shared" si="658"/>
        <v>0</v>
      </c>
      <c r="O1085">
        <f t="shared" si="641"/>
        <v>0</v>
      </c>
      <c r="P1085">
        <f t="shared" si="642"/>
        <v>0</v>
      </c>
      <c r="Q1085">
        <f t="shared" si="643"/>
        <v>0</v>
      </c>
      <c r="R1085">
        <f t="shared" si="648"/>
        <v>0</v>
      </c>
      <c r="S1085">
        <f t="shared" si="644"/>
        <v>0</v>
      </c>
      <c r="T1085">
        <f t="shared" si="673"/>
        <v>0.72000038880000006</v>
      </c>
      <c r="U1085">
        <f t="shared" si="651"/>
        <v>27.792210667925701</v>
      </c>
      <c r="V1085">
        <f t="shared" si="675"/>
        <v>65.992513907911274</v>
      </c>
      <c r="W1085">
        <f t="shared" si="645"/>
        <v>13.198502781582256</v>
      </c>
      <c r="X1085">
        <f t="shared" si="652"/>
        <v>0</v>
      </c>
      <c r="Y1085">
        <f t="shared" si="653"/>
        <v>0</v>
      </c>
      <c r="Z1085">
        <f t="shared" si="654"/>
        <v>3.4503994984299499E-2</v>
      </c>
      <c r="AA1085">
        <f t="shared" si="659"/>
        <v>0</v>
      </c>
      <c r="AB1085">
        <f t="shared" si="649"/>
        <v>12.357114136650427</v>
      </c>
      <c r="AC1085">
        <f t="shared" si="650"/>
        <v>15.164410289009476</v>
      </c>
      <c r="AD1085">
        <f t="shared" si="655"/>
        <v>0.15508640134744636</v>
      </c>
      <c r="AE1085">
        <f t="shared" si="646"/>
        <v>0.15508640134744636</v>
      </c>
      <c r="AF1085" s="1">
        <f t="shared" si="660"/>
        <v>1610.0776115865301</v>
      </c>
      <c r="AG1085">
        <v>1080</v>
      </c>
      <c r="AH1085" s="1">
        <f t="shared" si="661"/>
        <v>976.85437139189855</v>
      </c>
      <c r="AI1085">
        <v>43.7</v>
      </c>
      <c r="AJ1085">
        <f t="shared" si="662"/>
        <v>1543.0470000000003</v>
      </c>
      <c r="AK1085">
        <f t="shared" si="663"/>
        <v>98.483775463782621</v>
      </c>
      <c r="AL1085" s="1">
        <f t="shared" si="664"/>
        <v>1708.5613870503128</v>
      </c>
      <c r="AM1085">
        <f t="shared" si="665"/>
        <v>976.19148717994665</v>
      </c>
      <c r="AN1085">
        <f t="shared" si="666"/>
        <v>2.7891185347998473</v>
      </c>
      <c r="AO1085">
        <v>73.999999990000006</v>
      </c>
      <c r="AP1085">
        <v>44</v>
      </c>
      <c r="AQ1085">
        <f t="shared" si="667"/>
        <v>58.999999995000003</v>
      </c>
      <c r="AR1085" s="3">
        <f t="shared" si="668"/>
        <v>14.999999997222224</v>
      </c>
      <c r="AS1085">
        <f t="shared" si="669"/>
        <v>8.7533333277777778</v>
      </c>
      <c r="AT1085">
        <f t="shared" si="670"/>
        <v>-7.9133333333333349</v>
      </c>
      <c r="AU1085">
        <f t="shared" si="671"/>
        <v>0.41999999722222148</v>
      </c>
      <c r="AV1085">
        <v>6</v>
      </c>
      <c r="AW1085">
        <f t="shared" si="672"/>
        <v>98.483775463782621</v>
      </c>
    </row>
    <row r="1086" spans="1:49" x14ac:dyDescent="0.2">
      <c r="A1086">
        <v>2015</v>
      </c>
      <c r="B1086">
        <v>9</v>
      </c>
      <c r="C1086">
        <v>16</v>
      </c>
      <c r="D1086">
        <v>0</v>
      </c>
      <c r="E1086">
        <f t="shared" ref="E1086:F1100" si="677">E2188*9/5+32</f>
        <v>61.584000009999997</v>
      </c>
      <c r="F1086">
        <f t="shared" si="677"/>
        <v>30.584</v>
      </c>
      <c r="G1086">
        <f t="shared" si="656"/>
        <v>46.084000005</v>
      </c>
      <c r="H1086" s="3">
        <f t="shared" si="657"/>
        <v>7.8244444472222234</v>
      </c>
      <c r="I1086">
        <v>9</v>
      </c>
      <c r="J1086">
        <f t="shared" si="639"/>
        <v>10.60009403981898</v>
      </c>
      <c r="K1086">
        <f t="shared" si="640"/>
        <v>3.9165976445913221E-2</v>
      </c>
      <c r="L1086">
        <f t="shared" si="647"/>
        <v>6.4206518763792172E-2</v>
      </c>
      <c r="M1086">
        <v>92</v>
      </c>
      <c r="N1086">
        <f t="shared" si="658"/>
        <v>0</v>
      </c>
      <c r="O1086">
        <f t="shared" si="641"/>
        <v>0</v>
      </c>
      <c r="P1086">
        <f t="shared" si="642"/>
        <v>0</v>
      </c>
      <c r="Q1086">
        <f t="shared" si="643"/>
        <v>0</v>
      </c>
      <c r="R1086">
        <f t="shared" si="648"/>
        <v>0</v>
      </c>
      <c r="S1086">
        <f t="shared" si="644"/>
        <v>0</v>
      </c>
      <c r="T1086">
        <f t="shared" si="673"/>
        <v>0.72000038880000006</v>
      </c>
      <c r="U1086">
        <f t="shared" si="651"/>
        <v>27.792210667925701</v>
      </c>
      <c r="V1086">
        <f t="shared" si="675"/>
        <v>65.992513907911274</v>
      </c>
      <c r="W1086">
        <f t="shared" si="645"/>
        <v>13.198502781582256</v>
      </c>
      <c r="X1086">
        <f t="shared" si="652"/>
        <v>0</v>
      </c>
      <c r="Y1086">
        <f t="shared" si="653"/>
        <v>0</v>
      </c>
      <c r="Z1086">
        <f t="shared" si="654"/>
        <v>3.9165976445913221E-2</v>
      </c>
      <c r="AA1086">
        <f t="shared" si="659"/>
        <v>0</v>
      </c>
      <c r="AB1086">
        <f t="shared" si="649"/>
        <v>12.317948160204514</v>
      </c>
      <c r="AC1086">
        <f t="shared" si="650"/>
        <v>15.010893899547476</v>
      </c>
      <c r="AD1086">
        <f t="shared" si="655"/>
        <v>0.153516389462001</v>
      </c>
      <c r="AE1086">
        <f t="shared" si="646"/>
        <v>0.153516389462001</v>
      </c>
      <c r="AF1086" s="1">
        <f t="shared" si="660"/>
        <v>1593.7780458946479</v>
      </c>
      <c r="AG1086">
        <v>1081</v>
      </c>
      <c r="AH1086" s="1">
        <f t="shared" si="661"/>
        <v>966.96521953777437</v>
      </c>
      <c r="AI1086">
        <v>43.7</v>
      </c>
      <c r="AJ1086">
        <f t="shared" si="662"/>
        <v>1543.0470000000003</v>
      </c>
      <c r="AK1086">
        <f t="shared" si="663"/>
        <v>168.48913270271743</v>
      </c>
      <c r="AL1086" s="1">
        <f t="shared" si="664"/>
        <v>1762.2671785973653</v>
      </c>
      <c r="AM1086">
        <f t="shared" si="665"/>
        <v>1670.0990214089804</v>
      </c>
      <c r="AN1086">
        <f t="shared" si="666"/>
        <v>4.7717114897399435</v>
      </c>
      <c r="AO1086">
        <v>78.000000009999994</v>
      </c>
      <c r="AP1086">
        <v>47</v>
      </c>
      <c r="AQ1086">
        <f t="shared" si="667"/>
        <v>62.500000004999997</v>
      </c>
      <c r="AR1086" s="3">
        <f t="shared" si="668"/>
        <v>16.944444447222221</v>
      </c>
      <c r="AS1086">
        <f t="shared" si="669"/>
        <v>10.975555561111108</v>
      </c>
      <c r="AT1086">
        <f t="shared" si="670"/>
        <v>-6.2466666666666679</v>
      </c>
      <c r="AU1086">
        <f t="shared" si="671"/>
        <v>2.3644444472222199</v>
      </c>
      <c r="AV1086">
        <v>6</v>
      </c>
      <c r="AW1086">
        <f t="shared" si="672"/>
        <v>168.48913270271743</v>
      </c>
    </row>
    <row r="1087" spans="1:49" x14ac:dyDescent="0.2">
      <c r="A1087">
        <v>2015</v>
      </c>
      <c r="B1087">
        <v>9</v>
      </c>
      <c r="C1087">
        <v>17</v>
      </c>
      <c r="D1087">
        <v>0</v>
      </c>
      <c r="E1087">
        <f t="shared" si="677"/>
        <v>59.583999990000002</v>
      </c>
      <c r="F1087">
        <f t="shared" si="677"/>
        <v>32.583999999999996</v>
      </c>
      <c r="G1087">
        <f t="shared" si="656"/>
        <v>46.083999994999999</v>
      </c>
      <c r="H1087" s="3">
        <f t="shared" si="657"/>
        <v>7.8244444416666665</v>
      </c>
      <c r="I1087">
        <v>9</v>
      </c>
      <c r="J1087">
        <f t="shared" si="639"/>
        <v>10.600094035802423</v>
      </c>
      <c r="K1087">
        <f t="shared" si="640"/>
        <v>3.9165976431847375E-2</v>
      </c>
      <c r="L1087">
        <f t="shared" si="647"/>
        <v>6.4206518740733409E-2</v>
      </c>
      <c r="M1087">
        <v>92</v>
      </c>
      <c r="N1087">
        <f t="shared" si="658"/>
        <v>0</v>
      </c>
      <c r="O1087">
        <f t="shared" si="641"/>
        <v>0</v>
      </c>
      <c r="P1087">
        <f t="shared" si="642"/>
        <v>0</v>
      </c>
      <c r="Q1087">
        <f t="shared" si="643"/>
        <v>0</v>
      </c>
      <c r="R1087">
        <f t="shared" si="648"/>
        <v>0</v>
      </c>
      <c r="S1087">
        <f t="shared" si="644"/>
        <v>0</v>
      </c>
      <c r="T1087">
        <f t="shared" si="673"/>
        <v>0.72000038880000006</v>
      </c>
      <c r="U1087">
        <f t="shared" si="651"/>
        <v>27.792210667925701</v>
      </c>
      <c r="V1087">
        <f t="shared" si="675"/>
        <v>65.992513907911274</v>
      </c>
      <c r="W1087">
        <f t="shared" si="645"/>
        <v>13.198502781582256</v>
      </c>
      <c r="X1087">
        <f t="shared" si="652"/>
        <v>0</v>
      </c>
      <c r="Y1087">
        <f t="shared" si="653"/>
        <v>0</v>
      </c>
      <c r="Z1087">
        <f t="shared" si="654"/>
        <v>3.9165976431847375E-2</v>
      </c>
      <c r="AA1087">
        <f t="shared" si="659"/>
        <v>0</v>
      </c>
      <c r="AB1087">
        <f t="shared" si="649"/>
        <v>12.278782183772666</v>
      </c>
      <c r="AC1087">
        <f t="shared" si="650"/>
        <v>14.858931628009238</v>
      </c>
      <c r="AD1087">
        <f t="shared" si="655"/>
        <v>0.1519622715382378</v>
      </c>
      <c r="AE1087">
        <f t="shared" si="646"/>
        <v>0.1519622715382378</v>
      </c>
      <c r="AF1087" s="1">
        <f t="shared" si="660"/>
        <v>1577.6434882991653</v>
      </c>
      <c r="AG1087" s="2">
        <v>1082</v>
      </c>
      <c r="AH1087" s="1">
        <f t="shared" si="661"/>
        <v>957.17618017457823</v>
      </c>
      <c r="AI1087">
        <v>42.8</v>
      </c>
      <c r="AJ1087">
        <f t="shared" si="662"/>
        <v>1511.268</v>
      </c>
      <c r="AK1087">
        <f t="shared" si="663"/>
        <v>168.48913246603121</v>
      </c>
      <c r="AL1087" s="1">
        <f t="shared" si="664"/>
        <v>1746.1326207651964</v>
      </c>
      <c r="AM1087">
        <f t="shared" si="665"/>
        <v>1670.0990190628975</v>
      </c>
      <c r="AN1087">
        <f t="shared" si="666"/>
        <v>4.7717114830368503</v>
      </c>
      <c r="AO1087">
        <v>75.999999990000006</v>
      </c>
      <c r="AP1087">
        <v>49</v>
      </c>
      <c r="AQ1087">
        <f t="shared" si="667"/>
        <v>62.499999995000003</v>
      </c>
      <c r="AR1087" s="3">
        <f t="shared" si="668"/>
        <v>16.944444441666668</v>
      </c>
      <c r="AS1087">
        <f t="shared" si="669"/>
        <v>9.8644444388888886</v>
      </c>
      <c r="AT1087">
        <f t="shared" si="670"/>
        <v>-5.1355555555555572</v>
      </c>
      <c r="AU1087">
        <f t="shared" si="671"/>
        <v>2.3644444416666657</v>
      </c>
      <c r="AV1087">
        <v>6</v>
      </c>
      <c r="AW1087">
        <f t="shared" si="672"/>
        <v>168.48913246603121</v>
      </c>
    </row>
    <row r="1088" spans="1:49" x14ac:dyDescent="0.2">
      <c r="A1088">
        <v>2015</v>
      </c>
      <c r="B1088">
        <v>9</v>
      </c>
      <c r="C1088">
        <v>18</v>
      </c>
      <c r="D1088">
        <v>1.9685049999999999E-2</v>
      </c>
      <c r="E1088">
        <f t="shared" si="677"/>
        <v>51.583999999999996</v>
      </c>
      <c r="F1088">
        <f t="shared" si="677"/>
        <v>31.250666669999998</v>
      </c>
      <c r="G1088">
        <f t="shared" si="656"/>
        <v>41.417333334999995</v>
      </c>
      <c r="H1088" s="3">
        <f t="shared" si="657"/>
        <v>5.2318518527777753</v>
      </c>
      <c r="I1088">
        <v>9</v>
      </c>
      <c r="J1088">
        <f t="shared" si="639"/>
        <v>8.8652984481139114</v>
      </c>
      <c r="K1088">
        <f t="shared" si="640"/>
        <v>3.3061356065066348E-2</v>
      </c>
      <c r="L1088">
        <f t="shared" si="647"/>
        <v>5.4198944368961229E-2</v>
      </c>
      <c r="M1088">
        <v>92</v>
      </c>
      <c r="N1088">
        <f t="shared" si="658"/>
        <v>5.0000026999999996E-2</v>
      </c>
      <c r="O1088">
        <f t="shared" si="641"/>
        <v>5.0000026999999996E-2</v>
      </c>
      <c r="P1088">
        <f t="shared" si="642"/>
        <v>0</v>
      </c>
      <c r="Q1088">
        <f t="shared" si="643"/>
        <v>0</v>
      </c>
      <c r="R1088">
        <f t="shared" si="648"/>
        <v>0</v>
      </c>
      <c r="S1088">
        <f t="shared" si="644"/>
        <v>5.0000026999999996E-2</v>
      </c>
      <c r="T1088">
        <f t="shared" si="673"/>
        <v>0.72000038880000006</v>
      </c>
      <c r="U1088">
        <f t="shared" si="651"/>
        <v>27.792210667925701</v>
      </c>
      <c r="V1088">
        <f t="shared" si="675"/>
        <v>65.992513907911274</v>
      </c>
      <c r="W1088">
        <f t="shared" si="645"/>
        <v>13.198502781582256</v>
      </c>
      <c r="X1088">
        <f t="shared" si="652"/>
        <v>0</v>
      </c>
      <c r="Y1088">
        <f t="shared" si="653"/>
        <v>5.0000026999999996E-2</v>
      </c>
      <c r="Z1088">
        <f t="shared" si="654"/>
        <v>3.3061356065066348E-2</v>
      </c>
      <c r="AA1088">
        <f t="shared" si="659"/>
        <v>0</v>
      </c>
      <c r="AB1088">
        <f t="shared" si="649"/>
        <v>12.295720854707598</v>
      </c>
      <c r="AC1088">
        <f t="shared" si="650"/>
        <v>14.708507741335058</v>
      </c>
      <c r="AD1088">
        <f t="shared" si="655"/>
        <v>0.15042388667417866</v>
      </c>
      <c r="AE1088">
        <f t="shared" si="646"/>
        <v>0.15042388667417866</v>
      </c>
      <c r="AF1088" s="1">
        <f t="shared" si="660"/>
        <v>1561.6722683462563</v>
      </c>
      <c r="AG1088" s="2">
        <v>1083</v>
      </c>
      <c r="AH1088" s="1">
        <f t="shared" si="661"/>
        <v>947.48623981692867</v>
      </c>
      <c r="AI1088">
        <v>42.8</v>
      </c>
      <c r="AJ1088">
        <f t="shared" si="662"/>
        <v>1511.268</v>
      </c>
      <c r="AK1088">
        <f t="shared" si="663"/>
        <v>80.413529504182719</v>
      </c>
      <c r="AL1088" s="1">
        <f t="shared" si="664"/>
        <v>1642.0857978504389</v>
      </c>
      <c r="AM1088">
        <f t="shared" si="665"/>
        <v>797.07548361551824</v>
      </c>
      <c r="AN1088">
        <f t="shared" si="666"/>
        <v>2.2773585246157664</v>
      </c>
      <c r="AO1088">
        <v>68</v>
      </c>
      <c r="AP1088">
        <v>47.666666669999998</v>
      </c>
      <c r="AQ1088">
        <f t="shared" si="667"/>
        <v>57.833333334999999</v>
      </c>
      <c r="AR1088" s="3">
        <f t="shared" si="668"/>
        <v>14.351851852777777</v>
      </c>
      <c r="AS1088">
        <f t="shared" si="669"/>
        <v>5.4199999999999982</v>
      </c>
      <c r="AT1088">
        <f t="shared" si="670"/>
        <v>-5.8762962944444475</v>
      </c>
      <c r="AU1088">
        <f t="shared" si="671"/>
        <v>-0.22814814722222465</v>
      </c>
      <c r="AV1088">
        <v>6</v>
      </c>
      <c r="AW1088">
        <f t="shared" si="672"/>
        <v>80.413529504182719</v>
      </c>
    </row>
    <row r="1089" spans="1:49" x14ac:dyDescent="0.2">
      <c r="A1089">
        <v>2015</v>
      </c>
      <c r="B1089">
        <v>9</v>
      </c>
      <c r="C1089">
        <v>19</v>
      </c>
      <c r="D1089">
        <v>0.16929142999999999</v>
      </c>
      <c r="E1089">
        <f t="shared" si="677"/>
        <v>49.583999999999996</v>
      </c>
      <c r="F1089">
        <f t="shared" si="677"/>
        <v>29.917333330000002</v>
      </c>
      <c r="G1089">
        <f t="shared" si="656"/>
        <v>39.750666664999997</v>
      </c>
      <c r="H1089" s="3">
        <f t="shared" si="657"/>
        <v>4.3059259249999986</v>
      </c>
      <c r="I1089">
        <v>9</v>
      </c>
      <c r="J1089">
        <f t="shared" si="639"/>
        <v>8.3093976596717773</v>
      </c>
      <c r="K1089">
        <f t="shared" si="640"/>
        <v>3.1091705223724318E-2</v>
      </c>
      <c r="L1089">
        <f t="shared" si="647"/>
        <v>5.0970008563482487E-2</v>
      </c>
      <c r="M1089">
        <v>92</v>
      </c>
      <c r="N1089">
        <f t="shared" si="658"/>
        <v>0.4300002322</v>
      </c>
      <c r="O1089">
        <f t="shared" si="641"/>
        <v>0.4300002322</v>
      </c>
      <c r="P1089">
        <f t="shared" si="642"/>
        <v>0</v>
      </c>
      <c r="Q1089">
        <f t="shared" si="643"/>
        <v>0</v>
      </c>
      <c r="R1089">
        <f t="shared" si="648"/>
        <v>0</v>
      </c>
      <c r="S1089">
        <f t="shared" si="644"/>
        <v>0.4300002322</v>
      </c>
      <c r="T1089">
        <f t="shared" si="673"/>
        <v>5.0000026999999996E-2</v>
      </c>
      <c r="U1089">
        <f t="shared" si="651"/>
        <v>19.406151419734197</v>
      </c>
      <c r="V1089">
        <f t="shared" si="675"/>
        <v>105.48633315604573</v>
      </c>
      <c r="W1089">
        <f t="shared" si="645"/>
        <v>21.097266631209148</v>
      </c>
      <c r="X1089">
        <f t="shared" si="652"/>
        <v>0</v>
      </c>
      <c r="Y1089">
        <f t="shared" si="653"/>
        <v>0.4300002322</v>
      </c>
      <c r="Z1089">
        <f t="shared" si="654"/>
        <v>3.1091705223724318E-2</v>
      </c>
      <c r="AA1089">
        <f t="shared" si="659"/>
        <v>0.26871664489345193</v>
      </c>
      <c r="AB1089">
        <f t="shared" si="649"/>
        <v>12.425912736790421</v>
      </c>
      <c r="AC1089">
        <f t="shared" si="650"/>
        <v>14.828323310631779</v>
      </c>
      <c r="AD1089">
        <f t="shared" si="655"/>
        <v>0.14890107559673127</v>
      </c>
      <c r="AE1089">
        <f t="shared" si="646"/>
        <v>0.14890107559673127</v>
      </c>
      <c r="AF1089" s="1">
        <f t="shared" si="660"/>
        <v>1545.8627324928773</v>
      </c>
      <c r="AG1089" s="2">
        <v>1084</v>
      </c>
      <c r="AH1089" s="1">
        <f t="shared" si="661"/>
        <v>937.89439523942849</v>
      </c>
      <c r="AI1089">
        <v>42.8</v>
      </c>
      <c r="AJ1089">
        <f t="shared" si="662"/>
        <v>1511.268</v>
      </c>
      <c r="AK1089">
        <f t="shared" si="663"/>
        <v>58.648005946778014</v>
      </c>
      <c r="AL1089" s="1">
        <f t="shared" si="664"/>
        <v>1604.5107384396554</v>
      </c>
      <c r="AM1089">
        <f t="shared" si="665"/>
        <v>581.33112663189752</v>
      </c>
      <c r="AN1089">
        <f t="shared" si="666"/>
        <v>1.6609460760911359</v>
      </c>
      <c r="AO1089">
        <v>66</v>
      </c>
      <c r="AP1089">
        <v>46.333333330000002</v>
      </c>
      <c r="AQ1089">
        <f t="shared" si="667"/>
        <v>56.166666665000001</v>
      </c>
      <c r="AR1089" s="3">
        <f t="shared" si="668"/>
        <v>13.425925925000001</v>
      </c>
      <c r="AS1089">
        <f t="shared" si="669"/>
        <v>4.3088888888888874</v>
      </c>
      <c r="AT1089">
        <f t="shared" si="670"/>
        <v>-6.6170370388888893</v>
      </c>
      <c r="AU1089">
        <f t="shared" si="671"/>
        <v>-1.1540740750000009</v>
      </c>
      <c r="AV1089">
        <v>6</v>
      </c>
      <c r="AW1089">
        <f t="shared" si="672"/>
        <v>58.648005946778014</v>
      </c>
    </row>
    <row r="1090" spans="1:49" x14ac:dyDescent="0.2">
      <c r="A1090">
        <v>2015</v>
      </c>
      <c r="B1090">
        <v>9</v>
      </c>
      <c r="C1090">
        <v>20</v>
      </c>
      <c r="D1090">
        <v>7.4803190000000006E-2</v>
      </c>
      <c r="E1090">
        <f t="shared" si="677"/>
        <v>47.584000000000003</v>
      </c>
      <c r="F1090">
        <f t="shared" si="677"/>
        <v>28.584</v>
      </c>
      <c r="G1090">
        <f t="shared" si="656"/>
        <v>38.084000000000003</v>
      </c>
      <c r="H1090" s="3">
        <f t="shared" si="657"/>
        <v>3.3800000000000017</v>
      </c>
      <c r="I1090">
        <v>9</v>
      </c>
      <c r="J1090">
        <f t="shared" si="639"/>
        <v>7.7844751121850946</v>
      </c>
      <c r="K1090">
        <f t="shared" si="640"/>
        <v>2.9225158192178795E-2</v>
      </c>
      <c r="L1090">
        <f t="shared" si="647"/>
        <v>4.7910095397014421E-2</v>
      </c>
      <c r="M1090">
        <v>92</v>
      </c>
      <c r="N1090">
        <f t="shared" si="658"/>
        <v>0.19000010260000003</v>
      </c>
      <c r="O1090">
        <f t="shared" si="641"/>
        <v>0.19000010260000003</v>
      </c>
      <c r="P1090">
        <f t="shared" si="642"/>
        <v>0</v>
      </c>
      <c r="Q1090">
        <f t="shared" si="643"/>
        <v>0</v>
      </c>
      <c r="R1090">
        <f t="shared" si="648"/>
        <v>0</v>
      </c>
      <c r="S1090">
        <f t="shared" si="644"/>
        <v>0.19000010260000003</v>
      </c>
      <c r="T1090">
        <f t="shared" si="673"/>
        <v>0.4800002592</v>
      </c>
      <c r="U1090">
        <f t="shared" si="651"/>
        <v>24.788249146185461</v>
      </c>
      <c r="V1090">
        <f t="shared" si="675"/>
        <v>77.067906669030236</v>
      </c>
      <c r="W1090">
        <f t="shared" si="645"/>
        <v>15.413581333806048</v>
      </c>
      <c r="X1090">
        <f t="shared" si="652"/>
        <v>0</v>
      </c>
      <c r="Y1090">
        <f t="shared" si="653"/>
        <v>0.19000010260000003</v>
      </c>
      <c r="Z1090">
        <f t="shared" si="654"/>
        <v>2.9225158192178795E-2</v>
      </c>
      <c r="AA1090">
        <f t="shared" si="659"/>
        <v>0.16077494440782125</v>
      </c>
      <c r="AB1090">
        <f t="shared" si="649"/>
        <v>12.425912736790421</v>
      </c>
      <c r="AC1090">
        <f t="shared" si="650"/>
        <v>14.838984230620646</v>
      </c>
      <c r="AD1090">
        <f t="shared" si="655"/>
        <v>0.15011402441895469</v>
      </c>
      <c r="AE1090">
        <f t="shared" si="646"/>
        <v>0.15011402441895469</v>
      </c>
      <c r="AF1090" s="1">
        <f t="shared" si="660"/>
        <v>1558.4553371680408</v>
      </c>
      <c r="AG1090" s="2">
        <v>1085</v>
      </c>
      <c r="AH1090" s="1">
        <f t="shared" si="661"/>
        <v>945.5344871428382</v>
      </c>
      <c r="AI1090">
        <v>42.8</v>
      </c>
      <c r="AJ1090">
        <f t="shared" si="662"/>
        <v>1511.268</v>
      </c>
      <c r="AK1090">
        <f t="shared" si="663"/>
        <v>41.213679460799973</v>
      </c>
      <c r="AL1090" s="1">
        <f t="shared" si="664"/>
        <v>1599.6690166288408</v>
      </c>
      <c r="AM1090">
        <f t="shared" si="665"/>
        <v>408.51848799999971</v>
      </c>
      <c r="AN1090">
        <f t="shared" si="666"/>
        <v>1.1671956799999992</v>
      </c>
      <c r="AO1090">
        <v>64</v>
      </c>
      <c r="AP1090">
        <v>45</v>
      </c>
      <c r="AQ1090">
        <f t="shared" si="667"/>
        <v>54.5</v>
      </c>
      <c r="AR1090" s="3">
        <f t="shared" si="668"/>
        <v>12.5</v>
      </c>
      <c r="AS1090">
        <f t="shared" si="669"/>
        <v>3.1977777777777767</v>
      </c>
      <c r="AT1090">
        <f t="shared" si="670"/>
        <v>-7.3577777777777795</v>
      </c>
      <c r="AU1090">
        <f t="shared" si="671"/>
        <v>-2.0800000000000014</v>
      </c>
      <c r="AV1090">
        <v>6</v>
      </c>
      <c r="AW1090">
        <f t="shared" si="672"/>
        <v>41.213679460799973</v>
      </c>
    </row>
    <row r="1091" spans="1:49" x14ac:dyDescent="0.2">
      <c r="A1091">
        <v>2015</v>
      </c>
      <c r="B1091">
        <v>9</v>
      </c>
      <c r="C1091">
        <v>21</v>
      </c>
      <c r="D1091">
        <v>0</v>
      </c>
      <c r="E1091">
        <f t="shared" si="677"/>
        <v>57.583999990000002</v>
      </c>
      <c r="F1091">
        <f t="shared" si="677"/>
        <v>28.584</v>
      </c>
      <c r="G1091">
        <f t="shared" si="656"/>
        <v>43.083999994999999</v>
      </c>
      <c r="H1091" s="3">
        <f t="shared" si="657"/>
        <v>6.1577777749999996</v>
      </c>
      <c r="I1091">
        <v>9</v>
      </c>
      <c r="J1091">
        <f t="shared" ref="J1091:J1100" si="678">6.108*EXP(17.27*H1091/(237.3+H1091))</f>
        <v>9.4537313144807893</v>
      </c>
      <c r="K1091">
        <f t="shared" ref="K1091:K1100" si="679">IF(H1091&gt;0,0.61*0.021*I1091*I1091*J1091/(H1091+273),0)</f>
        <v>3.5138860279668276E-2</v>
      </c>
      <c r="L1091">
        <f t="shared" si="647"/>
        <v>5.760468898306275E-2</v>
      </c>
      <c r="M1091">
        <v>92</v>
      </c>
      <c r="N1091">
        <f t="shared" si="658"/>
        <v>0</v>
      </c>
      <c r="O1091">
        <f t="shared" ref="O1091:O1100" si="680">IF(H1091&lt;=0,0,N1091)</f>
        <v>0</v>
      </c>
      <c r="P1091">
        <f t="shared" ref="P1091:P1100" si="681">IF(H1091&lt;=0,0,MIN(0.45*H1091,R1090))</f>
        <v>0</v>
      </c>
      <c r="Q1091">
        <f t="shared" ref="Q1091:Q1100" si="682">IF(H1091&lt;=0,N1091,0)</f>
        <v>0</v>
      </c>
      <c r="R1091">
        <f t="shared" si="648"/>
        <v>0</v>
      </c>
      <c r="S1091">
        <f t="shared" ref="S1091:S1100" si="683">O1091+P1091</f>
        <v>0</v>
      </c>
      <c r="T1091">
        <f t="shared" si="673"/>
        <v>0.6700003618</v>
      </c>
      <c r="U1091">
        <f t="shared" si="651"/>
        <v>27.166385350896483</v>
      </c>
      <c r="V1091">
        <f t="shared" si="675"/>
        <v>68.097900703090062</v>
      </c>
      <c r="W1091">
        <f t="shared" ref="W1091:W1100" si="684">V1091*0.2</f>
        <v>13.619580140618012</v>
      </c>
      <c r="X1091">
        <f t="shared" si="652"/>
        <v>0</v>
      </c>
      <c r="Y1091">
        <f t="shared" si="653"/>
        <v>0</v>
      </c>
      <c r="Z1091">
        <f t="shared" si="654"/>
        <v>3.5138860279668276E-2</v>
      </c>
      <c r="AA1091">
        <f t="shared" si="659"/>
        <v>0</v>
      </c>
      <c r="AB1091">
        <f t="shared" si="649"/>
        <v>12.390773876510753</v>
      </c>
      <c r="AC1091">
        <f t="shared" si="650"/>
        <v>14.688762280742418</v>
      </c>
      <c r="AD1091">
        <f t="shared" si="655"/>
        <v>0.15022194987822693</v>
      </c>
      <c r="AE1091">
        <f t="shared" ref="AE1091:AE1100" si="685">AD1091+X1091</f>
        <v>0.15022194987822693</v>
      </c>
      <c r="AF1091" s="1">
        <f t="shared" si="660"/>
        <v>1559.5757988215751</v>
      </c>
      <c r="AG1091" s="2">
        <v>1086</v>
      </c>
      <c r="AH1091" s="1">
        <f t="shared" si="661"/>
        <v>946.21428534409006</v>
      </c>
      <c r="AI1091">
        <v>42</v>
      </c>
      <c r="AJ1091">
        <f t="shared" si="662"/>
        <v>1483.02</v>
      </c>
      <c r="AK1091">
        <f t="shared" si="663"/>
        <v>106.99076791070114</v>
      </c>
      <c r="AL1091" s="1">
        <f t="shared" si="664"/>
        <v>1666.5665667322762</v>
      </c>
      <c r="AM1091">
        <f t="shared" si="665"/>
        <v>1060.5145502335145</v>
      </c>
      <c r="AN1091">
        <f t="shared" si="666"/>
        <v>3.0300415720957554</v>
      </c>
      <c r="AO1091">
        <v>73.999999990000006</v>
      </c>
      <c r="AP1091">
        <v>45</v>
      </c>
      <c r="AQ1091">
        <f t="shared" si="667"/>
        <v>59.499999995000003</v>
      </c>
      <c r="AR1091" s="3">
        <f t="shared" si="668"/>
        <v>15.277777775000001</v>
      </c>
      <c r="AS1091">
        <f t="shared" si="669"/>
        <v>8.7533333277777778</v>
      </c>
      <c r="AT1091">
        <f t="shared" si="670"/>
        <v>-7.3577777777777795</v>
      </c>
      <c r="AU1091">
        <f t="shared" si="671"/>
        <v>0.69777777499999916</v>
      </c>
      <c r="AV1091">
        <v>6</v>
      </c>
      <c r="AW1091">
        <f t="shared" si="672"/>
        <v>106.99076791070114</v>
      </c>
    </row>
    <row r="1092" spans="1:49" x14ac:dyDescent="0.2">
      <c r="A1092">
        <v>2015</v>
      </c>
      <c r="B1092">
        <v>9</v>
      </c>
      <c r="C1092">
        <v>22</v>
      </c>
      <c r="D1092">
        <v>0</v>
      </c>
      <c r="E1092">
        <f t="shared" si="677"/>
        <v>60.583999999999996</v>
      </c>
      <c r="F1092">
        <f t="shared" si="677"/>
        <v>30.584</v>
      </c>
      <c r="G1092">
        <f t="shared" si="656"/>
        <v>45.583999999999996</v>
      </c>
      <c r="H1092" s="3">
        <f t="shared" si="657"/>
        <v>7.5466666666666651</v>
      </c>
      <c r="I1092">
        <v>9</v>
      </c>
      <c r="J1092">
        <f t="shared" si="678"/>
        <v>10.400933047909817</v>
      </c>
      <c r="K1092">
        <f t="shared" si="679"/>
        <v>3.846815315280299E-2</v>
      </c>
      <c r="L1092">
        <f t="shared" ref="L1092:L1100" si="686">K1092/0.61</f>
        <v>6.3062546152136051E-2</v>
      </c>
      <c r="M1092">
        <v>92</v>
      </c>
      <c r="N1092">
        <f t="shared" si="658"/>
        <v>0</v>
      </c>
      <c r="O1092">
        <f t="shared" si="680"/>
        <v>0</v>
      </c>
      <c r="P1092">
        <f t="shared" si="681"/>
        <v>0</v>
      </c>
      <c r="Q1092">
        <f t="shared" si="682"/>
        <v>0</v>
      </c>
      <c r="R1092">
        <f t="shared" ref="R1092:R1100" si="687">R1091+Q1092-P1092</f>
        <v>0</v>
      </c>
      <c r="S1092">
        <f t="shared" si="683"/>
        <v>0</v>
      </c>
      <c r="T1092">
        <f t="shared" si="673"/>
        <v>0.6700003618</v>
      </c>
      <c r="U1092">
        <f t="shared" si="651"/>
        <v>27.166385350896483</v>
      </c>
      <c r="V1092">
        <f t="shared" si="675"/>
        <v>68.097900703090062</v>
      </c>
      <c r="W1092">
        <f t="shared" si="684"/>
        <v>13.619580140618012</v>
      </c>
      <c r="X1092">
        <f t="shared" si="652"/>
        <v>0</v>
      </c>
      <c r="Y1092">
        <f t="shared" si="653"/>
        <v>0</v>
      </c>
      <c r="Z1092">
        <f t="shared" si="654"/>
        <v>3.846815315280299E-2</v>
      </c>
      <c r="AA1092">
        <f t="shared" si="659"/>
        <v>0</v>
      </c>
      <c r="AB1092">
        <f t="shared" ref="AB1092:AB1100" si="688">AB1091+Y1092-Z1092-AA1092</f>
        <v>12.352305723357951</v>
      </c>
      <c r="AC1092">
        <f t="shared" ref="AC1092:AC1100" si="689">AC1091-AD1092+AA1092</f>
        <v>14.540061097641384</v>
      </c>
      <c r="AD1092">
        <f t="shared" si="655"/>
        <v>0.14870118310103406</v>
      </c>
      <c r="AE1092">
        <f t="shared" si="685"/>
        <v>0.14870118310103406</v>
      </c>
      <c r="AF1092" s="1">
        <f t="shared" si="660"/>
        <v>1543.787486505802</v>
      </c>
      <c r="AG1092" s="2">
        <v>1087</v>
      </c>
      <c r="AH1092" s="1">
        <f t="shared" si="661"/>
        <v>936.63531735423862</v>
      </c>
      <c r="AI1092">
        <v>41.2</v>
      </c>
      <c r="AJ1092">
        <f t="shared" si="662"/>
        <v>1454.7720000000002</v>
      </c>
      <c r="AK1092">
        <f t="shared" si="663"/>
        <v>156.92972452429203</v>
      </c>
      <c r="AL1092" s="1">
        <f t="shared" si="664"/>
        <v>1700.7172110300939</v>
      </c>
      <c r="AM1092">
        <f t="shared" si="665"/>
        <v>1555.5197842962959</v>
      </c>
      <c r="AN1092">
        <f t="shared" si="666"/>
        <v>4.4443422408465594</v>
      </c>
      <c r="AO1092">
        <v>77</v>
      </c>
      <c r="AP1092">
        <v>47</v>
      </c>
      <c r="AQ1092">
        <f t="shared" si="667"/>
        <v>62</v>
      </c>
      <c r="AR1092" s="3">
        <f t="shared" si="668"/>
        <v>16.666666666666668</v>
      </c>
      <c r="AS1092">
        <f t="shared" si="669"/>
        <v>10.419999999999998</v>
      </c>
      <c r="AT1092">
        <f t="shared" si="670"/>
        <v>-6.2466666666666679</v>
      </c>
      <c r="AU1092">
        <f t="shared" si="671"/>
        <v>2.0866666666666651</v>
      </c>
      <c r="AV1092">
        <v>6</v>
      </c>
      <c r="AW1092">
        <f t="shared" si="672"/>
        <v>156.92972452429203</v>
      </c>
    </row>
    <row r="1093" spans="1:49" x14ac:dyDescent="0.2">
      <c r="A1093">
        <v>2015</v>
      </c>
      <c r="B1093">
        <v>9</v>
      </c>
      <c r="C1093">
        <v>23</v>
      </c>
      <c r="D1093">
        <v>0</v>
      </c>
      <c r="E1093">
        <f t="shared" si="677"/>
        <v>58.583999999999996</v>
      </c>
      <c r="F1093">
        <f t="shared" si="677"/>
        <v>32.583999999999996</v>
      </c>
      <c r="G1093">
        <f t="shared" si="656"/>
        <v>45.583999999999996</v>
      </c>
      <c r="H1093" s="3">
        <f t="shared" si="657"/>
        <v>7.5466666666666651</v>
      </c>
      <c r="I1093">
        <v>9</v>
      </c>
      <c r="J1093">
        <f t="shared" si="678"/>
        <v>10.400933047909817</v>
      </c>
      <c r="K1093">
        <f t="shared" si="679"/>
        <v>3.846815315280299E-2</v>
      </c>
      <c r="L1093">
        <f t="shared" si="686"/>
        <v>6.3062546152136051E-2</v>
      </c>
      <c r="M1093">
        <v>92</v>
      </c>
      <c r="N1093">
        <f t="shared" si="658"/>
        <v>0</v>
      </c>
      <c r="O1093">
        <f t="shared" si="680"/>
        <v>0</v>
      </c>
      <c r="P1093">
        <f t="shared" si="681"/>
        <v>0</v>
      </c>
      <c r="Q1093">
        <f t="shared" si="682"/>
        <v>0</v>
      </c>
      <c r="R1093">
        <f t="shared" si="687"/>
        <v>0</v>
      </c>
      <c r="S1093">
        <f t="shared" si="683"/>
        <v>0</v>
      </c>
      <c r="T1093">
        <f t="shared" si="673"/>
        <v>0.6700003618</v>
      </c>
      <c r="U1093">
        <f t="shared" ref="U1093:U1100" si="690">IF(P1093&gt;0,F$3,IF(T1093&lt;J$1,F$2+(T1093*(F$1-F$2)/(J$1)),IF(T1093&lt;J$2,F$1+(T1093-J$1)*(F$3-F$1)/(J$2-J$1),F$3)))</f>
        <v>27.166385350896483</v>
      </c>
      <c r="V1093">
        <f t="shared" si="675"/>
        <v>68.097900703090062</v>
      </c>
      <c r="W1093">
        <f t="shared" si="684"/>
        <v>13.619580140618012</v>
      </c>
      <c r="X1093">
        <f t="shared" si="652"/>
        <v>0</v>
      </c>
      <c r="Y1093">
        <f t="shared" si="653"/>
        <v>0</v>
      </c>
      <c r="Z1093">
        <f t="shared" si="654"/>
        <v>3.846815315280299E-2</v>
      </c>
      <c r="AA1093">
        <f t="shared" si="659"/>
        <v>0</v>
      </c>
      <c r="AB1093">
        <f t="shared" si="688"/>
        <v>12.313837570205148</v>
      </c>
      <c r="AC1093">
        <f t="shared" si="689"/>
        <v>14.392865285887032</v>
      </c>
      <c r="AD1093">
        <f t="shared" si="655"/>
        <v>0.14719581175435245</v>
      </c>
      <c r="AE1093">
        <f t="shared" si="685"/>
        <v>0.14719581175435245</v>
      </c>
      <c r="AF1093" s="1">
        <f t="shared" si="660"/>
        <v>1528.1590066303429</v>
      </c>
      <c r="AG1093">
        <v>1088</v>
      </c>
      <c r="AH1093" s="1">
        <f t="shared" si="661"/>
        <v>927.153321719563</v>
      </c>
      <c r="AI1093">
        <v>41.2</v>
      </c>
      <c r="AJ1093">
        <f t="shared" si="662"/>
        <v>1454.7720000000002</v>
      </c>
      <c r="AK1093">
        <f t="shared" si="663"/>
        <v>156.92972452429203</v>
      </c>
      <c r="AL1093" s="1">
        <f t="shared" si="664"/>
        <v>1685.0887311546348</v>
      </c>
      <c r="AM1093">
        <f t="shared" si="665"/>
        <v>1555.5197842962959</v>
      </c>
      <c r="AN1093">
        <f t="shared" si="666"/>
        <v>4.4443422408465594</v>
      </c>
      <c r="AO1093">
        <v>75</v>
      </c>
      <c r="AP1093">
        <v>49</v>
      </c>
      <c r="AQ1093">
        <f t="shared" si="667"/>
        <v>62</v>
      </c>
      <c r="AR1093" s="3">
        <f t="shared" si="668"/>
        <v>16.666666666666668</v>
      </c>
      <c r="AS1093">
        <f t="shared" si="669"/>
        <v>9.3088888888888874</v>
      </c>
      <c r="AT1093">
        <f t="shared" si="670"/>
        <v>-5.1355555555555572</v>
      </c>
      <c r="AU1093">
        <f t="shared" si="671"/>
        <v>2.0866666666666651</v>
      </c>
      <c r="AV1093">
        <v>6</v>
      </c>
      <c r="AW1093">
        <f t="shared" si="672"/>
        <v>156.92972452429203</v>
      </c>
    </row>
    <row r="1094" spans="1:49" x14ac:dyDescent="0.2">
      <c r="A1094">
        <v>2015</v>
      </c>
      <c r="B1094">
        <v>9</v>
      </c>
      <c r="C1094">
        <v>24</v>
      </c>
      <c r="D1094">
        <v>0</v>
      </c>
      <c r="E1094">
        <f t="shared" si="677"/>
        <v>57.583999990000002</v>
      </c>
      <c r="F1094">
        <f t="shared" si="677"/>
        <v>30.584</v>
      </c>
      <c r="G1094">
        <f t="shared" si="656"/>
        <v>44.083999994999999</v>
      </c>
      <c r="H1094" s="3">
        <f t="shared" si="657"/>
        <v>6.7133333305555549</v>
      </c>
      <c r="I1094">
        <v>9</v>
      </c>
      <c r="J1094">
        <f t="shared" si="678"/>
        <v>9.8230764013800371</v>
      </c>
      <c r="K1094">
        <f t="shared" si="679"/>
        <v>3.643917214625865E-2</v>
      </c>
      <c r="L1094">
        <f t="shared" si="686"/>
        <v>5.9736347780751889E-2</v>
      </c>
      <c r="M1094">
        <v>92</v>
      </c>
      <c r="N1094">
        <f t="shared" si="658"/>
        <v>0</v>
      </c>
      <c r="O1094">
        <f t="shared" si="680"/>
        <v>0</v>
      </c>
      <c r="P1094">
        <f t="shared" si="681"/>
        <v>0</v>
      </c>
      <c r="Q1094">
        <f t="shared" si="682"/>
        <v>0</v>
      </c>
      <c r="R1094">
        <f t="shared" si="687"/>
        <v>0</v>
      </c>
      <c r="S1094">
        <f t="shared" si="683"/>
        <v>0</v>
      </c>
      <c r="T1094">
        <f t="shared" si="673"/>
        <v>0.62000033480000005</v>
      </c>
      <c r="U1094">
        <f t="shared" si="690"/>
        <v>26.540560033867266</v>
      </c>
      <c r="V1094">
        <f t="shared" si="675"/>
        <v>70.3025773668233</v>
      </c>
      <c r="W1094">
        <f t="shared" si="684"/>
        <v>14.06051547336466</v>
      </c>
      <c r="X1094">
        <f t="shared" ref="X1094:X1100" si="691">IF(S1094&gt;W1094,((S1094-0.2*V1094)^2)/(S1094+0.8*V1094),0)</f>
        <v>0</v>
      </c>
      <c r="Y1094">
        <f t="shared" ref="Y1094:Y1100" si="692">S1094-X1094</f>
        <v>0</v>
      </c>
      <c r="Z1094">
        <f t="shared" ref="Z1094:Z1100" si="693">IF(K1094&gt;AB1093,AB1093,K1094)</f>
        <v>3.643917214625865E-2</v>
      </c>
      <c r="AA1094">
        <f t="shared" si="659"/>
        <v>0</v>
      </c>
      <c r="AB1094">
        <f t="shared" si="688"/>
        <v>12.277398398058891</v>
      </c>
      <c r="AC1094">
        <f t="shared" si="689"/>
        <v>14.247159605903965</v>
      </c>
      <c r="AD1094">
        <f t="shared" ref="AD1094:AD1100" si="694">AC1093*(1-AA$1)</f>
        <v>0.1457056799830673</v>
      </c>
      <c r="AE1094">
        <f t="shared" si="685"/>
        <v>0.1457056799830673</v>
      </c>
      <c r="AF1094" s="1">
        <f t="shared" si="660"/>
        <v>1512.6887411369494</v>
      </c>
      <c r="AG1094">
        <v>1089</v>
      </c>
      <c r="AH1094" s="1">
        <f t="shared" si="661"/>
        <v>917.76731674373843</v>
      </c>
      <c r="AI1094">
        <v>41.2</v>
      </c>
      <c r="AJ1094">
        <f t="shared" si="662"/>
        <v>1454.7720000000002</v>
      </c>
      <c r="AK1094">
        <f t="shared" si="663"/>
        <v>125.44662970009263</v>
      </c>
      <c r="AL1094" s="1">
        <f t="shared" si="664"/>
        <v>1638.135370837042</v>
      </c>
      <c r="AM1094">
        <f t="shared" si="665"/>
        <v>1243.4528574067522</v>
      </c>
      <c r="AN1094">
        <f t="shared" si="666"/>
        <v>3.5527224497335776</v>
      </c>
      <c r="AO1094">
        <v>73.999999990000006</v>
      </c>
      <c r="AP1094">
        <v>47</v>
      </c>
      <c r="AQ1094">
        <f t="shared" si="667"/>
        <v>60.499999995000003</v>
      </c>
      <c r="AR1094" s="3">
        <f t="shared" si="668"/>
        <v>15.833333330555556</v>
      </c>
      <c r="AS1094">
        <f t="shared" si="669"/>
        <v>8.7533333277777778</v>
      </c>
      <c r="AT1094">
        <f t="shared" si="670"/>
        <v>-6.2466666666666679</v>
      </c>
      <c r="AU1094">
        <f t="shared" si="671"/>
        <v>1.253333330555555</v>
      </c>
      <c r="AV1094">
        <v>6</v>
      </c>
      <c r="AW1094">
        <f t="shared" si="672"/>
        <v>125.44662970009263</v>
      </c>
    </row>
    <row r="1095" spans="1:49" x14ac:dyDescent="0.2">
      <c r="A1095">
        <v>2015</v>
      </c>
      <c r="B1095">
        <v>9</v>
      </c>
      <c r="C1095">
        <v>25</v>
      </c>
      <c r="D1095">
        <v>0</v>
      </c>
      <c r="E1095">
        <f t="shared" si="677"/>
        <v>54.584000009999997</v>
      </c>
      <c r="F1095">
        <f t="shared" si="677"/>
        <v>30.584</v>
      </c>
      <c r="G1095">
        <f t="shared" ref="G1095:G1100" si="695">(E1095+F1095)/2</f>
        <v>42.584000005</v>
      </c>
      <c r="H1095" s="3">
        <f t="shared" ref="H1095:H1100" si="696">(G1095-32)*5/9</f>
        <v>5.8800000027777779</v>
      </c>
      <c r="I1095">
        <v>9</v>
      </c>
      <c r="J1095">
        <f t="shared" si="678"/>
        <v>9.2736906205898801</v>
      </c>
      <c r="K1095">
        <f t="shared" si="679"/>
        <v>3.4503994996896235E-2</v>
      </c>
      <c r="L1095">
        <f t="shared" si="686"/>
        <v>5.6563926224420059E-2</v>
      </c>
      <c r="M1095">
        <v>92</v>
      </c>
      <c r="N1095">
        <f t="shared" ref="N1095:N1100" si="697">D1095*2.54</f>
        <v>0</v>
      </c>
      <c r="O1095">
        <f t="shared" si="680"/>
        <v>0</v>
      </c>
      <c r="P1095">
        <f t="shared" si="681"/>
        <v>0</v>
      </c>
      <c r="Q1095">
        <f t="shared" si="682"/>
        <v>0</v>
      </c>
      <c r="R1095">
        <f t="shared" si="687"/>
        <v>0</v>
      </c>
      <c r="S1095">
        <f t="shared" si="683"/>
        <v>0</v>
      </c>
      <c r="T1095">
        <f t="shared" si="673"/>
        <v>0.19000010260000003</v>
      </c>
      <c r="U1095">
        <f t="shared" si="690"/>
        <v>21.158462307416002</v>
      </c>
      <c r="V1095">
        <f t="shared" si="675"/>
        <v>94.646530938580298</v>
      </c>
      <c r="W1095">
        <f t="shared" si="684"/>
        <v>18.929306187716062</v>
      </c>
      <c r="X1095">
        <f t="shared" si="691"/>
        <v>0</v>
      </c>
      <c r="Y1095">
        <f t="shared" si="692"/>
        <v>0</v>
      </c>
      <c r="Z1095">
        <f t="shared" si="693"/>
        <v>3.4503994996896235E-2</v>
      </c>
      <c r="AA1095">
        <f t="shared" ref="AA1095:AA1100" si="698">MAX(0,AB1094+Y1095-Z1095-$AA$2)</f>
        <v>0</v>
      </c>
      <c r="AB1095">
        <f t="shared" si="688"/>
        <v>12.242894403061994</v>
      </c>
      <c r="AC1095">
        <f t="shared" si="689"/>
        <v>14.102928972394107</v>
      </c>
      <c r="AD1095">
        <f t="shared" si="694"/>
        <v>0.14423063350985774</v>
      </c>
      <c r="AE1095">
        <f t="shared" si="685"/>
        <v>0.14423063350985774</v>
      </c>
      <c r="AF1095" s="1">
        <f t="shared" ref="AF1095:AF1102" si="699">AE1095*$AF$1*5280*5280/(2.54*12*24*60*60)</f>
        <v>1497.3750883477294</v>
      </c>
      <c r="AG1095">
        <v>1090</v>
      </c>
      <c r="AH1095" s="1">
        <f t="shared" ref="AH1095:AH1100" si="700">AE1095*595*5280*5280/(2.54*12*24*60*60)</f>
        <v>908.47633066860965</v>
      </c>
      <c r="AI1095">
        <v>39.5</v>
      </c>
      <c r="AJ1095">
        <f t="shared" ref="AJ1095:AJ1100" si="701">AI1095*35.31</f>
        <v>1394.7450000000001</v>
      </c>
      <c r="AK1095">
        <f t="shared" ref="AK1095:AK1100" si="702">AN1095*35.31</f>
        <v>98.483775629245898</v>
      </c>
      <c r="AL1095" s="1">
        <f t="shared" ref="AL1095:AL1100" si="703">AF1095+AW1095</f>
        <v>1595.8588639769753</v>
      </c>
      <c r="AM1095">
        <f t="shared" ref="AM1095:AM1100" si="704">(9.5+AU1095)^3</f>
        <v>976.19148882005288</v>
      </c>
      <c r="AN1095">
        <f t="shared" ref="AN1095:AN1100" si="705">1/(31.5*10^3)*AM1095*$AH$1</f>
        <v>2.7891185394858651</v>
      </c>
      <c r="AO1095">
        <v>71.000000009999994</v>
      </c>
      <c r="AP1095">
        <v>47</v>
      </c>
      <c r="AQ1095">
        <f t="shared" ref="AQ1095:AQ1100" si="706">(AO1095+AP1095)/2</f>
        <v>59.000000004999997</v>
      </c>
      <c r="AR1095" s="3">
        <f t="shared" ref="AR1095:AR1100" si="707">(AQ1095-32)*5/9</f>
        <v>15.000000002777776</v>
      </c>
      <c r="AS1095">
        <f t="shared" ref="AS1095:AS1100" si="708">(AO1095-32)*5/9-($AP$3-1250)/1000*AV1095</f>
        <v>7.0866666722222185</v>
      </c>
      <c r="AT1095">
        <f t="shared" ref="AT1095:AT1100" si="709">(AP1095-32)*5/9-($AP$3-1250)/1000*$AV$6</f>
        <v>-6.2466666666666679</v>
      </c>
      <c r="AU1095">
        <f t="shared" ref="AU1095:AU1100" si="710">(AS1095+AT1095)/2</f>
        <v>0.42000000277777527</v>
      </c>
      <c r="AV1095">
        <v>6</v>
      </c>
      <c r="AW1095">
        <f t="shared" ref="AW1095:AW1100" si="711">IF(AK1095&lt;0,0,AK1095)</f>
        <v>98.483775629245898</v>
      </c>
    </row>
    <row r="1096" spans="1:49" x14ac:dyDescent="0.2">
      <c r="A1096">
        <v>2015</v>
      </c>
      <c r="B1096">
        <v>9</v>
      </c>
      <c r="C1096">
        <v>26</v>
      </c>
      <c r="D1096">
        <v>0</v>
      </c>
      <c r="E1096">
        <f t="shared" si="677"/>
        <v>52.584000009999997</v>
      </c>
      <c r="F1096">
        <f t="shared" si="677"/>
        <v>28.084</v>
      </c>
      <c r="G1096">
        <f t="shared" si="695"/>
        <v>40.334000005</v>
      </c>
      <c r="H1096" s="3">
        <f t="shared" si="696"/>
        <v>4.6300000027777779</v>
      </c>
      <c r="I1096">
        <v>9</v>
      </c>
      <c r="J1096">
        <f t="shared" si="678"/>
        <v>8.5003609369071249</v>
      </c>
      <c r="K1096">
        <f t="shared" si="679"/>
        <v>3.176911541136028E-2</v>
      </c>
      <c r="L1096">
        <f t="shared" si="686"/>
        <v>5.2080517067803742E-2</v>
      </c>
      <c r="M1096">
        <v>92</v>
      </c>
      <c r="N1096">
        <f t="shared" si="697"/>
        <v>0</v>
      </c>
      <c r="O1096">
        <f t="shared" si="680"/>
        <v>0</v>
      </c>
      <c r="P1096">
        <f t="shared" si="681"/>
        <v>0</v>
      </c>
      <c r="Q1096">
        <f t="shared" si="682"/>
        <v>0</v>
      </c>
      <c r="R1096">
        <f t="shared" si="687"/>
        <v>0</v>
      </c>
      <c r="S1096">
        <f t="shared" si="683"/>
        <v>0</v>
      </c>
      <c r="T1096">
        <f t="shared" ref="T1096:T1100" si="712">SUM(S1091:S1095)</f>
        <v>0</v>
      </c>
      <c r="U1096">
        <f t="shared" si="690"/>
        <v>18.780326102704979</v>
      </c>
      <c r="V1096">
        <f t="shared" si="675"/>
        <v>109.84791774697442</v>
      </c>
      <c r="W1096">
        <f t="shared" si="684"/>
        <v>21.969583549394883</v>
      </c>
      <c r="X1096">
        <f t="shared" si="691"/>
        <v>0</v>
      </c>
      <c r="Y1096">
        <f t="shared" si="692"/>
        <v>0</v>
      </c>
      <c r="Z1096">
        <f t="shared" si="693"/>
        <v>3.176911541136028E-2</v>
      </c>
      <c r="AA1096">
        <f t="shared" si="698"/>
        <v>0</v>
      </c>
      <c r="AB1096">
        <f t="shared" si="688"/>
        <v>12.211125287650633</v>
      </c>
      <c r="AC1096">
        <f t="shared" si="689"/>
        <v>13.960158452774882</v>
      </c>
      <c r="AD1096">
        <f t="shared" si="694"/>
        <v>0.1427705196192241</v>
      </c>
      <c r="AE1096">
        <f t="shared" si="685"/>
        <v>0.1427705196192241</v>
      </c>
      <c r="AF1096" s="1">
        <f t="shared" si="699"/>
        <v>1482.2164627993234</v>
      </c>
      <c r="AG1096">
        <v>1091</v>
      </c>
      <c r="AH1096" s="1">
        <f t="shared" si="700"/>
        <v>899.27940157358171</v>
      </c>
      <c r="AI1096">
        <v>39.5</v>
      </c>
      <c r="AJ1096">
        <f t="shared" si="701"/>
        <v>1394.7450000000001</v>
      </c>
      <c r="AK1096">
        <f t="shared" si="702"/>
        <v>65.748669084709817</v>
      </c>
      <c r="AL1096" s="1">
        <f t="shared" si="703"/>
        <v>1547.9651318840331</v>
      </c>
      <c r="AM1096">
        <f t="shared" si="704"/>
        <v>651.71436362640713</v>
      </c>
      <c r="AN1096">
        <f t="shared" si="705"/>
        <v>1.8620410389325919</v>
      </c>
      <c r="AO1096">
        <v>69.000000009999994</v>
      </c>
      <c r="AP1096">
        <v>44.5</v>
      </c>
      <c r="AQ1096">
        <f t="shared" si="706"/>
        <v>56.750000004999997</v>
      </c>
      <c r="AR1096" s="3">
        <f t="shared" si="707"/>
        <v>13.750000002777776</v>
      </c>
      <c r="AS1096">
        <f t="shared" si="708"/>
        <v>5.9755555611111077</v>
      </c>
      <c r="AT1096">
        <f t="shared" si="709"/>
        <v>-7.6355555555555572</v>
      </c>
      <c r="AU1096">
        <f t="shared" si="710"/>
        <v>-0.82999999722222473</v>
      </c>
      <c r="AV1096">
        <v>6</v>
      </c>
      <c r="AW1096">
        <f t="shared" si="711"/>
        <v>65.748669084709817</v>
      </c>
    </row>
    <row r="1097" spans="1:49" x14ac:dyDescent="0.2">
      <c r="A1097">
        <v>2015</v>
      </c>
      <c r="B1097">
        <v>9</v>
      </c>
      <c r="C1097">
        <v>27</v>
      </c>
      <c r="D1097">
        <v>0</v>
      </c>
      <c r="E1097">
        <f t="shared" si="677"/>
        <v>53.583999999999996</v>
      </c>
      <c r="F1097">
        <f t="shared" si="677"/>
        <v>25.583999999999996</v>
      </c>
      <c r="G1097">
        <f t="shared" si="695"/>
        <v>39.583999999999996</v>
      </c>
      <c r="H1097" s="3">
        <f t="shared" si="696"/>
        <v>4.2133333333333312</v>
      </c>
      <c r="I1097">
        <v>9</v>
      </c>
      <c r="J1097">
        <f t="shared" si="678"/>
        <v>8.255536486427884</v>
      </c>
      <c r="K1097">
        <f t="shared" si="679"/>
        <v>3.0900487760385873E-2</v>
      </c>
      <c r="L1097">
        <f t="shared" si="686"/>
        <v>5.0656537312107987E-2</v>
      </c>
      <c r="M1097">
        <v>92</v>
      </c>
      <c r="N1097">
        <f t="shared" si="697"/>
        <v>0</v>
      </c>
      <c r="O1097">
        <f t="shared" si="680"/>
        <v>0</v>
      </c>
      <c r="P1097">
        <f t="shared" si="681"/>
        <v>0</v>
      </c>
      <c r="Q1097">
        <f t="shared" si="682"/>
        <v>0</v>
      </c>
      <c r="R1097">
        <f t="shared" si="687"/>
        <v>0</v>
      </c>
      <c r="S1097">
        <f t="shared" si="683"/>
        <v>0</v>
      </c>
      <c r="T1097">
        <f t="shared" si="712"/>
        <v>0</v>
      </c>
      <c r="U1097">
        <f t="shared" si="690"/>
        <v>18.780326102704979</v>
      </c>
      <c r="V1097">
        <f t="shared" si="675"/>
        <v>109.84791774697442</v>
      </c>
      <c r="W1097">
        <f t="shared" si="684"/>
        <v>21.969583549394883</v>
      </c>
      <c r="X1097">
        <f t="shared" si="691"/>
        <v>0</v>
      </c>
      <c r="Y1097">
        <f t="shared" si="692"/>
        <v>0</v>
      </c>
      <c r="Z1097">
        <f t="shared" si="693"/>
        <v>3.0900487760385873E-2</v>
      </c>
      <c r="AA1097">
        <f t="shared" si="698"/>
        <v>0</v>
      </c>
      <c r="AB1097">
        <f t="shared" si="688"/>
        <v>12.180224799890247</v>
      </c>
      <c r="AC1097">
        <f t="shared" si="689"/>
        <v>13.818833265633206</v>
      </c>
      <c r="AD1097">
        <f t="shared" si="694"/>
        <v>0.14132518714167683</v>
      </c>
      <c r="AE1097">
        <f t="shared" si="685"/>
        <v>0.14132518714167683</v>
      </c>
      <c r="AF1097" s="1">
        <f t="shared" si="699"/>
        <v>1467.2112950787555</v>
      </c>
      <c r="AG1097" s="2">
        <v>1092</v>
      </c>
      <c r="AH1097" s="1">
        <f t="shared" si="700"/>
        <v>890.17557727603003</v>
      </c>
      <c r="AI1097">
        <v>39.5</v>
      </c>
      <c r="AJ1097">
        <f t="shared" si="701"/>
        <v>1394.7450000000001</v>
      </c>
      <c r="AK1097">
        <f t="shared" si="702"/>
        <v>56.71759799730787</v>
      </c>
      <c r="AL1097" s="1">
        <f t="shared" si="703"/>
        <v>1523.9288930760633</v>
      </c>
      <c r="AM1097">
        <f t="shared" si="704"/>
        <v>562.19652503703639</v>
      </c>
      <c r="AN1097">
        <f t="shared" si="705"/>
        <v>1.6062757858201038</v>
      </c>
      <c r="AO1097">
        <v>70</v>
      </c>
      <c r="AP1097">
        <v>42</v>
      </c>
      <c r="AQ1097">
        <f t="shared" si="706"/>
        <v>56</v>
      </c>
      <c r="AR1097" s="3">
        <f t="shared" si="707"/>
        <v>13.333333333333334</v>
      </c>
      <c r="AS1097">
        <f t="shared" si="708"/>
        <v>6.5311111111111089</v>
      </c>
      <c r="AT1097">
        <f t="shared" si="709"/>
        <v>-9.0244444444444465</v>
      </c>
      <c r="AU1097">
        <f t="shared" si="710"/>
        <v>-1.2466666666666688</v>
      </c>
      <c r="AV1097">
        <v>6</v>
      </c>
      <c r="AW1097">
        <f t="shared" si="711"/>
        <v>56.71759799730787</v>
      </c>
    </row>
    <row r="1098" spans="1:49" x14ac:dyDescent="0.2">
      <c r="A1098">
        <v>2015</v>
      </c>
      <c r="B1098">
        <v>9</v>
      </c>
      <c r="C1098">
        <v>28</v>
      </c>
      <c r="D1098">
        <v>2.7559070000000001E-2</v>
      </c>
      <c r="E1098">
        <f t="shared" si="677"/>
        <v>47.584000000000003</v>
      </c>
      <c r="F1098">
        <f t="shared" si="677"/>
        <v>25.083999999999996</v>
      </c>
      <c r="G1098">
        <f t="shared" si="695"/>
        <v>36.334000000000003</v>
      </c>
      <c r="H1098" s="3">
        <f t="shared" si="696"/>
        <v>2.4077777777777793</v>
      </c>
      <c r="I1098">
        <v>9</v>
      </c>
      <c r="J1098">
        <f t="shared" si="678"/>
        <v>7.2650144074840268</v>
      </c>
      <c r="K1098">
        <f t="shared" si="679"/>
        <v>2.7371237153048008E-2</v>
      </c>
      <c r="L1098">
        <f t="shared" si="686"/>
        <v>4.487088057876723E-2</v>
      </c>
      <c r="M1098">
        <v>92</v>
      </c>
      <c r="N1098">
        <f t="shared" si="697"/>
        <v>7.0000037799999998E-2</v>
      </c>
      <c r="O1098">
        <f t="shared" si="680"/>
        <v>7.0000037799999998E-2</v>
      </c>
      <c r="P1098">
        <f t="shared" si="681"/>
        <v>0</v>
      </c>
      <c r="Q1098">
        <f t="shared" si="682"/>
        <v>0</v>
      </c>
      <c r="R1098">
        <f t="shared" si="687"/>
        <v>0</v>
      </c>
      <c r="S1098">
        <f t="shared" si="683"/>
        <v>7.0000037799999998E-2</v>
      </c>
      <c r="T1098">
        <f t="shared" si="712"/>
        <v>0</v>
      </c>
      <c r="U1098">
        <f t="shared" si="690"/>
        <v>18.780326102704979</v>
      </c>
      <c r="V1098">
        <f t="shared" si="675"/>
        <v>109.84791774697442</v>
      </c>
      <c r="W1098">
        <f t="shared" si="684"/>
        <v>21.969583549394883</v>
      </c>
      <c r="X1098">
        <f t="shared" si="691"/>
        <v>0</v>
      </c>
      <c r="Y1098">
        <f t="shared" si="692"/>
        <v>7.0000037799999998E-2</v>
      </c>
      <c r="Z1098">
        <f t="shared" si="693"/>
        <v>2.7371237153048008E-2</v>
      </c>
      <c r="AA1098">
        <f t="shared" si="698"/>
        <v>0</v>
      </c>
      <c r="AB1098">
        <f t="shared" si="688"/>
        <v>12.222853600537199</v>
      </c>
      <c r="AC1098">
        <f t="shared" si="689"/>
        <v>13.67893877919512</v>
      </c>
      <c r="AD1098">
        <f t="shared" si="694"/>
        <v>0.13989448643808561</v>
      </c>
      <c r="AE1098">
        <f t="shared" si="685"/>
        <v>0.13989448643808561</v>
      </c>
      <c r="AF1098" s="1">
        <f t="shared" si="699"/>
        <v>1452.3580316609489</v>
      </c>
      <c r="AG1098" s="2">
        <v>1093</v>
      </c>
      <c r="AH1098" s="1">
        <f t="shared" si="700"/>
        <v>881.16391523271852</v>
      </c>
      <c r="AI1098">
        <v>37.799999999999997</v>
      </c>
      <c r="AJ1098">
        <f t="shared" si="701"/>
        <v>1334.7180000000001</v>
      </c>
      <c r="AK1098">
        <f t="shared" si="702"/>
        <v>27.043310625511925</v>
      </c>
      <c r="AL1098" s="1">
        <f t="shared" si="703"/>
        <v>1479.4013422864607</v>
      </c>
      <c r="AM1098">
        <f t="shared" si="704"/>
        <v>268.05887054458151</v>
      </c>
      <c r="AN1098">
        <f t="shared" si="705"/>
        <v>0.76588248727023289</v>
      </c>
      <c r="AO1098">
        <v>64</v>
      </c>
      <c r="AP1098">
        <v>41.5</v>
      </c>
      <c r="AQ1098">
        <f t="shared" si="706"/>
        <v>52.75</v>
      </c>
      <c r="AR1098" s="3">
        <f t="shared" si="707"/>
        <v>11.527777777777779</v>
      </c>
      <c r="AS1098">
        <f t="shared" si="708"/>
        <v>3.1977777777777767</v>
      </c>
      <c r="AT1098">
        <f t="shared" si="709"/>
        <v>-9.3022222222222233</v>
      </c>
      <c r="AU1098">
        <f t="shared" si="710"/>
        <v>-3.0522222222222233</v>
      </c>
      <c r="AV1098">
        <v>6</v>
      </c>
      <c r="AW1098">
        <f t="shared" si="711"/>
        <v>27.043310625511925</v>
      </c>
    </row>
    <row r="1099" spans="1:49" x14ac:dyDescent="0.2">
      <c r="A1099">
        <v>2015</v>
      </c>
      <c r="B1099">
        <v>9</v>
      </c>
      <c r="C1099">
        <v>29</v>
      </c>
      <c r="D1099">
        <v>0</v>
      </c>
      <c r="E1099">
        <f t="shared" si="677"/>
        <v>58.583999999999996</v>
      </c>
      <c r="F1099">
        <f t="shared" si="677"/>
        <v>24.583999999999996</v>
      </c>
      <c r="G1099">
        <f t="shared" si="695"/>
        <v>41.583999999999996</v>
      </c>
      <c r="H1099" s="3">
        <f t="shared" si="696"/>
        <v>5.3244444444444419</v>
      </c>
      <c r="I1099">
        <v>9</v>
      </c>
      <c r="J1099">
        <f t="shared" si="678"/>
        <v>8.9226516119032837</v>
      </c>
      <c r="K1099">
        <f t="shared" si="679"/>
        <v>3.3264173247545901E-2</v>
      </c>
      <c r="L1099">
        <f t="shared" si="686"/>
        <v>5.4531431553353937E-2</v>
      </c>
      <c r="M1099">
        <v>92</v>
      </c>
      <c r="N1099">
        <f t="shared" si="697"/>
        <v>0</v>
      </c>
      <c r="O1099">
        <f t="shared" si="680"/>
        <v>0</v>
      </c>
      <c r="P1099">
        <f t="shared" si="681"/>
        <v>0</v>
      </c>
      <c r="Q1099">
        <f t="shared" si="682"/>
        <v>0</v>
      </c>
      <c r="R1099">
        <f t="shared" si="687"/>
        <v>0</v>
      </c>
      <c r="S1099">
        <f t="shared" si="683"/>
        <v>0</v>
      </c>
      <c r="T1099">
        <f t="shared" si="712"/>
        <v>7.0000037799999998E-2</v>
      </c>
      <c r="U1099">
        <f t="shared" si="690"/>
        <v>19.656481546545884</v>
      </c>
      <c r="V1099">
        <f t="shared" si="675"/>
        <v>103.8194635131097</v>
      </c>
      <c r="W1099">
        <f t="shared" si="684"/>
        <v>20.763892702621941</v>
      </c>
      <c r="X1099">
        <f t="shared" si="691"/>
        <v>0</v>
      </c>
      <c r="Y1099">
        <f t="shared" si="692"/>
        <v>0</v>
      </c>
      <c r="Z1099">
        <f t="shared" si="693"/>
        <v>3.3264173247545901E-2</v>
      </c>
      <c r="AA1099">
        <f t="shared" si="698"/>
        <v>0</v>
      </c>
      <c r="AB1099">
        <f t="shared" si="688"/>
        <v>12.189589427289654</v>
      </c>
      <c r="AC1099">
        <f t="shared" si="689"/>
        <v>13.540460509810933</v>
      </c>
      <c r="AD1099">
        <f t="shared" si="694"/>
        <v>0.13847826938418667</v>
      </c>
      <c r="AE1099">
        <f t="shared" si="685"/>
        <v>0.13847826938418667</v>
      </c>
      <c r="AF1099" s="1">
        <f t="shared" si="699"/>
        <v>1437.6551347478839</v>
      </c>
      <c r="AG1099" s="2">
        <v>1094</v>
      </c>
      <c r="AH1099" s="1">
        <f t="shared" si="700"/>
        <v>872.24348244221505</v>
      </c>
      <c r="AI1099">
        <v>35.299999999999997</v>
      </c>
      <c r="AJ1099">
        <f t="shared" si="701"/>
        <v>1246.443</v>
      </c>
      <c r="AK1099">
        <f t="shared" si="702"/>
        <v>82.846797609771144</v>
      </c>
      <c r="AL1099" s="1">
        <f t="shared" si="703"/>
        <v>1520.5019323576551</v>
      </c>
      <c r="AM1099">
        <f t="shared" si="704"/>
        <v>821.19453875445765</v>
      </c>
      <c r="AN1099">
        <f t="shared" si="705"/>
        <v>2.3462701107270219</v>
      </c>
      <c r="AO1099">
        <v>75</v>
      </c>
      <c r="AP1099">
        <v>41</v>
      </c>
      <c r="AQ1099">
        <f t="shared" si="706"/>
        <v>58</v>
      </c>
      <c r="AR1099" s="3">
        <f t="shared" si="707"/>
        <v>14.444444444444445</v>
      </c>
      <c r="AS1099">
        <f t="shared" si="708"/>
        <v>9.3088888888888874</v>
      </c>
      <c r="AT1099">
        <f t="shared" si="709"/>
        <v>-9.5800000000000018</v>
      </c>
      <c r="AU1099">
        <f t="shared" si="710"/>
        <v>-0.13555555555555721</v>
      </c>
      <c r="AV1099">
        <v>6</v>
      </c>
      <c r="AW1099">
        <f t="shared" si="711"/>
        <v>82.846797609771144</v>
      </c>
    </row>
    <row r="1100" spans="1:49" x14ac:dyDescent="0.2">
      <c r="A1100">
        <v>2015</v>
      </c>
      <c r="B1100">
        <v>9</v>
      </c>
      <c r="C1100">
        <v>30</v>
      </c>
      <c r="D1100">
        <v>0</v>
      </c>
      <c r="E1100">
        <f t="shared" si="677"/>
        <v>52.584000009999997</v>
      </c>
      <c r="F1100">
        <f t="shared" si="677"/>
        <v>27.584</v>
      </c>
      <c r="G1100">
        <f t="shared" si="695"/>
        <v>40.084000005</v>
      </c>
      <c r="H1100" s="3">
        <f t="shared" si="696"/>
        <v>4.4911111138888886</v>
      </c>
      <c r="I1100">
        <v>9</v>
      </c>
      <c r="J1100">
        <f t="shared" si="678"/>
        <v>8.4180507308430848</v>
      </c>
      <c r="K1100">
        <f t="shared" si="679"/>
        <v>3.1477237536611344E-2</v>
      </c>
      <c r="L1100">
        <f t="shared" si="686"/>
        <v>5.1602028748543187E-2</v>
      </c>
      <c r="M1100">
        <v>92</v>
      </c>
      <c r="N1100">
        <f t="shared" si="697"/>
        <v>0</v>
      </c>
      <c r="O1100">
        <f t="shared" si="680"/>
        <v>0</v>
      </c>
      <c r="P1100">
        <f t="shared" si="681"/>
        <v>0</v>
      </c>
      <c r="Q1100">
        <f t="shared" si="682"/>
        <v>0</v>
      </c>
      <c r="R1100">
        <f t="shared" si="687"/>
        <v>0</v>
      </c>
      <c r="S1100">
        <f t="shared" si="683"/>
        <v>0</v>
      </c>
      <c r="T1100">
        <f t="shared" si="712"/>
        <v>7.0000037799999998E-2</v>
      </c>
      <c r="U1100">
        <f t="shared" si="690"/>
        <v>19.656481546545884</v>
      </c>
      <c r="V1100">
        <f t="shared" si="675"/>
        <v>103.8194635131097</v>
      </c>
      <c r="W1100">
        <f t="shared" si="684"/>
        <v>20.763892702621941</v>
      </c>
      <c r="X1100">
        <f t="shared" si="691"/>
        <v>0</v>
      </c>
      <c r="Y1100">
        <f t="shared" si="692"/>
        <v>0</v>
      </c>
      <c r="Z1100">
        <f t="shared" si="693"/>
        <v>3.1477237536611344E-2</v>
      </c>
      <c r="AA1100">
        <f t="shared" si="698"/>
        <v>0</v>
      </c>
      <c r="AB1100">
        <f t="shared" si="688"/>
        <v>12.158112189753043</v>
      </c>
      <c r="AC1100">
        <f t="shared" si="689"/>
        <v>13.403384120455685</v>
      </c>
      <c r="AD1100">
        <f t="shared" si="694"/>
        <v>0.13707638935524719</v>
      </c>
      <c r="AE1100">
        <f t="shared" si="685"/>
        <v>0.13707638935524719</v>
      </c>
      <c r="AF1100" s="1">
        <f t="shared" si="699"/>
        <v>1423.1010821093873</v>
      </c>
      <c r="AG1100" s="2">
        <v>1095</v>
      </c>
      <c r="AH1100" s="1">
        <f t="shared" si="700"/>
        <v>863.41335534829591</v>
      </c>
      <c r="AI1100">
        <v>34.5</v>
      </c>
      <c r="AJ1100">
        <f t="shared" si="701"/>
        <v>1218.1950000000002</v>
      </c>
      <c r="AK1100">
        <f t="shared" si="702"/>
        <v>62.639238393709533</v>
      </c>
      <c r="AL1100" s="1">
        <f t="shared" si="703"/>
        <v>1485.7403205030969</v>
      </c>
      <c r="AM1100">
        <f t="shared" si="704"/>
        <v>620.893045533796</v>
      </c>
      <c r="AN1100">
        <f t="shared" si="705"/>
        <v>1.7739801300965599</v>
      </c>
      <c r="AO1100">
        <v>69.000000009999994</v>
      </c>
      <c r="AP1100">
        <v>44</v>
      </c>
      <c r="AQ1100">
        <f t="shared" si="706"/>
        <v>56.500000004999997</v>
      </c>
      <c r="AR1100" s="3">
        <f t="shared" si="707"/>
        <v>13.611111113888889</v>
      </c>
      <c r="AS1100">
        <f t="shared" si="708"/>
        <v>5.9755555611111077</v>
      </c>
      <c r="AT1100">
        <f t="shared" si="709"/>
        <v>-7.9133333333333349</v>
      </c>
      <c r="AU1100">
        <f t="shared" si="710"/>
        <v>-0.96888888611111357</v>
      </c>
      <c r="AV1100">
        <v>6</v>
      </c>
      <c r="AW1100">
        <f t="shared" si="711"/>
        <v>62.639238393709533</v>
      </c>
    </row>
    <row r="1101" spans="1:49" x14ac:dyDescent="0.2">
      <c r="AF1101" s="1">
        <f t="shared" si="699"/>
        <v>0</v>
      </c>
      <c r="AJ1101">
        <f>AVERAGE(AJ6:AJ1100)</f>
        <v>2222.7886849315091</v>
      </c>
      <c r="AL1101">
        <f>AVERAGE(AL6:AL1100)</f>
        <v>2062.1181685546289</v>
      </c>
    </row>
    <row r="1102" spans="1:49" x14ac:dyDescent="0.2">
      <c r="AF1102" s="1">
        <f t="shared" si="699"/>
        <v>0</v>
      </c>
      <c r="AK1102">
        <f>CORREL(AL6:AL1100,AJ6:AJ1100)</f>
        <v>0.89890060798624671</v>
      </c>
    </row>
    <row r="1104" spans="1:49" x14ac:dyDescent="0.2">
      <c r="AL1104" s="1"/>
    </row>
    <row r="1105" spans="1:22" x14ac:dyDescent="0.2">
      <c r="R1105" t="s">
        <v>45</v>
      </c>
      <c r="S1105" t="s">
        <v>44</v>
      </c>
    </row>
    <row r="1106" spans="1:22" x14ac:dyDescent="0.2">
      <c r="D1106" t="s">
        <v>43</v>
      </c>
      <c r="E1106" t="s">
        <v>44</v>
      </c>
    </row>
    <row r="1107" spans="1:22" x14ac:dyDescent="0.2">
      <c r="A1107" t="s">
        <v>55</v>
      </c>
      <c r="B1107" t="s">
        <v>56</v>
      </c>
      <c r="C1107" t="s">
        <v>57</v>
      </c>
      <c r="D1107" t="s">
        <v>58</v>
      </c>
      <c r="E1107">
        <v>1250</v>
      </c>
      <c r="F1107">
        <v>2770</v>
      </c>
      <c r="I1107" t="s">
        <v>51</v>
      </c>
      <c r="M1107" t="s">
        <v>49</v>
      </c>
      <c r="N1107" t="s">
        <v>50</v>
      </c>
      <c r="S1107">
        <v>1250</v>
      </c>
      <c r="T1107">
        <v>3680</v>
      </c>
    </row>
    <row r="1108" spans="1:22" x14ac:dyDescent="0.2">
      <c r="A1108">
        <v>71.000000009999994</v>
      </c>
      <c r="B1108">
        <v>35</v>
      </c>
      <c r="C1108">
        <f t="shared" ref="C1108:D1114" si="713">(A1108-32)*5/9</f>
        <v>21.66666667222222</v>
      </c>
      <c r="D1108">
        <f t="shared" si="713"/>
        <v>1.6666666666666667</v>
      </c>
      <c r="E1108">
        <f>C1108-($F$1107-$E$1107)/1000*$I$1108</f>
        <v>12.546666672222219</v>
      </c>
      <c r="F1108">
        <f>D1108-($F$1107-$E$1107)/1000*$I$1108</f>
        <v>-7.453333333333334</v>
      </c>
      <c r="G1108">
        <f>E1108*9/5+32</f>
        <v>54.584000009999997</v>
      </c>
      <c r="H1108">
        <f>F1108*9/5+32</f>
        <v>18.583999999999996</v>
      </c>
      <c r="I1108">
        <v>6</v>
      </c>
      <c r="M1108">
        <f t="shared" ref="M1108:M1171" si="714">C1108*9/5+32</f>
        <v>71.000000009999994</v>
      </c>
      <c r="N1108">
        <f t="shared" ref="N1108:N1171" si="715">D1108*9/5+32</f>
        <v>35</v>
      </c>
      <c r="O1108">
        <v>71.000000009999994</v>
      </c>
      <c r="P1108">
        <v>35</v>
      </c>
      <c r="Q1108">
        <f t="shared" ref="Q1108:R1114" si="716">(O1108-32)*5/9</f>
        <v>21.66666667222222</v>
      </c>
      <c r="R1108">
        <f t="shared" si="716"/>
        <v>1.6666666666666667</v>
      </c>
      <c r="S1108">
        <f t="shared" ref="S1108:S1171" si="717">Q1108-($T$1107-$S$1107)/1000*6.5</f>
        <v>5.8716666722222186</v>
      </c>
      <c r="T1108">
        <f t="shared" ref="T1108:T1171" si="718">R1108-($T$1107-$S$1107)/1000*6.5</f>
        <v>-14.128333333333336</v>
      </c>
      <c r="U1108">
        <f>S1108*9/5+32</f>
        <v>42.569000009999996</v>
      </c>
      <c r="V1108">
        <f>T1108*9/5+32</f>
        <v>6.5689999999999955</v>
      </c>
    </row>
    <row r="1109" spans="1:22" x14ac:dyDescent="0.2">
      <c r="A1109">
        <v>68</v>
      </c>
      <c r="B1109">
        <v>37</v>
      </c>
      <c r="C1109">
        <f t="shared" si="713"/>
        <v>20</v>
      </c>
      <c r="D1109">
        <f t="shared" si="713"/>
        <v>2.7777777777777777</v>
      </c>
      <c r="E1109">
        <f t="shared" ref="E1109:E1172" si="719">C1109-($F$1107-$E$1107)/1000*$I$1108</f>
        <v>10.879999999999999</v>
      </c>
      <c r="F1109">
        <f t="shared" ref="F1109:F1172" si="720">D1109-($F$1107-$E$1107)/1000*$I$1108</f>
        <v>-6.3422222222222233</v>
      </c>
      <c r="G1109">
        <f t="shared" ref="G1109:H1172" si="721">E1109*9/5+32</f>
        <v>51.583999999999996</v>
      </c>
      <c r="H1109">
        <f t="shared" si="721"/>
        <v>20.583999999999996</v>
      </c>
      <c r="I1109">
        <v>6</v>
      </c>
      <c r="M1109">
        <f t="shared" si="714"/>
        <v>68</v>
      </c>
      <c r="N1109">
        <f t="shared" si="715"/>
        <v>37</v>
      </c>
      <c r="O1109">
        <v>68</v>
      </c>
      <c r="P1109">
        <v>37</v>
      </c>
      <c r="Q1109">
        <f t="shared" si="716"/>
        <v>20</v>
      </c>
      <c r="R1109">
        <f t="shared" si="716"/>
        <v>2.7777777777777777</v>
      </c>
      <c r="S1109">
        <f t="shared" si="717"/>
        <v>4.2049999999999983</v>
      </c>
      <c r="T1109">
        <f t="shared" si="718"/>
        <v>-13.017222222222223</v>
      </c>
      <c r="U1109">
        <f t="shared" ref="U1109:U1172" si="722">S1109*9/5+32</f>
        <v>39.568999999999996</v>
      </c>
      <c r="V1109">
        <f t="shared" ref="V1109:V1172" si="723">T1109*9/5+32</f>
        <v>8.5689999999999991</v>
      </c>
    </row>
    <row r="1110" spans="1:22" x14ac:dyDescent="0.2">
      <c r="A1110">
        <v>69.000000009999994</v>
      </c>
      <c r="B1110">
        <v>38</v>
      </c>
      <c r="C1110">
        <f t="shared" si="713"/>
        <v>20.55555556111111</v>
      </c>
      <c r="D1110">
        <f t="shared" si="713"/>
        <v>3.3333333333333335</v>
      </c>
      <c r="E1110">
        <f t="shared" si="719"/>
        <v>11.435555561111109</v>
      </c>
      <c r="F1110">
        <f t="shared" si="720"/>
        <v>-5.7866666666666671</v>
      </c>
      <c r="G1110">
        <f t="shared" si="721"/>
        <v>52.584000009999997</v>
      </c>
      <c r="H1110">
        <f t="shared" si="721"/>
        <v>21.584</v>
      </c>
      <c r="I1110">
        <v>6</v>
      </c>
      <c r="M1110">
        <f t="shared" si="714"/>
        <v>69.000000009999994</v>
      </c>
      <c r="N1110">
        <f t="shared" si="715"/>
        <v>38</v>
      </c>
      <c r="O1110">
        <v>69.000000009999994</v>
      </c>
      <c r="P1110">
        <v>38</v>
      </c>
      <c r="Q1110">
        <f t="shared" si="716"/>
        <v>20.55555556111111</v>
      </c>
      <c r="R1110">
        <f t="shared" si="716"/>
        <v>3.3333333333333335</v>
      </c>
      <c r="S1110">
        <f t="shared" si="717"/>
        <v>4.7605555611111079</v>
      </c>
      <c r="T1110">
        <f t="shared" si="718"/>
        <v>-12.461666666666668</v>
      </c>
      <c r="U1110">
        <f t="shared" si="722"/>
        <v>40.569000009999996</v>
      </c>
      <c r="V1110">
        <f t="shared" si="723"/>
        <v>9.5689999999999955</v>
      </c>
    </row>
    <row r="1111" spans="1:22" x14ac:dyDescent="0.2">
      <c r="A1111">
        <v>63</v>
      </c>
      <c r="B1111">
        <v>40</v>
      </c>
      <c r="C1111">
        <f t="shared" si="713"/>
        <v>17.222222222222221</v>
      </c>
      <c r="D1111">
        <f t="shared" si="713"/>
        <v>4.4444444444444446</v>
      </c>
      <c r="E1111">
        <f t="shared" si="719"/>
        <v>8.1022222222222204</v>
      </c>
      <c r="F1111">
        <f t="shared" si="720"/>
        <v>-4.6755555555555564</v>
      </c>
      <c r="G1111">
        <f t="shared" si="721"/>
        <v>46.583999999999996</v>
      </c>
      <c r="H1111">
        <f t="shared" si="721"/>
        <v>23.584</v>
      </c>
      <c r="I1111">
        <v>6</v>
      </c>
      <c r="M1111">
        <f t="shared" si="714"/>
        <v>63</v>
      </c>
      <c r="N1111">
        <f t="shared" si="715"/>
        <v>40</v>
      </c>
      <c r="O1111">
        <v>63</v>
      </c>
      <c r="P1111">
        <v>40</v>
      </c>
      <c r="Q1111">
        <f t="shared" si="716"/>
        <v>17.222222222222221</v>
      </c>
      <c r="R1111">
        <f t="shared" si="716"/>
        <v>4.4444444444444446</v>
      </c>
      <c r="S1111">
        <f t="shared" si="717"/>
        <v>1.4272222222222197</v>
      </c>
      <c r="T1111">
        <f t="shared" si="718"/>
        <v>-11.350555555555557</v>
      </c>
      <c r="U1111">
        <f t="shared" si="722"/>
        <v>34.568999999999996</v>
      </c>
      <c r="V1111">
        <f t="shared" si="723"/>
        <v>11.568999999999996</v>
      </c>
    </row>
    <row r="1112" spans="1:22" x14ac:dyDescent="0.2">
      <c r="A1112">
        <v>60.000000010000001</v>
      </c>
      <c r="B1112">
        <v>41</v>
      </c>
      <c r="C1112">
        <f t="shared" si="713"/>
        <v>15.555555561111113</v>
      </c>
      <c r="D1112">
        <f t="shared" si="713"/>
        <v>5</v>
      </c>
      <c r="E1112">
        <f t="shared" si="719"/>
        <v>6.4355555611111122</v>
      </c>
      <c r="F1112">
        <f t="shared" si="720"/>
        <v>-4.120000000000001</v>
      </c>
      <c r="G1112">
        <f t="shared" si="721"/>
        <v>43.584000010000004</v>
      </c>
      <c r="H1112">
        <f t="shared" si="721"/>
        <v>24.583999999999996</v>
      </c>
      <c r="I1112">
        <v>6</v>
      </c>
      <c r="M1112">
        <f t="shared" si="714"/>
        <v>60.000000010000001</v>
      </c>
      <c r="N1112">
        <f t="shared" si="715"/>
        <v>41</v>
      </c>
      <c r="O1112">
        <v>60.000000010000001</v>
      </c>
      <c r="P1112">
        <v>41</v>
      </c>
      <c r="Q1112">
        <f t="shared" si="716"/>
        <v>15.555555561111113</v>
      </c>
      <c r="R1112">
        <f t="shared" si="716"/>
        <v>5</v>
      </c>
      <c r="S1112">
        <f t="shared" si="717"/>
        <v>-0.23944443888888856</v>
      </c>
      <c r="T1112">
        <f t="shared" si="718"/>
        <v>-10.795000000000002</v>
      </c>
      <c r="U1112">
        <f t="shared" si="722"/>
        <v>31.56900001</v>
      </c>
      <c r="V1112">
        <f t="shared" si="723"/>
        <v>12.568999999999996</v>
      </c>
    </row>
    <row r="1113" spans="1:22" x14ac:dyDescent="0.2">
      <c r="A1113">
        <v>66</v>
      </c>
      <c r="B1113">
        <v>37</v>
      </c>
      <c r="C1113">
        <f t="shared" si="713"/>
        <v>18.888888888888889</v>
      </c>
      <c r="D1113">
        <f t="shared" si="713"/>
        <v>2.7777777777777777</v>
      </c>
      <c r="E1113">
        <f t="shared" si="719"/>
        <v>9.7688888888888883</v>
      </c>
      <c r="F1113">
        <f t="shared" si="720"/>
        <v>-6.3422222222222233</v>
      </c>
      <c r="G1113">
        <f t="shared" si="721"/>
        <v>49.583999999999996</v>
      </c>
      <c r="H1113">
        <f t="shared" si="721"/>
        <v>20.583999999999996</v>
      </c>
      <c r="I1113">
        <v>6</v>
      </c>
      <c r="M1113">
        <f t="shared" si="714"/>
        <v>66</v>
      </c>
      <c r="N1113">
        <f t="shared" si="715"/>
        <v>37</v>
      </c>
      <c r="O1113">
        <v>66</v>
      </c>
      <c r="P1113">
        <v>37</v>
      </c>
      <c r="Q1113">
        <f t="shared" si="716"/>
        <v>18.888888888888889</v>
      </c>
      <c r="R1113">
        <f t="shared" si="716"/>
        <v>2.7777777777777777</v>
      </c>
      <c r="S1113">
        <f t="shared" si="717"/>
        <v>3.0938888888888876</v>
      </c>
      <c r="T1113">
        <f t="shared" si="718"/>
        <v>-13.017222222222223</v>
      </c>
      <c r="U1113">
        <f t="shared" si="722"/>
        <v>37.568999999999996</v>
      </c>
      <c r="V1113">
        <f t="shared" si="723"/>
        <v>8.5689999999999991</v>
      </c>
    </row>
    <row r="1114" spans="1:22" x14ac:dyDescent="0.2">
      <c r="A1114">
        <v>73</v>
      </c>
      <c r="B1114">
        <v>37</v>
      </c>
      <c r="C1114">
        <f t="shared" si="713"/>
        <v>22.777777777777779</v>
      </c>
      <c r="D1114">
        <f t="shared" si="713"/>
        <v>2.7777777777777777</v>
      </c>
      <c r="E1114">
        <f t="shared" si="719"/>
        <v>13.657777777777778</v>
      </c>
      <c r="F1114">
        <f t="shared" si="720"/>
        <v>-6.3422222222222233</v>
      </c>
      <c r="G1114">
        <f t="shared" si="721"/>
        <v>56.584000000000003</v>
      </c>
      <c r="H1114">
        <f t="shared" si="721"/>
        <v>20.583999999999996</v>
      </c>
      <c r="I1114">
        <v>6</v>
      </c>
      <c r="M1114">
        <f t="shared" si="714"/>
        <v>73</v>
      </c>
      <c r="N1114">
        <f t="shared" si="715"/>
        <v>37</v>
      </c>
      <c r="O1114">
        <v>73</v>
      </c>
      <c r="P1114">
        <v>37</v>
      </c>
      <c r="Q1114">
        <f t="shared" si="716"/>
        <v>22.777777777777779</v>
      </c>
      <c r="R1114">
        <f t="shared" si="716"/>
        <v>2.7777777777777777</v>
      </c>
      <c r="S1114">
        <f t="shared" si="717"/>
        <v>6.9827777777777769</v>
      </c>
      <c r="T1114">
        <f t="shared" si="718"/>
        <v>-13.017222222222223</v>
      </c>
      <c r="U1114">
        <f t="shared" si="722"/>
        <v>44.569000000000003</v>
      </c>
      <c r="V1114">
        <f t="shared" si="723"/>
        <v>8.5689999999999991</v>
      </c>
    </row>
    <row r="1115" spans="1:22" x14ac:dyDescent="0.2">
      <c r="A1115">
        <v>75</v>
      </c>
      <c r="B1115">
        <v>39</v>
      </c>
      <c r="C1115">
        <f t="shared" ref="C1115:C1178" si="724">(A1115-32)*5/9</f>
        <v>23.888888888888889</v>
      </c>
      <c r="D1115">
        <f t="shared" ref="D1115:D1178" si="725">(B1115-32)*5/9</f>
        <v>3.8888888888888888</v>
      </c>
      <c r="E1115">
        <f t="shared" si="719"/>
        <v>14.768888888888888</v>
      </c>
      <c r="F1115">
        <f t="shared" si="720"/>
        <v>-5.2311111111111117</v>
      </c>
      <c r="G1115">
        <f t="shared" si="721"/>
        <v>58.583999999999996</v>
      </c>
      <c r="H1115">
        <f t="shared" si="721"/>
        <v>22.584</v>
      </c>
      <c r="I1115">
        <v>6</v>
      </c>
      <c r="M1115">
        <f t="shared" si="714"/>
        <v>75</v>
      </c>
      <c r="N1115">
        <f t="shared" si="715"/>
        <v>39</v>
      </c>
      <c r="O1115">
        <v>75</v>
      </c>
      <c r="P1115">
        <v>39</v>
      </c>
      <c r="Q1115">
        <f t="shared" ref="Q1115:Q1178" si="726">(O1115-32)*5/9</f>
        <v>23.888888888888889</v>
      </c>
      <c r="R1115">
        <f t="shared" ref="R1115:R1178" si="727">(P1115-32)*5/9</f>
        <v>3.8888888888888888</v>
      </c>
      <c r="S1115">
        <f t="shared" si="717"/>
        <v>8.0938888888888876</v>
      </c>
      <c r="T1115">
        <f t="shared" si="718"/>
        <v>-11.906111111111112</v>
      </c>
      <c r="U1115">
        <f t="shared" si="722"/>
        <v>46.568999999999996</v>
      </c>
      <c r="V1115">
        <f t="shared" si="723"/>
        <v>10.568999999999996</v>
      </c>
    </row>
    <row r="1116" spans="1:22" x14ac:dyDescent="0.2">
      <c r="A1116">
        <v>75</v>
      </c>
      <c r="B1116">
        <v>38.5</v>
      </c>
      <c r="C1116">
        <f t="shared" si="724"/>
        <v>23.888888888888889</v>
      </c>
      <c r="D1116">
        <f t="shared" si="725"/>
        <v>3.6111111111111112</v>
      </c>
      <c r="E1116">
        <f t="shared" si="719"/>
        <v>14.768888888888888</v>
      </c>
      <c r="F1116">
        <f t="shared" si="720"/>
        <v>-5.5088888888888903</v>
      </c>
      <c r="G1116">
        <f t="shared" si="721"/>
        <v>58.583999999999996</v>
      </c>
      <c r="H1116">
        <f t="shared" si="721"/>
        <v>22.083999999999996</v>
      </c>
      <c r="I1116">
        <v>6</v>
      </c>
      <c r="M1116">
        <f t="shared" si="714"/>
        <v>75</v>
      </c>
      <c r="N1116">
        <f t="shared" si="715"/>
        <v>38.5</v>
      </c>
      <c r="O1116">
        <v>75</v>
      </c>
      <c r="P1116">
        <v>38.5</v>
      </c>
      <c r="Q1116">
        <f t="shared" si="726"/>
        <v>23.888888888888889</v>
      </c>
      <c r="R1116">
        <f t="shared" si="727"/>
        <v>3.6111111111111112</v>
      </c>
      <c r="S1116">
        <f t="shared" si="717"/>
        <v>8.0938888888888876</v>
      </c>
      <c r="T1116">
        <f t="shared" si="718"/>
        <v>-12.183888888888891</v>
      </c>
      <c r="U1116">
        <f t="shared" si="722"/>
        <v>46.568999999999996</v>
      </c>
      <c r="V1116">
        <f t="shared" si="723"/>
        <v>10.068999999999996</v>
      </c>
    </row>
    <row r="1117" spans="1:22" x14ac:dyDescent="0.2">
      <c r="A1117">
        <v>75.999999990000006</v>
      </c>
      <c r="B1117">
        <v>38</v>
      </c>
      <c r="C1117">
        <f t="shared" si="724"/>
        <v>24.44444443888889</v>
      </c>
      <c r="D1117">
        <f t="shared" si="725"/>
        <v>3.3333333333333335</v>
      </c>
      <c r="E1117">
        <f t="shared" si="719"/>
        <v>15.324444438888889</v>
      </c>
      <c r="F1117">
        <f t="shared" si="720"/>
        <v>-5.7866666666666671</v>
      </c>
      <c r="G1117">
        <f t="shared" si="721"/>
        <v>59.583999990000002</v>
      </c>
      <c r="H1117">
        <f t="shared" si="721"/>
        <v>21.584</v>
      </c>
      <c r="I1117">
        <v>6</v>
      </c>
      <c r="M1117">
        <f t="shared" si="714"/>
        <v>75.999999990000006</v>
      </c>
      <c r="N1117">
        <f t="shared" si="715"/>
        <v>38</v>
      </c>
      <c r="O1117">
        <v>75.999999990000006</v>
      </c>
      <c r="P1117">
        <v>38</v>
      </c>
      <c r="Q1117">
        <f t="shared" si="726"/>
        <v>24.44444443888889</v>
      </c>
      <c r="R1117">
        <f t="shared" si="727"/>
        <v>3.3333333333333335</v>
      </c>
      <c r="S1117">
        <f t="shared" si="717"/>
        <v>8.6494444388888887</v>
      </c>
      <c r="T1117">
        <f t="shared" si="718"/>
        <v>-12.461666666666668</v>
      </c>
      <c r="U1117">
        <f t="shared" si="722"/>
        <v>47.568999990000002</v>
      </c>
      <c r="V1117">
        <f t="shared" si="723"/>
        <v>9.5689999999999955</v>
      </c>
    </row>
    <row r="1118" spans="1:22" x14ac:dyDescent="0.2">
      <c r="A1118">
        <v>75</v>
      </c>
      <c r="B1118">
        <v>44</v>
      </c>
      <c r="C1118">
        <f t="shared" si="724"/>
        <v>23.888888888888889</v>
      </c>
      <c r="D1118">
        <f t="shared" si="725"/>
        <v>6.666666666666667</v>
      </c>
      <c r="E1118">
        <f t="shared" si="719"/>
        <v>14.768888888888888</v>
      </c>
      <c r="F1118">
        <f t="shared" si="720"/>
        <v>-2.453333333333334</v>
      </c>
      <c r="G1118">
        <f t="shared" si="721"/>
        <v>58.583999999999996</v>
      </c>
      <c r="H1118">
        <f t="shared" si="721"/>
        <v>27.584</v>
      </c>
      <c r="I1118">
        <v>6</v>
      </c>
      <c r="M1118">
        <f t="shared" si="714"/>
        <v>75</v>
      </c>
      <c r="N1118">
        <f t="shared" si="715"/>
        <v>44</v>
      </c>
      <c r="O1118">
        <v>75</v>
      </c>
      <c r="P1118">
        <v>44</v>
      </c>
      <c r="Q1118">
        <f t="shared" si="726"/>
        <v>23.888888888888889</v>
      </c>
      <c r="R1118">
        <f t="shared" si="727"/>
        <v>6.666666666666667</v>
      </c>
      <c r="S1118">
        <f t="shared" si="717"/>
        <v>8.0938888888888876</v>
      </c>
      <c r="T1118">
        <f t="shared" si="718"/>
        <v>-9.1283333333333339</v>
      </c>
      <c r="U1118">
        <f t="shared" si="722"/>
        <v>46.568999999999996</v>
      </c>
      <c r="V1118">
        <f t="shared" si="723"/>
        <v>15.568999999999999</v>
      </c>
    </row>
    <row r="1119" spans="1:22" x14ac:dyDescent="0.2">
      <c r="A1119">
        <v>73.999999990000006</v>
      </c>
      <c r="B1119">
        <v>44</v>
      </c>
      <c r="C1119">
        <f t="shared" si="724"/>
        <v>23.33333332777778</v>
      </c>
      <c r="D1119">
        <f t="shared" si="725"/>
        <v>6.666666666666667</v>
      </c>
      <c r="E1119">
        <f t="shared" si="719"/>
        <v>14.213333327777779</v>
      </c>
      <c r="F1119">
        <f t="shared" si="720"/>
        <v>-2.453333333333334</v>
      </c>
      <c r="G1119">
        <f t="shared" si="721"/>
        <v>57.583999990000002</v>
      </c>
      <c r="H1119">
        <f t="shared" si="721"/>
        <v>27.584</v>
      </c>
      <c r="I1119">
        <v>6</v>
      </c>
      <c r="M1119">
        <f t="shared" si="714"/>
        <v>73.999999990000006</v>
      </c>
      <c r="N1119">
        <f t="shared" si="715"/>
        <v>44</v>
      </c>
      <c r="O1119">
        <v>73.999999990000006</v>
      </c>
      <c r="P1119">
        <v>44</v>
      </c>
      <c r="Q1119">
        <f t="shared" si="726"/>
        <v>23.33333332777778</v>
      </c>
      <c r="R1119">
        <f t="shared" si="727"/>
        <v>6.666666666666667</v>
      </c>
      <c r="S1119">
        <f t="shared" si="717"/>
        <v>7.538333327777778</v>
      </c>
      <c r="T1119">
        <f t="shared" si="718"/>
        <v>-9.1283333333333339</v>
      </c>
      <c r="U1119">
        <f t="shared" si="722"/>
        <v>45.568999990000002</v>
      </c>
      <c r="V1119">
        <f t="shared" si="723"/>
        <v>15.568999999999999</v>
      </c>
    </row>
    <row r="1120" spans="1:22" x14ac:dyDescent="0.2">
      <c r="A1120">
        <v>73</v>
      </c>
      <c r="B1120">
        <v>44</v>
      </c>
      <c r="C1120">
        <f t="shared" si="724"/>
        <v>22.777777777777779</v>
      </c>
      <c r="D1120">
        <f t="shared" si="725"/>
        <v>6.666666666666667</v>
      </c>
      <c r="E1120">
        <f t="shared" si="719"/>
        <v>13.657777777777778</v>
      </c>
      <c r="F1120">
        <f t="shared" si="720"/>
        <v>-2.453333333333334</v>
      </c>
      <c r="G1120">
        <f t="shared" si="721"/>
        <v>56.584000000000003</v>
      </c>
      <c r="H1120">
        <f t="shared" si="721"/>
        <v>27.584</v>
      </c>
      <c r="I1120">
        <v>6</v>
      </c>
      <c r="M1120">
        <f t="shared" si="714"/>
        <v>73</v>
      </c>
      <c r="N1120">
        <f t="shared" si="715"/>
        <v>44</v>
      </c>
      <c r="O1120">
        <v>73</v>
      </c>
      <c r="P1120">
        <v>44</v>
      </c>
      <c r="Q1120">
        <f t="shared" si="726"/>
        <v>22.777777777777779</v>
      </c>
      <c r="R1120">
        <f t="shared" si="727"/>
        <v>6.666666666666667</v>
      </c>
      <c r="S1120">
        <f t="shared" si="717"/>
        <v>6.9827777777777769</v>
      </c>
      <c r="T1120">
        <f t="shared" si="718"/>
        <v>-9.1283333333333339</v>
      </c>
      <c r="U1120">
        <f t="shared" si="722"/>
        <v>44.569000000000003</v>
      </c>
      <c r="V1120">
        <f t="shared" si="723"/>
        <v>15.568999999999999</v>
      </c>
    </row>
    <row r="1121" spans="1:22" x14ac:dyDescent="0.2">
      <c r="A1121">
        <v>70</v>
      </c>
      <c r="B1121">
        <v>45</v>
      </c>
      <c r="C1121">
        <f t="shared" si="724"/>
        <v>21.111111111111111</v>
      </c>
      <c r="D1121">
        <f t="shared" si="725"/>
        <v>7.2222222222222223</v>
      </c>
      <c r="E1121">
        <f t="shared" si="719"/>
        <v>11.99111111111111</v>
      </c>
      <c r="F1121">
        <f t="shared" si="720"/>
        <v>-1.8977777777777787</v>
      </c>
      <c r="G1121">
        <f t="shared" si="721"/>
        <v>53.583999999999996</v>
      </c>
      <c r="H1121">
        <f t="shared" si="721"/>
        <v>28.584</v>
      </c>
      <c r="I1121">
        <v>6</v>
      </c>
      <c r="M1121">
        <f t="shared" si="714"/>
        <v>70</v>
      </c>
      <c r="N1121">
        <f t="shared" si="715"/>
        <v>45</v>
      </c>
      <c r="O1121">
        <v>70</v>
      </c>
      <c r="P1121">
        <v>45</v>
      </c>
      <c r="Q1121">
        <f t="shared" si="726"/>
        <v>21.111111111111111</v>
      </c>
      <c r="R1121">
        <f t="shared" si="727"/>
        <v>7.2222222222222223</v>
      </c>
      <c r="S1121">
        <f t="shared" si="717"/>
        <v>5.316111111111109</v>
      </c>
      <c r="T1121">
        <f t="shared" si="718"/>
        <v>-8.5727777777777803</v>
      </c>
      <c r="U1121">
        <f t="shared" si="722"/>
        <v>41.568999999999996</v>
      </c>
      <c r="V1121">
        <f t="shared" si="723"/>
        <v>16.568999999999996</v>
      </c>
    </row>
    <row r="1122" spans="1:22" x14ac:dyDescent="0.2">
      <c r="A1122">
        <v>57</v>
      </c>
      <c r="B1122">
        <v>44.5</v>
      </c>
      <c r="C1122">
        <f t="shared" si="724"/>
        <v>13.888888888888889</v>
      </c>
      <c r="D1122">
        <f t="shared" si="725"/>
        <v>6.9444444444444446</v>
      </c>
      <c r="E1122">
        <f t="shared" si="719"/>
        <v>4.7688888888888883</v>
      </c>
      <c r="F1122">
        <f t="shared" si="720"/>
        <v>-2.1755555555555564</v>
      </c>
      <c r="G1122">
        <f t="shared" si="721"/>
        <v>40.584000000000003</v>
      </c>
      <c r="H1122">
        <f t="shared" si="721"/>
        <v>28.084</v>
      </c>
      <c r="I1122">
        <v>6</v>
      </c>
      <c r="M1122">
        <f t="shared" si="714"/>
        <v>57</v>
      </c>
      <c r="N1122">
        <f t="shared" si="715"/>
        <v>44.5</v>
      </c>
      <c r="O1122">
        <v>57</v>
      </c>
      <c r="P1122">
        <v>44.5</v>
      </c>
      <c r="Q1122">
        <f t="shared" si="726"/>
        <v>13.888888888888889</v>
      </c>
      <c r="R1122">
        <f t="shared" si="727"/>
        <v>6.9444444444444446</v>
      </c>
      <c r="S1122">
        <f t="shared" si="717"/>
        <v>-1.9061111111111124</v>
      </c>
      <c r="T1122">
        <f t="shared" si="718"/>
        <v>-8.8505555555555571</v>
      </c>
      <c r="U1122">
        <f t="shared" si="722"/>
        <v>28.568999999999999</v>
      </c>
      <c r="V1122">
        <f t="shared" si="723"/>
        <v>16.068999999999996</v>
      </c>
    </row>
    <row r="1123" spans="1:22" x14ac:dyDescent="0.2">
      <c r="A1123">
        <v>66</v>
      </c>
      <c r="B1123">
        <v>44</v>
      </c>
      <c r="C1123">
        <f t="shared" si="724"/>
        <v>18.888888888888889</v>
      </c>
      <c r="D1123">
        <f t="shared" si="725"/>
        <v>6.666666666666667</v>
      </c>
      <c r="E1123">
        <f t="shared" si="719"/>
        <v>9.7688888888888883</v>
      </c>
      <c r="F1123">
        <f t="shared" si="720"/>
        <v>-2.453333333333334</v>
      </c>
      <c r="G1123">
        <f t="shared" si="721"/>
        <v>49.583999999999996</v>
      </c>
      <c r="H1123">
        <f t="shared" si="721"/>
        <v>27.584</v>
      </c>
      <c r="I1123">
        <v>6</v>
      </c>
      <c r="M1123">
        <f t="shared" si="714"/>
        <v>66</v>
      </c>
      <c r="N1123">
        <f t="shared" si="715"/>
        <v>44</v>
      </c>
      <c r="O1123">
        <v>66</v>
      </c>
      <c r="P1123">
        <v>44</v>
      </c>
      <c r="Q1123">
        <f t="shared" si="726"/>
        <v>18.888888888888889</v>
      </c>
      <c r="R1123">
        <f t="shared" si="727"/>
        <v>6.666666666666667</v>
      </c>
      <c r="S1123">
        <f t="shared" si="717"/>
        <v>3.0938888888888876</v>
      </c>
      <c r="T1123">
        <f t="shared" si="718"/>
        <v>-9.1283333333333339</v>
      </c>
      <c r="U1123">
        <f t="shared" si="722"/>
        <v>37.568999999999996</v>
      </c>
      <c r="V1123">
        <f t="shared" si="723"/>
        <v>15.568999999999999</v>
      </c>
    </row>
    <row r="1124" spans="1:22" x14ac:dyDescent="0.2">
      <c r="A1124">
        <v>52</v>
      </c>
      <c r="B1124">
        <v>38.666666669999998</v>
      </c>
      <c r="C1124">
        <f t="shared" si="724"/>
        <v>11.111111111111111</v>
      </c>
      <c r="D1124">
        <f t="shared" si="725"/>
        <v>3.7037037055555544</v>
      </c>
      <c r="E1124">
        <f t="shared" si="719"/>
        <v>1.9911111111111097</v>
      </c>
      <c r="F1124">
        <f t="shared" si="720"/>
        <v>-5.4162962944444466</v>
      </c>
      <c r="G1124">
        <f t="shared" si="721"/>
        <v>35.583999999999996</v>
      </c>
      <c r="H1124">
        <f t="shared" si="721"/>
        <v>22.250666669999994</v>
      </c>
      <c r="I1124">
        <v>6</v>
      </c>
      <c r="M1124">
        <f t="shared" si="714"/>
        <v>52</v>
      </c>
      <c r="N1124">
        <f t="shared" si="715"/>
        <v>38.666666669999998</v>
      </c>
      <c r="O1124">
        <v>52</v>
      </c>
      <c r="P1124">
        <v>38.666666669999998</v>
      </c>
      <c r="Q1124">
        <f t="shared" si="726"/>
        <v>11.111111111111111</v>
      </c>
      <c r="R1124">
        <f t="shared" si="727"/>
        <v>3.7037037055555544</v>
      </c>
      <c r="S1124">
        <f t="shared" si="717"/>
        <v>-4.683888888888891</v>
      </c>
      <c r="T1124">
        <f t="shared" si="718"/>
        <v>-12.091296294444447</v>
      </c>
      <c r="U1124">
        <f t="shared" si="722"/>
        <v>23.568999999999996</v>
      </c>
      <c r="V1124">
        <f t="shared" si="723"/>
        <v>10.235666669999993</v>
      </c>
    </row>
    <row r="1125" spans="1:22" x14ac:dyDescent="0.2">
      <c r="A1125">
        <v>49</v>
      </c>
      <c r="B1125">
        <v>33.333333330000002</v>
      </c>
      <c r="C1125">
        <f t="shared" si="724"/>
        <v>9.4444444444444446</v>
      </c>
      <c r="D1125">
        <f t="shared" si="725"/>
        <v>0.74074073888889003</v>
      </c>
      <c r="E1125">
        <f t="shared" si="719"/>
        <v>0.32444444444444365</v>
      </c>
      <c r="F1125">
        <f t="shared" si="720"/>
        <v>-8.3792592611111107</v>
      </c>
      <c r="G1125">
        <f t="shared" si="721"/>
        <v>32.583999999999996</v>
      </c>
      <c r="H1125">
        <f t="shared" si="721"/>
        <v>16.917333329999998</v>
      </c>
      <c r="I1125">
        <v>6</v>
      </c>
      <c r="M1125">
        <f t="shared" si="714"/>
        <v>49</v>
      </c>
      <c r="N1125">
        <f t="shared" si="715"/>
        <v>33.333333330000002</v>
      </c>
      <c r="O1125">
        <v>49</v>
      </c>
      <c r="P1125">
        <v>33.333333330000002</v>
      </c>
      <c r="Q1125">
        <f t="shared" si="726"/>
        <v>9.4444444444444446</v>
      </c>
      <c r="R1125">
        <f t="shared" si="727"/>
        <v>0.74074073888889003</v>
      </c>
      <c r="S1125">
        <f t="shared" si="717"/>
        <v>-6.3505555555555571</v>
      </c>
      <c r="T1125">
        <f t="shared" si="718"/>
        <v>-15.054259261111111</v>
      </c>
      <c r="U1125">
        <f t="shared" si="722"/>
        <v>20.568999999999996</v>
      </c>
      <c r="V1125">
        <f t="shared" si="723"/>
        <v>4.9023333299999976</v>
      </c>
    </row>
    <row r="1126" spans="1:22" x14ac:dyDescent="0.2">
      <c r="A1126">
        <v>55.999999989999999</v>
      </c>
      <c r="B1126">
        <v>28</v>
      </c>
      <c r="C1126">
        <f t="shared" si="724"/>
        <v>13.333333327777776</v>
      </c>
      <c r="D1126">
        <f t="shared" si="725"/>
        <v>-2.2222222222222223</v>
      </c>
      <c r="E1126">
        <f t="shared" si="719"/>
        <v>4.2133333277777751</v>
      </c>
      <c r="F1126">
        <f t="shared" si="720"/>
        <v>-11.342222222222222</v>
      </c>
      <c r="G1126">
        <f t="shared" si="721"/>
        <v>39.583999989999995</v>
      </c>
      <c r="H1126">
        <f t="shared" si="721"/>
        <v>11.584</v>
      </c>
      <c r="I1126">
        <v>6</v>
      </c>
      <c r="M1126">
        <f t="shared" si="714"/>
        <v>55.999999989999999</v>
      </c>
      <c r="N1126">
        <f t="shared" si="715"/>
        <v>28</v>
      </c>
      <c r="O1126">
        <v>55.999999989999999</v>
      </c>
      <c r="P1126">
        <v>28</v>
      </c>
      <c r="Q1126">
        <f t="shared" si="726"/>
        <v>13.333333327777776</v>
      </c>
      <c r="R1126">
        <f t="shared" si="727"/>
        <v>-2.2222222222222223</v>
      </c>
      <c r="S1126">
        <f t="shared" si="717"/>
        <v>-2.4616666722222256</v>
      </c>
      <c r="T1126">
        <f t="shared" si="718"/>
        <v>-18.017222222222223</v>
      </c>
      <c r="U1126">
        <f t="shared" si="722"/>
        <v>27.568999989999995</v>
      </c>
      <c r="V1126">
        <f t="shared" si="723"/>
        <v>-0.43099999999999739</v>
      </c>
    </row>
    <row r="1127" spans="1:22" x14ac:dyDescent="0.2">
      <c r="A1127">
        <v>60.000000010000001</v>
      </c>
      <c r="B1127">
        <v>28</v>
      </c>
      <c r="C1127">
        <f t="shared" si="724"/>
        <v>15.555555561111113</v>
      </c>
      <c r="D1127">
        <f t="shared" si="725"/>
        <v>-2.2222222222222223</v>
      </c>
      <c r="E1127">
        <f t="shared" si="719"/>
        <v>6.4355555611111122</v>
      </c>
      <c r="F1127">
        <f t="shared" si="720"/>
        <v>-11.342222222222222</v>
      </c>
      <c r="G1127">
        <f t="shared" si="721"/>
        <v>43.584000010000004</v>
      </c>
      <c r="H1127">
        <f t="shared" si="721"/>
        <v>11.584</v>
      </c>
      <c r="I1127">
        <v>6</v>
      </c>
      <c r="M1127">
        <f t="shared" si="714"/>
        <v>60.000000010000001</v>
      </c>
      <c r="N1127">
        <f t="shared" si="715"/>
        <v>28</v>
      </c>
      <c r="O1127">
        <v>60.000000010000001</v>
      </c>
      <c r="P1127">
        <v>28</v>
      </c>
      <c r="Q1127">
        <f t="shared" si="726"/>
        <v>15.555555561111113</v>
      </c>
      <c r="R1127">
        <f t="shared" si="727"/>
        <v>-2.2222222222222223</v>
      </c>
      <c r="S1127">
        <f t="shared" si="717"/>
        <v>-0.23944443888888856</v>
      </c>
      <c r="T1127">
        <f t="shared" si="718"/>
        <v>-18.017222222222223</v>
      </c>
      <c r="U1127">
        <f t="shared" si="722"/>
        <v>31.56900001</v>
      </c>
      <c r="V1127">
        <f t="shared" si="723"/>
        <v>-0.43099999999999739</v>
      </c>
    </row>
    <row r="1128" spans="1:22" x14ac:dyDescent="0.2">
      <c r="A1128">
        <v>60.000000010000001</v>
      </c>
      <c r="B1128">
        <v>29</v>
      </c>
      <c r="C1128">
        <f t="shared" si="724"/>
        <v>15.555555561111113</v>
      </c>
      <c r="D1128">
        <f t="shared" si="725"/>
        <v>-1.6666666666666667</v>
      </c>
      <c r="E1128">
        <f t="shared" si="719"/>
        <v>6.4355555611111122</v>
      </c>
      <c r="F1128">
        <f t="shared" si="720"/>
        <v>-10.786666666666667</v>
      </c>
      <c r="G1128">
        <f t="shared" si="721"/>
        <v>43.584000010000004</v>
      </c>
      <c r="H1128">
        <f t="shared" si="721"/>
        <v>12.584</v>
      </c>
      <c r="I1128">
        <v>6</v>
      </c>
      <c r="M1128">
        <f t="shared" si="714"/>
        <v>60.000000010000001</v>
      </c>
      <c r="N1128">
        <f t="shared" si="715"/>
        <v>29</v>
      </c>
      <c r="O1128">
        <v>60.000000010000001</v>
      </c>
      <c r="P1128">
        <v>29</v>
      </c>
      <c r="Q1128">
        <f t="shared" si="726"/>
        <v>15.555555561111113</v>
      </c>
      <c r="R1128">
        <f t="shared" si="727"/>
        <v>-1.6666666666666667</v>
      </c>
      <c r="S1128">
        <f t="shared" si="717"/>
        <v>-0.23944443888888856</v>
      </c>
      <c r="T1128">
        <f t="shared" si="718"/>
        <v>-17.46166666666667</v>
      </c>
      <c r="U1128">
        <f t="shared" si="722"/>
        <v>31.56900001</v>
      </c>
      <c r="V1128">
        <f t="shared" si="723"/>
        <v>0.56899999999999551</v>
      </c>
    </row>
    <row r="1129" spans="1:22" x14ac:dyDescent="0.2">
      <c r="A1129">
        <v>62.000000010000001</v>
      </c>
      <c r="B1129">
        <v>33</v>
      </c>
      <c r="C1129">
        <f t="shared" si="724"/>
        <v>16.666666672222224</v>
      </c>
      <c r="D1129">
        <f t="shared" si="725"/>
        <v>0.55555555555555558</v>
      </c>
      <c r="E1129">
        <f t="shared" si="719"/>
        <v>7.5466666722222229</v>
      </c>
      <c r="F1129">
        <f t="shared" si="720"/>
        <v>-8.5644444444444456</v>
      </c>
      <c r="G1129">
        <f t="shared" si="721"/>
        <v>45.584000009999997</v>
      </c>
      <c r="H1129">
        <f t="shared" si="721"/>
        <v>16.583999999999996</v>
      </c>
      <c r="I1129">
        <v>6</v>
      </c>
      <c r="M1129">
        <f t="shared" si="714"/>
        <v>62.000000010000001</v>
      </c>
      <c r="N1129">
        <f t="shared" si="715"/>
        <v>33</v>
      </c>
      <c r="O1129">
        <v>62.000000010000001</v>
      </c>
      <c r="P1129">
        <v>33</v>
      </c>
      <c r="Q1129">
        <f t="shared" si="726"/>
        <v>16.666666672222224</v>
      </c>
      <c r="R1129">
        <f t="shared" si="727"/>
        <v>0.55555555555555558</v>
      </c>
      <c r="S1129">
        <f t="shared" si="717"/>
        <v>0.87166667222222216</v>
      </c>
      <c r="T1129">
        <f t="shared" si="718"/>
        <v>-15.239444444444446</v>
      </c>
      <c r="U1129">
        <f t="shared" si="722"/>
        <v>33.569000009999996</v>
      </c>
      <c r="V1129">
        <f t="shared" si="723"/>
        <v>4.5689999999999955</v>
      </c>
    </row>
    <row r="1130" spans="1:22" x14ac:dyDescent="0.2">
      <c r="A1130">
        <v>66.999999990000006</v>
      </c>
      <c r="B1130">
        <v>33</v>
      </c>
      <c r="C1130">
        <f t="shared" si="724"/>
        <v>19.44444443888889</v>
      </c>
      <c r="D1130">
        <f t="shared" si="725"/>
        <v>0.55555555555555558</v>
      </c>
      <c r="E1130">
        <f t="shared" si="719"/>
        <v>10.324444438888889</v>
      </c>
      <c r="F1130">
        <f t="shared" si="720"/>
        <v>-8.5644444444444456</v>
      </c>
      <c r="G1130">
        <f t="shared" si="721"/>
        <v>50.583999990000002</v>
      </c>
      <c r="H1130">
        <f t="shared" si="721"/>
        <v>16.583999999999996</v>
      </c>
      <c r="I1130">
        <v>6</v>
      </c>
      <c r="M1130">
        <f t="shared" si="714"/>
        <v>66.999999990000006</v>
      </c>
      <c r="N1130">
        <f t="shared" si="715"/>
        <v>33</v>
      </c>
      <c r="O1130">
        <v>66.999999990000006</v>
      </c>
      <c r="P1130">
        <v>33</v>
      </c>
      <c r="Q1130">
        <f t="shared" si="726"/>
        <v>19.44444443888889</v>
      </c>
      <c r="R1130">
        <f t="shared" si="727"/>
        <v>0.55555555555555558</v>
      </c>
      <c r="S1130">
        <f t="shared" si="717"/>
        <v>3.6494444388888887</v>
      </c>
      <c r="T1130">
        <f t="shared" si="718"/>
        <v>-15.239444444444446</v>
      </c>
      <c r="U1130">
        <f t="shared" si="722"/>
        <v>38.568999990000002</v>
      </c>
      <c r="V1130">
        <f t="shared" si="723"/>
        <v>4.5689999999999955</v>
      </c>
    </row>
    <row r="1131" spans="1:22" x14ac:dyDescent="0.2">
      <c r="A1131">
        <v>64.999999990000006</v>
      </c>
      <c r="B1131">
        <v>35</v>
      </c>
      <c r="C1131">
        <f t="shared" si="724"/>
        <v>18.33333332777778</v>
      </c>
      <c r="D1131">
        <f t="shared" si="725"/>
        <v>1.6666666666666667</v>
      </c>
      <c r="E1131">
        <f t="shared" si="719"/>
        <v>9.2133333277777787</v>
      </c>
      <c r="F1131">
        <f t="shared" si="720"/>
        <v>-7.453333333333334</v>
      </c>
      <c r="G1131">
        <f t="shared" si="721"/>
        <v>48.583999990000002</v>
      </c>
      <c r="H1131">
        <f t="shared" si="721"/>
        <v>18.583999999999996</v>
      </c>
      <c r="I1131">
        <v>6</v>
      </c>
      <c r="M1131">
        <f t="shared" si="714"/>
        <v>64.999999990000006</v>
      </c>
      <c r="N1131">
        <f t="shared" si="715"/>
        <v>35</v>
      </c>
      <c r="O1131">
        <v>64.999999990000006</v>
      </c>
      <c r="P1131">
        <v>35</v>
      </c>
      <c r="Q1131">
        <f t="shared" si="726"/>
        <v>18.33333332777778</v>
      </c>
      <c r="R1131">
        <f t="shared" si="727"/>
        <v>1.6666666666666667</v>
      </c>
      <c r="S1131">
        <f t="shared" si="717"/>
        <v>2.538333327777778</v>
      </c>
      <c r="T1131">
        <f t="shared" si="718"/>
        <v>-14.128333333333336</v>
      </c>
      <c r="U1131">
        <f t="shared" si="722"/>
        <v>36.568999990000002</v>
      </c>
      <c r="V1131">
        <f t="shared" si="723"/>
        <v>6.5689999999999955</v>
      </c>
    </row>
    <row r="1132" spans="1:22" x14ac:dyDescent="0.2">
      <c r="A1132">
        <v>66.999999990000006</v>
      </c>
      <c r="B1132">
        <v>36</v>
      </c>
      <c r="C1132">
        <f t="shared" si="724"/>
        <v>19.44444443888889</v>
      </c>
      <c r="D1132">
        <f t="shared" si="725"/>
        <v>2.2222222222222223</v>
      </c>
      <c r="E1132">
        <f t="shared" si="719"/>
        <v>10.324444438888889</v>
      </c>
      <c r="F1132">
        <f t="shared" si="720"/>
        <v>-6.8977777777777787</v>
      </c>
      <c r="G1132">
        <f t="shared" si="721"/>
        <v>50.583999990000002</v>
      </c>
      <c r="H1132">
        <f t="shared" si="721"/>
        <v>19.584</v>
      </c>
      <c r="I1132">
        <v>6</v>
      </c>
      <c r="M1132">
        <f t="shared" si="714"/>
        <v>66.999999990000006</v>
      </c>
      <c r="N1132">
        <f t="shared" si="715"/>
        <v>36</v>
      </c>
      <c r="O1132">
        <v>66.999999990000006</v>
      </c>
      <c r="P1132">
        <v>36</v>
      </c>
      <c r="Q1132">
        <f t="shared" si="726"/>
        <v>19.44444443888889</v>
      </c>
      <c r="R1132">
        <f t="shared" si="727"/>
        <v>2.2222222222222223</v>
      </c>
      <c r="S1132">
        <f t="shared" si="717"/>
        <v>3.6494444388888887</v>
      </c>
      <c r="T1132">
        <f t="shared" si="718"/>
        <v>-13.57277777777778</v>
      </c>
      <c r="U1132">
        <f t="shared" si="722"/>
        <v>38.568999990000002</v>
      </c>
      <c r="V1132">
        <f t="shared" si="723"/>
        <v>7.5689999999999955</v>
      </c>
    </row>
    <row r="1133" spans="1:22" x14ac:dyDescent="0.2">
      <c r="A1133">
        <v>47</v>
      </c>
      <c r="B1133">
        <v>41</v>
      </c>
      <c r="C1133">
        <f t="shared" si="724"/>
        <v>8.3333333333333339</v>
      </c>
      <c r="D1133">
        <f t="shared" si="725"/>
        <v>5</v>
      </c>
      <c r="E1133">
        <f t="shared" si="719"/>
        <v>-0.78666666666666707</v>
      </c>
      <c r="F1133">
        <f t="shared" si="720"/>
        <v>-4.120000000000001</v>
      </c>
      <c r="G1133">
        <f t="shared" si="721"/>
        <v>30.584</v>
      </c>
      <c r="H1133">
        <f t="shared" si="721"/>
        <v>24.583999999999996</v>
      </c>
      <c r="I1133">
        <v>6</v>
      </c>
      <c r="M1133">
        <f t="shared" si="714"/>
        <v>47</v>
      </c>
      <c r="N1133">
        <f t="shared" si="715"/>
        <v>41</v>
      </c>
      <c r="O1133">
        <v>47</v>
      </c>
      <c r="P1133">
        <v>41</v>
      </c>
      <c r="Q1133">
        <f t="shared" si="726"/>
        <v>8.3333333333333339</v>
      </c>
      <c r="R1133">
        <f t="shared" si="727"/>
        <v>5</v>
      </c>
      <c r="S1133">
        <f t="shared" si="717"/>
        <v>-7.4616666666666678</v>
      </c>
      <c r="T1133">
        <f t="shared" si="718"/>
        <v>-10.795000000000002</v>
      </c>
      <c r="U1133">
        <f t="shared" si="722"/>
        <v>18.568999999999996</v>
      </c>
      <c r="V1133">
        <f t="shared" si="723"/>
        <v>12.568999999999996</v>
      </c>
    </row>
    <row r="1134" spans="1:22" x14ac:dyDescent="0.2">
      <c r="A1134">
        <v>55.999999989999999</v>
      </c>
      <c r="B1134">
        <v>40</v>
      </c>
      <c r="C1134">
        <f t="shared" si="724"/>
        <v>13.333333327777776</v>
      </c>
      <c r="D1134">
        <f t="shared" si="725"/>
        <v>4.4444444444444446</v>
      </c>
      <c r="E1134">
        <f t="shared" si="719"/>
        <v>4.2133333277777751</v>
      </c>
      <c r="F1134">
        <f t="shared" si="720"/>
        <v>-4.6755555555555564</v>
      </c>
      <c r="G1134">
        <f t="shared" si="721"/>
        <v>39.583999989999995</v>
      </c>
      <c r="H1134">
        <f t="shared" si="721"/>
        <v>23.584</v>
      </c>
      <c r="I1134">
        <v>6</v>
      </c>
      <c r="M1134">
        <f t="shared" si="714"/>
        <v>55.999999989999999</v>
      </c>
      <c r="N1134">
        <f t="shared" si="715"/>
        <v>40</v>
      </c>
      <c r="O1134">
        <v>55.999999989999999</v>
      </c>
      <c r="P1134">
        <v>40</v>
      </c>
      <c r="Q1134">
        <f t="shared" si="726"/>
        <v>13.333333327777776</v>
      </c>
      <c r="R1134">
        <f t="shared" si="727"/>
        <v>4.4444444444444446</v>
      </c>
      <c r="S1134">
        <f t="shared" si="717"/>
        <v>-2.4616666722222256</v>
      </c>
      <c r="T1134">
        <f t="shared" si="718"/>
        <v>-11.350555555555557</v>
      </c>
      <c r="U1134">
        <f t="shared" si="722"/>
        <v>27.568999989999995</v>
      </c>
      <c r="V1134">
        <f t="shared" si="723"/>
        <v>11.568999999999996</v>
      </c>
    </row>
    <row r="1135" spans="1:22" x14ac:dyDescent="0.2">
      <c r="A1135">
        <v>66</v>
      </c>
      <c r="B1135">
        <v>45</v>
      </c>
      <c r="C1135">
        <f t="shared" si="724"/>
        <v>18.888888888888889</v>
      </c>
      <c r="D1135">
        <f t="shared" si="725"/>
        <v>7.2222222222222223</v>
      </c>
      <c r="E1135">
        <f t="shared" si="719"/>
        <v>9.7688888888888883</v>
      </c>
      <c r="F1135">
        <f t="shared" si="720"/>
        <v>-1.8977777777777787</v>
      </c>
      <c r="G1135">
        <f t="shared" si="721"/>
        <v>49.583999999999996</v>
      </c>
      <c r="H1135">
        <f t="shared" si="721"/>
        <v>28.584</v>
      </c>
      <c r="I1135">
        <v>6</v>
      </c>
      <c r="M1135">
        <f t="shared" si="714"/>
        <v>66</v>
      </c>
      <c r="N1135">
        <f t="shared" si="715"/>
        <v>45</v>
      </c>
      <c r="O1135">
        <v>66</v>
      </c>
      <c r="P1135">
        <v>45</v>
      </c>
      <c r="Q1135">
        <f t="shared" si="726"/>
        <v>18.888888888888889</v>
      </c>
      <c r="R1135">
        <f t="shared" si="727"/>
        <v>7.2222222222222223</v>
      </c>
      <c r="S1135">
        <f t="shared" si="717"/>
        <v>3.0938888888888876</v>
      </c>
      <c r="T1135">
        <f t="shared" si="718"/>
        <v>-8.5727777777777803</v>
      </c>
      <c r="U1135">
        <f t="shared" si="722"/>
        <v>37.568999999999996</v>
      </c>
      <c r="V1135">
        <f t="shared" si="723"/>
        <v>16.568999999999996</v>
      </c>
    </row>
    <row r="1136" spans="1:22" x14ac:dyDescent="0.2">
      <c r="A1136">
        <v>73</v>
      </c>
      <c r="B1136">
        <v>45</v>
      </c>
      <c r="C1136">
        <f t="shared" si="724"/>
        <v>22.777777777777779</v>
      </c>
      <c r="D1136">
        <f t="shared" si="725"/>
        <v>7.2222222222222223</v>
      </c>
      <c r="E1136">
        <f t="shared" si="719"/>
        <v>13.657777777777778</v>
      </c>
      <c r="F1136">
        <f t="shared" si="720"/>
        <v>-1.8977777777777787</v>
      </c>
      <c r="G1136">
        <f t="shared" si="721"/>
        <v>56.584000000000003</v>
      </c>
      <c r="H1136">
        <f t="shared" si="721"/>
        <v>28.584</v>
      </c>
      <c r="I1136">
        <v>6</v>
      </c>
      <c r="M1136">
        <f t="shared" si="714"/>
        <v>73</v>
      </c>
      <c r="N1136">
        <f t="shared" si="715"/>
        <v>45</v>
      </c>
      <c r="O1136">
        <v>73</v>
      </c>
      <c r="P1136">
        <v>45</v>
      </c>
      <c r="Q1136">
        <f t="shared" si="726"/>
        <v>22.777777777777779</v>
      </c>
      <c r="R1136">
        <f t="shared" si="727"/>
        <v>7.2222222222222223</v>
      </c>
      <c r="S1136">
        <f t="shared" si="717"/>
        <v>6.9827777777777769</v>
      </c>
      <c r="T1136">
        <f t="shared" si="718"/>
        <v>-8.5727777777777803</v>
      </c>
      <c r="U1136">
        <f t="shared" si="722"/>
        <v>44.569000000000003</v>
      </c>
      <c r="V1136">
        <f t="shared" si="723"/>
        <v>16.568999999999996</v>
      </c>
    </row>
    <row r="1137" spans="1:22" x14ac:dyDescent="0.2">
      <c r="A1137">
        <v>73.999999990000006</v>
      </c>
      <c r="B1137">
        <v>46</v>
      </c>
      <c r="C1137">
        <f t="shared" si="724"/>
        <v>23.33333332777778</v>
      </c>
      <c r="D1137">
        <f t="shared" si="725"/>
        <v>7.7777777777777777</v>
      </c>
      <c r="E1137">
        <f t="shared" si="719"/>
        <v>14.213333327777779</v>
      </c>
      <c r="F1137">
        <f t="shared" si="720"/>
        <v>-1.3422222222222233</v>
      </c>
      <c r="G1137">
        <f t="shared" si="721"/>
        <v>57.583999990000002</v>
      </c>
      <c r="H1137">
        <f t="shared" si="721"/>
        <v>29.584</v>
      </c>
      <c r="I1137">
        <v>6</v>
      </c>
      <c r="M1137">
        <f t="shared" si="714"/>
        <v>73.999999990000006</v>
      </c>
      <c r="N1137">
        <f t="shared" si="715"/>
        <v>46</v>
      </c>
      <c r="O1137">
        <v>73.999999990000006</v>
      </c>
      <c r="P1137">
        <v>46</v>
      </c>
      <c r="Q1137">
        <f t="shared" si="726"/>
        <v>23.33333332777778</v>
      </c>
      <c r="R1137">
        <f t="shared" si="727"/>
        <v>7.7777777777777777</v>
      </c>
      <c r="S1137">
        <f t="shared" si="717"/>
        <v>7.538333327777778</v>
      </c>
      <c r="T1137">
        <f t="shared" si="718"/>
        <v>-8.0172222222222231</v>
      </c>
      <c r="U1137">
        <f t="shared" si="722"/>
        <v>45.568999990000002</v>
      </c>
      <c r="V1137">
        <f t="shared" si="723"/>
        <v>17.568999999999999</v>
      </c>
    </row>
    <row r="1138" spans="1:22" x14ac:dyDescent="0.2">
      <c r="A1138">
        <v>75.999999990000006</v>
      </c>
      <c r="B1138">
        <v>53.000000010000001</v>
      </c>
      <c r="C1138">
        <f t="shared" si="724"/>
        <v>24.44444443888889</v>
      </c>
      <c r="D1138">
        <f t="shared" si="725"/>
        <v>11.666666672222224</v>
      </c>
      <c r="E1138">
        <f t="shared" si="719"/>
        <v>15.324444438888889</v>
      </c>
      <c r="F1138">
        <f t="shared" si="720"/>
        <v>2.5466666722222229</v>
      </c>
      <c r="G1138">
        <f t="shared" si="721"/>
        <v>59.583999990000002</v>
      </c>
      <c r="H1138">
        <f t="shared" si="721"/>
        <v>36.584000010000004</v>
      </c>
      <c r="I1138">
        <v>6</v>
      </c>
      <c r="M1138">
        <f t="shared" si="714"/>
        <v>75.999999990000006</v>
      </c>
      <c r="N1138">
        <f t="shared" si="715"/>
        <v>53.000000010000001</v>
      </c>
      <c r="O1138">
        <v>75.999999990000006</v>
      </c>
      <c r="P1138">
        <v>53.000000010000001</v>
      </c>
      <c r="Q1138">
        <f t="shared" si="726"/>
        <v>24.44444443888889</v>
      </c>
      <c r="R1138">
        <f t="shared" si="727"/>
        <v>11.666666672222224</v>
      </c>
      <c r="S1138">
        <f t="shared" si="717"/>
        <v>8.6494444388888887</v>
      </c>
      <c r="T1138">
        <f t="shared" si="718"/>
        <v>-4.1283333277777778</v>
      </c>
      <c r="U1138">
        <f t="shared" si="722"/>
        <v>47.568999990000002</v>
      </c>
      <c r="V1138">
        <f t="shared" si="723"/>
        <v>24.56900001</v>
      </c>
    </row>
    <row r="1139" spans="1:22" x14ac:dyDescent="0.2">
      <c r="A1139">
        <v>68</v>
      </c>
      <c r="B1139">
        <v>47.5</v>
      </c>
      <c r="C1139">
        <f t="shared" si="724"/>
        <v>20</v>
      </c>
      <c r="D1139">
        <f t="shared" si="725"/>
        <v>8.6111111111111107</v>
      </c>
      <c r="E1139">
        <f t="shared" si="719"/>
        <v>10.879999999999999</v>
      </c>
      <c r="F1139">
        <f t="shared" si="720"/>
        <v>-0.50888888888889028</v>
      </c>
      <c r="G1139">
        <f t="shared" si="721"/>
        <v>51.583999999999996</v>
      </c>
      <c r="H1139">
        <f t="shared" si="721"/>
        <v>31.083999999999996</v>
      </c>
      <c r="I1139">
        <v>6</v>
      </c>
      <c r="M1139">
        <f t="shared" si="714"/>
        <v>68</v>
      </c>
      <c r="N1139">
        <f t="shared" si="715"/>
        <v>47.5</v>
      </c>
      <c r="O1139">
        <v>68</v>
      </c>
      <c r="P1139">
        <v>47.5</v>
      </c>
      <c r="Q1139">
        <f t="shared" si="726"/>
        <v>20</v>
      </c>
      <c r="R1139">
        <f t="shared" si="727"/>
        <v>8.6111111111111107</v>
      </c>
      <c r="S1139">
        <f t="shared" si="717"/>
        <v>4.2049999999999983</v>
      </c>
      <c r="T1139">
        <f t="shared" si="718"/>
        <v>-7.183888888888891</v>
      </c>
      <c r="U1139">
        <f t="shared" si="722"/>
        <v>39.568999999999996</v>
      </c>
      <c r="V1139">
        <f t="shared" si="723"/>
        <v>19.068999999999996</v>
      </c>
    </row>
    <row r="1140" spans="1:22" x14ac:dyDescent="0.2">
      <c r="A1140">
        <v>62.000000010000001</v>
      </c>
      <c r="B1140">
        <v>42</v>
      </c>
      <c r="C1140">
        <f t="shared" si="724"/>
        <v>16.666666672222224</v>
      </c>
      <c r="D1140">
        <f t="shared" si="725"/>
        <v>5.5555555555555554</v>
      </c>
      <c r="E1140">
        <f t="shared" si="719"/>
        <v>7.5466666722222229</v>
      </c>
      <c r="F1140">
        <f t="shared" si="720"/>
        <v>-3.5644444444444456</v>
      </c>
      <c r="G1140">
        <f t="shared" si="721"/>
        <v>45.584000009999997</v>
      </c>
      <c r="H1140">
        <f t="shared" si="721"/>
        <v>25.583999999999996</v>
      </c>
      <c r="I1140">
        <v>6</v>
      </c>
      <c r="M1140">
        <f t="shared" si="714"/>
        <v>62.000000010000001</v>
      </c>
      <c r="N1140">
        <f t="shared" si="715"/>
        <v>42</v>
      </c>
      <c r="O1140">
        <v>62.000000010000001</v>
      </c>
      <c r="P1140">
        <v>42</v>
      </c>
      <c r="Q1140">
        <f t="shared" si="726"/>
        <v>16.666666672222224</v>
      </c>
      <c r="R1140">
        <f t="shared" si="727"/>
        <v>5.5555555555555554</v>
      </c>
      <c r="S1140">
        <f t="shared" si="717"/>
        <v>0.87166667222222216</v>
      </c>
      <c r="T1140">
        <f t="shared" si="718"/>
        <v>-10.239444444444446</v>
      </c>
      <c r="U1140">
        <f t="shared" si="722"/>
        <v>33.569000009999996</v>
      </c>
      <c r="V1140">
        <f t="shared" si="723"/>
        <v>13.568999999999996</v>
      </c>
    </row>
    <row r="1141" spans="1:22" x14ac:dyDescent="0.2">
      <c r="A1141">
        <v>62.000000010000001</v>
      </c>
      <c r="B1141">
        <v>43</v>
      </c>
      <c r="C1141">
        <f t="shared" si="724"/>
        <v>16.666666672222224</v>
      </c>
      <c r="D1141">
        <f t="shared" si="725"/>
        <v>6.1111111111111107</v>
      </c>
      <c r="E1141">
        <f t="shared" si="719"/>
        <v>7.5466666722222229</v>
      </c>
      <c r="F1141">
        <f t="shared" si="720"/>
        <v>-3.0088888888888903</v>
      </c>
      <c r="G1141">
        <f t="shared" si="721"/>
        <v>45.584000009999997</v>
      </c>
      <c r="H1141">
        <f t="shared" si="721"/>
        <v>26.583999999999996</v>
      </c>
      <c r="I1141">
        <v>6</v>
      </c>
      <c r="M1141">
        <f t="shared" si="714"/>
        <v>62.000000010000001</v>
      </c>
      <c r="N1141">
        <f t="shared" si="715"/>
        <v>43</v>
      </c>
      <c r="O1141">
        <v>62.000000010000001</v>
      </c>
      <c r="P1141">
        <v>43</v>
      </c>
      <c r="Q1141">
        <f t="shared" si="726"/>
        <v>16.666666672222224</v>
      </c>
      <c r="R1141">
        <f t="shared" si="727"/>
        <v>6.1111111111111107</v>
      </c>
      <c r="S1141">
        <f t="shared" si="717"/>
        <v>0.87166667222222216</v>
      </c>
      <c r="T1141">
        <f t="shared" si="718"/>
        <v>-9.683888888888891</v>
      </c>
      <c r="U1141">
        <f t="shared" si="722"/>
        <v>33.569000009999996</v>
      </c>
      <c r="V1141">
        <f t="shared" si="723"/>
        <v>14.568999999999996</v>
      </c>
    </row>
    <row r="1142" spans="1:22" x14ac:dyDescent="0.2">
      <c r="A1142">
        <v>54</v>
      </c>
      <c r="B1142">
        <v>40.333333330000002</v>
      </c>
      <c r="C1142">
        <f t="shared" si="724"/>
        <v>12.222222222222221</v>
      </c>
      <c r="D1142">
        <f t="shared" si="725"/>
        <v>4.6296296277777786</v>
      </c>
      <c r="E1142">
        <f t="shared" si="719"/>
        <v>3.1022222222222204</v>
      </c>
      <c r="F1142">
        <f t="shared" si="720"/>
        <v>-4.4903703722222224</v>
      </c>
      <c r="G1142">
        <f t="shared" si="721"/>
        <v>37.583999999999996</v>
      </c>
      <c r="H1142">
        <f t="shared" si="721"/>
        <v>23.917333329999998</v>
      </c>
      <c r="I1142">
        <v>6</v>
      </c>
      <c r="M1142">
        <f t="shared" si="714"/>
        <v>54</v>
      </c>
      <c r="N1142">
        <f t="shared" si="715"/>
        <v>40.333333330000002</v>
      </c>
      <c r="O1142">
        <v>54</v>
      </c>
      <c r="P1142">
        <v>40.333333330000002</v>
      </c>
      <c r="Q1142">
        <f t="shared" si="726"/>
        <v>12.222222222222221</v>
      </c>
      <c r="R1142">
        <f t="shared" si="727"/>
        <v>4.6296296277777786</v>
      </c>
      <c r="S1142">
        <f t="shared" si="717"/>
        <v>-3.5727777777777803</v>
      </c>
      <c r="T1142">
        <f t="shared" si="718"/>
        <v>-11.165370372222224</v>
      </c>
      <c r="U1142">
        <f t="shared" si="722"/>
        <v>25.568999999999996</v>
      </c>
      <c r="V1142">
        <f t="shared" si="723"/>
        <v>11.902333329999998</v>
      </c>
    </row>
    <row r="1143" spans="1:22" x14ac:dyDescent="0.2">
      <c r="A1143">
        <v>49</v>
      </c>
      <c r="B1143">
        <v>37.666666669999998</v>
      </c>
      <c r="C1143">
        <f t="shared" si="724"/>
        <v>9.4444444444444446</v>
      </c>
      <c r="D1143">
        <f t="shared" si="725"/>
        <v>3.148148149999999</v>
      </c>
      <c r="E1143">
        <f t="shared" si="719"/>
        <v>0.32444444444444365</v>
      </c>
      <c r="F1143">
        <f t="shared" si="720"/>
        <v>-5.971851850000002</v>
      </c>
      <c r="G1143">
        <f t="shared" si="721"/>
        <v>32.583999999999996</v>
      </c>
      <c r="H1143">
        <f t="shared" si="721"/>
        <v>21.250666669999998</v>
      </c>
      <c r="I1143">
        <v>6</v>
      </c>
      <c r="M1143">
        <f t="shared" si="714"/>
        <v>49</v>
      </c>
      <c r="N1143">
        <f t="shared" si="715"/>
        <v>37.666666669999998</v>
      </c>
      <c r="O1143">
        <v>49</v>
      </c>
      <c r="P1143">
        <v>37.666666669999998</v>
      </c>
      <c r="Q1143">
        <f t="shared" si="726"/>
        <v>9.4444444444444446</v>
      </c>
      <c r="R1143">
        <f t="shared" si="727"/>
        <v>3.148148149999999</v>
      </c>
      <c r="S1143">
        <f t="shared" si="717"/>
        <v>-6.3505555555555571</v>
      </c>
      <c r="T1143">
        <f t="shared" si="718"/>
        <v>-12.646851850000003</v>
      </c>
      <c r="U1143">
        <f t="shared" si="722"/>
        <v>20.568999999999996</v>
      </c>
      <c r="V1143">
        <f t="shared" si="723"/>
        <v>9.2356666699999934</v>
      </c>
    </row>
    <row r="1144" spans="1:22" x14ac:dyDescent="0.2">
      <c r="A1144">
        <v>59</v>
      </c>
      <c r="B1144">
        <v>35</v>
      </c>
      <c r="C1144">
        <f t="shared" si="724"/>
        <v>15</v>
      </c>
      <c r="D1144">
        <f t="shared" si="725"/>
        <v>1.6666666666666667</v>
      </c>
      <c r="E1144">
        <f t="shared" si="719"/>
        <v>5.879999999999999</v>
      </c>
      <c r="F1144">
        <f t="shared" si="720"/>
        <v>-7.453333333333334</v>
      </c>
      <c r="G1144">
        <f t="shared" si="721"/>
        <v>42.583999999999996</v>
      </c>
      <c r="H1144">
        <f t="shared" si="721"/>
        <v>18.583999999999996</v>
      </c>
      <c r="I1144">
        <v>6</v>
      </c>
      <c r="M1144">
        <f t="shared" si="714"/>
        <v>59</v>
      </c>
      <c r="N1144">
        <f t="shared" si="715"/>
        <v>35</v>
      </c>
      <c r="O1144">
        <v>59</v>
      </c>
      <c r="P1144">
        <v>35</v>
      </c>
      <c r="Q1144">
        <f t="shared" si="726"/>
        <v>15</v>
      </c>
      <c r="R1144">
        <f t="shared" si="727"/>
        <v>1.6666666666666667</v>
      </c>
      <c r="S1144">
        <f t="shared" si="717"/>
        <v>-0.79500000000000171</v>
      </c>
      <c r="T1144">
        <f t="shared" si="718"/>
        <v>-14.128333333333336</v>
      </c>
      <c r="U1144">
        <f t="shared" si="722"/>
        <v>30.568999999999996</v>
      </c>
      <c r="V1144">
        <f t="shared" si="723"/>
        <v>6.5689999999999955</v>
      </c>
    </row>
    <row r="1145" spans="1:22" x14ac:dyDescent="0.2">
      <c r="A1145">
        <v>62.000000010000001</v>
      </c>
      <c r="B1145">
        <v>35</v>
      </c>
      <c r="C1145">
        <f t="shared" si="724"/>
        <v>16.666666672222224</v>
      </c>
      <c r="D1145">
        <f t="shared" si="725"/>
        <v>1.6666666666666667</v>
      </c>
      <c r="E1145">
        <f t="shared" si="719"/>
        <v>7.5466666722222229</v>
      </c>
      <c r="F1145">
        <f t="shared" si="720"/>
        <v>-7.453333333333334</v>
      </c>
      <c r="G1145">
        <f t="shared" si="721"/>
        <v>45.584000009999997</v>
      </c>
      <c r="H1145">
        <f t="shared" si="721"/>
        <v>18.583999999999996</v>
      </c>
      <c r="I1145">
        <v>6</v>
      </c>
      <c r="M1145">
        <f t="shared" si="714"/>
        <v>62.000000010000001</v>
      </c>
      <c r="N1145">
        <f t="shared" si="715"/>
        <v>35</v>
      </c>
      <c r="O1145">
        <v>62.000000010000001</v>
      </c>
      <c r="P1145">
        <v>35</v>
      </c>
      <c r="Q1145">
        <f t="shared" si="726"/>
        <v>16.666666672222224</v>
      </c>
      <c r="R1145">
        <f t="shared" si="727"/>
        <v>1.6666666666666667</v>
      </c>
      <c r="S1145">
        <f t="shared" si="717"/>
        <v>0.87166667222222216</v>
      </c>
      <c r="T1145">
        <f t="shared" si="718"/>
        <v>-14.128333333333336</v>
      </c>
      <c r="U1145">
        <f t="shared" si="722"/>
        <v>33.569000009999996</v>
      </c>
      <c r="V1145">
        <f t="shared" si="723"/>
        <v>6.5689999999999955</v>
      </c>
    </row>
    <row r="1146" spans="1:22" x14ac:dyDescent="0.2">
      <c r="A1146">
        <v>63</v>
      </c>
      <c r="B1146">
        <v>37</v>
      </c>
      <c r="C1146">
        <f t="shared" si="724"/>
        <v>17.222222222222221</v>
      </c>
      <c r="D1146">
        <f t="shared" si="725"/>
        <v>2.7777777777777777</v>
      </c>
      <c r="E1146">
        <f t="shared" si="719"/>
        <v>8.1022222222222204</v>
      </c>
      <c r="F1146">
        <f t="shared" si="720"/>
        <v>-6.3422222222222233</v>
      </c>
      <c r="G1146">
        <f t="shared" si="721"/>
        <v>46.583999999999996</v>
      </c>
      <c r="H1146">
        <f t="shared" si="721"/>
        <v>20.583999999999996</v>
      </c>
      <c r="I1146">
        <v>6</v>
      </c>
      <c r="M1146">
        <f t="shared" si="714"/>
        <v>63</v>
      </c>
      <c r="N1146">
        <f t="shared" si="715"/>
        <v>37</v>
      </c>
      <c r="O1146">
        <v>63</v>
      </c>
      <c r="P1146">
        <v>37</v>
      </c>
      <c r="Q1146">
        <f t="shared" si="726"/>
        <v>17.222222222222221</v>
      </c>
      <c r="R1146">
        <f t="shared" si="727"/>
        <v>2.7777777777777777</v>
      </c>
      <c r="S1146">
        <f t="shared" si="717"/>
        <v>1.4272222222222197</v>
      </c>
      <c r="T1146">
        <f t="shared" si="718"/>
        <v>-13.017222222222223</v>
      </c>
      <c r="U1146">
        <f t="shared" si="722"/>
        <v>34.568999999999996</v>
      </c>
      <c r="V1146">
        <f t="shared" si="723"/>
        <v>8.5689999999999991</v>
      </c>
    </row>
    <row r="1147" spans="1:22" x14ac:dyDescent="0.2">
      <c r="A1147">
        <v>66</v>
      </c>
      <c r="B1147">
        <v>39</v>
      </c>
      <c r="C1147">
        <f t="shared" si="724"/>
        <v>18.888888888888889</v>
      </c>
      <c r="D1147">
        <f t="shared" si="725"/>
        <v>3.8888888888888888</v>
      </c>
      <c r="E1147">
        <f t="shared" si="719"/>
        <v>9.7688888888888883</v>
      </c>
      <c r="F1147">
        <f t="shared" si="720"/>
        <v>-5.2311111111111117</v>
      </c>
      <c r="G1147">
        <f t="shared" si="721"/>
        <v>49.583999999999996</v>
      </c>
      <c r="H1147">
        <f t="shared" si="721"/>
        <v>22.584</v>
      </c>
      <c r="I1147">
        <v>6</v>
      </c>
      <c r="M1147">
        <f t="shared" si="714"/>
        <v>66</v>
      </c>
      <c r="N1147">
        <f t="shared" si="715"/>
        <v>39</v>
      </c>
      <c r="O1147">
        <v>66</v>
      </c>
      <c r="P1147">
        <v>39</v>
      </c>
      <c r="Q1147">
        <f t="shared" si="726"/>
        <v>18.888888888888889</v>
      </c>
      <c r="R1147">
        <f t="shared" si="727"/>
        <v>3.8888888888888888</v>
      </c>
      <c r="S1147">
        <f t="shared" si="717"/>
        <v>3.0938888888888876</v>
      </c>
      <c r="T1147">
        <f t="shared" si="718"/>
        <v>-11.906111111111112</v>
      </c>
      <c r="U1147">
        <f t="shared" si="722"/>
        <v>37.568999999999996</v>
      </c>
      <c r="V1147">
        <f t="shared" si="723"/>
        <v>10.568999999999996</v>
      </c>
    </row>
    <row r="1148" spans="1:22" x14ac:dyDescent="0.2">
      <c r="A1148">
        <v>64</v>
      </c>
      <c r="B1148">
        <v>41</v>
      </c>
      <c r="C1148">
        <f t="shared" si="724"/>
        <v>17.777777777777779</v>
      </c>
      <c r="D1148">
        <f t="shared" si="725"/>
        <v>5</v>
      </c>
      <c r="E1148">
        <f t="shared" si="719"/>
        <v>8.6577777777777776</v>
      </c>
      <c r="F1148">
        <f t="shared" si="720"/>
        <v>-4.120000000000001</v>
      </c>
      <c r="G1148">
        <f t="shared" si="721"/>
        <v>47.584000000000003</v>
      </c>
      <c r="H1148">
        <f t="shared" si="721"/>
        <v>24.583999999999996</v>
      </c>
      <c r="I1148">
        <v>6</v>
      </c>
      <c r="M1148">
        <f t="shared" si="714"/>
        <v>64</v>
      </c>
      <c r="N1148">
        <f t="shared" si="715"/>
        <v>41</v>
      </c>
      <c r="O1148">
        <v>64</v>
      </c>
      <c r="P1148">
        <v>41</v>
      </c>
      <c r="Q1148">
        <f t="shared" si="726"/>
        <v>17.777777777777779</v>
      </c>
      <c r="R1148">
        <f t="shared" si="727"/>
        <v>5</v>
      </c>
      <c r="S1148">
        <f t="shared" si="717"/>
        <v>1.9827777777777769</v>
      </c>
      <c r="T1148">
        <f t="shared" si="718"/>
        <v>-10.795000000000002</v>
      </c>
      <c r="U1148">
        <f t="shared" si="722"/>
        <v>35.568999999999996</v>
      </c>
      <c r="V1148">
        <f t="shared" si="723"/>
        <v>12.568999999999996</v>
      </c>
    </row>
    <row r="1149" spans="1:22" x14ac:dyDescent="0.2">
      <c r="A1149">
        <v>69.000000009999994</v>
      </c>
      <c r="B1149">
        <v>41</v>
      </c>
      <c r="C1149">
        <f t="shared" si="724"/>
        <v>20.55555556111111</v>
      </c>
      <c r="D1149">
        <f t="shared" si="725"/>
        <v>5</v>
      </c>
      <c r="E1149">
        <f t="shared" si="719"/>
        <v>11.435555561111109</v>
      </c>
      <c r="F1149">
        <f t="shared" si="720"/>
        <v>-4.120000000000001</v>
      </c>
      <c r="G1149">
        <f t="shared" si="721"/>
        <v>52.584000009999997</v>
      </c>
      <c r="H1149">
        <f t="shared" si="721"/>
        <v>24.583999999999996</v>
      </c>
      <c r="I1149">
        <v>6</v>
      </c>
      <c r="M1149">
        <f t="shared" si="714"/>
        <v>69.000000009999994</v>
      </c>
      <c r="N1149">
        <f t="shared" si="715"/>
        <v>41</v>
      </c>
      <c r="O1149">
        <v>69.000000009999994</v>
      </c>
      <c r="P1149">
        <v>41</v>
      </c>
      <c r="Q1149">
        <f t="shared" si="726"/>
        <v>20.55555556111111</v>
      </c>
      <c r="R1149">
        <f t="shared" si="727"/>
        <v>5</v>
      </c>
      <c r="S1149">
        <f t="shared" si="717"/>
        <v>4.7605555611111079</v>
      </c>
      <c r="T1149">
        <f t="shared" si="718"/>
        <v>-10.795000000000002</v>
      </c>
      <c r="U1149">
        <f t="shared" si="722"/>
        <v>40.569000009999996</v>
      </c>
      <c r="V1149">
        <f t="shared" si="723"/>
        <v>12.568999999999996</v>
      </c>
    </row>
    <row r="1150" spans="1:22" x14ac:dyDescent="0.2">
      <c r="A1150">
        <v>48</v>
      </c>
      <c r="B1150">
        <v>36.333333330000002</v>
      </c>
      <c r="C1150">
        <f t="shared" si="724"/>
        <v>8.8888888888888893</v>
      </c>
      <c r="D1150">
        <f t="shared" si="725"/>
        <v>2.4074074055555568</v>
      </c>
      <c r="E1150">
        <f t="shared" si="719"/>
        <v>-0.23111111111111171</v>
      </c>
      <c r="F1150">
        <f t="shared" si="720"/>
        <v>-6.7125925944444447</v>
      </c>
      <c r="G1150">
        <f t="shared" si="721"/>
        <v>31.584</v>
      </c>
      <c r="H1150">
        <f t="shared" si="721"/>
        <v>19.917333329999998</v>
      </c>
      <c r="I1150">
        <v>6</v>
      </c>
      <c r="M1150">
        <f t="shared" si="714"/>
        <v>48</v>
      </c>
      <c r="N1150">
        <f t="shared" si="715"/>
        <v>36.333333330000002</v>
      </c>
      <c r="O1150">
        <v>48</v>
      </c>
      <c r="P1150">
        <v>36.333333330000002</v>
      </c>
      <c r="Q1150">
        <f t="shared" si="726"/>
        <v>8.8888888888888893</v>
      </c>
      <c r="R1150">
        <f t="shared" si="727"/>
        <v>2.4074074055555568</v>
      </c>
      <c r="S1150">
        <f t="shared" si="717"/>
        <v>-6.9061111111111124</v>
      </c>
      <c r="T1150">
        <f t="shared" si="718"/>
        <v>-13.387592594444445</v>
      </c>
      <c r="U1150">
        <f t="shared" si="722"/>
        <v>19.568999999999996</v>
      </c>
      <c r="V1150">
        <f t="shared" si="723"/>
        <v>7.9023333299999976</v>
      </c>
    </row>
    <row r="1151" spans="1:22" x14ac:dyDescent="0.2">
      <c r="A1151">
        <v>44</v>
      </c>
      <c r="B1151">
        <v>31.666666670000001</v>
      </c>
      <c r="C1151">
        <f t="shared" si="724"/>
        <v>6.666666666666667</v>
      </c>
      <c r="D1151">
        <f t="shared" si="725"/>
        <v>-0.18518518333333253</v>
      </c>
      <c r="E1151">
        <f t="shared" si="719"/>
        <v>-2.453333333333334</v>
      </c>
      <c r="F1151">
        <f t="shared" si="720"/>
        <v>-9.3051851833333341</v>
      </c>
      <c r="G1151">
        <f t="shared" si="721"/>
        <v>27.584</v>
      </c>
      <c r="H1151">
        <f t="shared" si="721"/>
        <v>15.250666669999998</v>
      </c>
      <c r="I1151">
        <v>6</v>
      </c>
      <c r="M1151">
        <f t="shared" si="714"/>
        <v>44</v>
      </c>
      <c r="N1151">
        <f t="shared" si="715"/>
        <v>31.666666670000001</v>
      </c>
      <c r="O1151">
        <v>44</v>
      </c>
      <c r="P1151">
        <v>31.666666670000001</v>
      </c>
      <c r="Q1151">
        <f t="shared" si="726"/>
        <v>6.666666666666667</v>
      </c>
      <c r="R1151">
        <f t="shared" si="727"/>
        <v>-0.18518518333333253</v>
      </c>
      <c r="S1151">
        <f t="shared" si="717"/>
        <v>-9.1283333333333339</v>
      </c>
      <c r="T1151">
        <f t="shared" si="718"/>
        <v>-15.980185183333335</v>
      </c>
      <c r="U1151">
        <f t="shared" si="722"/>
        <v>15.568999999999999</v>
      </c>
      <c r="V1151">
        <f t="shared" si="723"/>
        <v>3.2356666699999934</v>
      </c>
    </row>
    <row r="1152" spans="1:22" x14ac:dyDescent="0.2">
      <c r="A1152">
        <v>51.000000010000001</v>
      </c>
      <c r="B1152">
        <v>27</v>
      </c>
      <c r="C1152">
        <f t="shared" si="724"/>
        <v>10.555555561111113</v>
      </c>
      <c r="D1152">
        <f t="shared" si="725"/>
        <v>-2.7777777777777777</v>
      </c>
      <c r="E1152">
        <f t="shared" si="719"/>
        <v>1.4355555611111122</v>
      </c>
      <c r="F1152">
        <f t="shared" si="720"/>
        <v>-11.89777777777778</v>
      </c>
      <c r="G1152">
        <f t="shared" si="721"/>
        <v>34.584000010000004</v>
      </c>
      <c r="H1152">
        <f t="shared" si="721"/>
        <v>10.583999999999996</v>
      </c>
      <c r="I1152">
        <v>6</v>
      </c>
      <c r="M1152">
        <f t="shared" si="714"/>
        <v>51.000000010000001</v>
      </c>
      <c r="N1152">
        <f t="shared" si="715"/>
        <v>27</v>
      </c>
      <c r="O1152">
        <v>51.000000010000001</v>
      </c>
      <c r="P1152">
        <v>27</v>
      </c>
      <c r="Q1152">
        <f t="shared" si="726"/>
        <v>10.555555561111113</v>
      </c>
      <c r="R1152">
        <f t="shared" si="727"/>
        <v>-2.7777777777777777</v>
      </c>
      <c r="S1152">
        <f t="shared" si="717"/>
        <v>-5.2394444388888886</v>
      </c>
      <c r="T1152">
        <f t="shared" si="718"/>
        <v>-18.57277777777778</v>
      </c>
      <c r="U1152">
        <f t="shared" si="722"/>
        <v>22.56900001</v>
      </c>
      <c r="V1152">
        <f t="shared" si="723"/>
        <v>-1.4310000000000045</v>
      </c>
    </row>
    <row r="1153" spans="1:22" x14ac:dyDescent="0.2">
      <c r="A1153">
        <v>53.000000010000001</v>
      </c>
      <c r="B1153">
        <v>36</v>
      </c>
      <c r="C1153">
        <f t="shared" si="724"/>
        <v>11.666666672222224</v>
      </c>
      <c r="D1153">
        <f t="shared" si="725"/>
        <v>2.2222222222222223</v>
      </c>
      <c r="E1153">
        <f t="shared" si="719"/>
        <v>2.5466666722222229</v>
      </c>
      <c r="F1153">
        <f t="shared" si="720"/>
        <v>-6.8977777777777787</v>
      </c>
      <c r="G1153">
        <f t="shared" si="721"/>
        <v>36.584000010000004</v>
      </c>
      <c r="H1153">
        <f t="shared" si="721"/>
        <v>19.584</v>
      </c>
      <c r="I1153">
        <v>6</v>
      </c>
      <c r="M1153">
        <f t="shared" si="714"/>
        <v>53.000000010000001</v>
      </c>
      <c r="N1153">
        <f t="shared" si="715"/>
        <v>36</v>
      </c>
      <c r="O1153">
        <v>53.000000010000001</v>
      </c>
      <c r="P1153">
        <v>36</v>
      </c>
      <c r="Q1153">
        <f t="shared" si="726"/>
        <v>11.666666672222224</v>
      </c>
      <c r="R1153">
        <f t="shared" si="727"/>
        <v>2.2222222222222223</v>
      </c>
      <c r="S1153">
        <f t="shared" si="717"/>
        <v>-4.1283333277777778</v>
      </c>
      <c r="T1153">
        <f t="shared" si="718"/>
        <v>-13.57277777777778</v>
      </c>
      <c r="U1153">
        <f t="shared" si="722"/>
        <v>24.56900001</v>
      </c>
      <c r="V1153">
        <f t="shared" si="723"/>
        <v>7.5689999999999955</v>
      </c>
    </row>
    <row r="1154" spans="1:22" x14ac:dyDescent="0.2">
      <c r="A1154">
        <v>42</v>
      </c>
      <c r="B1154">
        <v>32.5</v>
      </c>
      <c r="C1154">
        <f t="shared" si="724"/>
        <v>5.5555555555555554</v>
      </c>
      <c r="D1154">
        <f t="shared" si="725"/>
        <v>0.27777777777777779</v>
      </c>
      <c r="E1154">
        <f t="shared" si="719"/>
        <v>-3.5644444444444456</v>
      </c>
      <c r="F1154">
        <f t="shared" si="720"/>
        <v>-8.8422222222222224</v>
      </c>
      <c r="G1154">
        <f t="shared" si="721"/>
        <v>25.583999999999996</v>
      </c>
      <c r="H1154">
        <f t="shared" si="721"/>
        <v>16.084</v>
      </c>
      <c r="I1154">
        <v>6</v>
      </c>
      <c r="M1154">
        <f t="shared" si="714"/>
        <v>42</v>
      </c>
      <c r="N1154">
        <f t="shared" si="715"/>
        <v>32.5</v>
      </c>
      <c r="O1154">
        <v>42</v>
      </c>
      <c r="P1154">
        <v>32.5</v>
      </c>
      <c r="Q1154">
        <f t="shared" si="726"/>
        <v>5.5555555555555554</v>
      </c>
      <c r="R1154">
        <f t="shared" si="727"/>
        <v>0.27777777777777779</v>
      </c>
      <c r="S1154">
        <f t="shared" si="717"/>
        <v>-10.239444444444446</v>
      </c>
      <c r="T1154">
        <f t="shared" si="718"/>
        <v>-15.517222222222223</v>
      </c>
      <c r="U1154">
        <f t="shared" si="722"/>
        <v>13.568999999999996</v>
      </c>
      <c r="V1154">
        <f t="shared" si="723"/>
        <v>4.0689999999999991</v>
      </c>
    </row>
    <row r="1155" spans="1:22" x14ac:dyDescent="0.2">
      <c r="A1155">
        <v>43</v>
      </c>
      <c r="B1155">
        <v>29</v>
      </c>
      <c r="C1155">
        <f t="shared" si="724"/>
        <v>6.1111111111111107</v>
      </c>
      <c r="D1155">
        <f t="shared" si="725"/>
        <v>-1.6666666666666667</v>
      </c>
      <c r="E1155">
        <f t="shared" si="719"/>
        <v>-3.0088888888888903</v>
      </c>
      <c r="F1155">
        <f t="shared" si="720"/>
        <v>-10.786666666666667</v>
      </c>
      <c r="G1155">
        <f t="shared" si="721"/>
        <v>26.583999999999996</v>
      </c>
      <c r="H1155">
        <f t="shared" si="721"/>
        <v>12.584</v>
      </c>
      <c r="I1155">
        <v>6</v>
      </c>
      <c r="M1155">
        <f t="shared" si="714"/>
        <v>43</v>
      </c>
      <c r="N1155">
        <f t="shared" si="715"/>
        <v>29</v>
      </c>
      <c r="O1155">
        <v>43</v>
      </c>
      <c r="P1155">
        <v>29</v>
      </c>
      <c r="Q1155">
        <f t="shared" si="726"/>
        <v>6.1111111111111107</v>
      </c>
      <c r="R1155">
        <f t="shared" si="727"/>
        <v>-1.6666666666666667</v>
      </c>
      <c r="S1155">
        <f t="shared" si="717"/>
        <v>-9.683888888888891</v>
      </c>
      <c r="T1155">
        <f t="shared" si="718"/>
        <v>-17.46166666666667</v>
      </c>
      <c r="U1155">
        <f t="shared" si="722"/>
        <v>14.568999999999996</v>
      </c>
      <c r="V1155">
        <f t="shared" si="723"/>
        <v>0.56899999999999551</v>
      </c>
    </row>
    <row r="1156" spans="1:22" x14ac:dyDescent="0.2">
      <c r="A1156">
        <v>40</v>
      </c>
      <c r="B1156">
        <v>35</v>
      </c>
      <c r="C1156">
        <f t="shared" si="724"/>
        <v>4.4444444444444446</v>
      </c>
      <c r="D1156">
        <f t="shared" si="725"/>
        <v>1.6666666666666667</v>
      </c>
      <c r="E1156">
        <f t="shared" si="719"/>
        <v>-4.6755555555555564</v>
      </c>
      <c r="F1156">
        <f t="shared" si="720"/>
        <v>-7.453333333333334</v>
      </c>
      <c r="G1156">
        <f t="shared" si="721"/>
        <v>23.584</v>
      </c>
      <c r="H1156">
        <f t="shared" si="721"/>
        <v>18.583999999999996</v>
      </c>
      <c r="I1156">
        <v>6</v>
      </c>
      <c r="M1156">
        <f t="shared" si="714"/>
        <v>40</v>
      </c>
      <c r="N1156">
        <f t="shared" si="715"/>
        <v>35</v>
      </c>
      <c r="O1156">
        <v>40</v>
      </c>
      <c r="P1156">
        <v>35</v>
      </c>
      <c r="Q1156">
        <f t="shared" si="726"/>
        <v>4.4444444444444446</v>
      </c>
      <c r="R1156">
        <f t="shared" si="727"/>
        <v>1.6666666666666667</v>
      </c>
      <c r="S1156">
        <f t="shared" si="717"/>
        <v>-11.350555555555557</v>
      </c>
      <c r="T1156">
        <f t="shared" si="718"/>
        <v>-14.128333333333336</v>
      </c>
      <c r="U1156">
        <f t="shared" si="722"/>
        <v>11.568999999999996</v>
      </c>
      <c r="V1156">
        <f t="shared" si="723"/>
        <v>6.5689999999999955</v>
      </c>
    </row>
    <row r="1157" spans="1:22" x14ac:dyDescent="0.2">
      <c r="A1157">
        <v>34.5</v>
      </c>
      <c r="B1157">
        <v>23</v>
      </c>
      <c r="C1157">
        <f t="shared" si="724"/>
        <v>1.3888888888888888</v>
      </c>
      <c r="D1157">
        <f t="shared" si="725"/>
        <v>-5</v>
      </c>
      <c r="E1157">
        <f t="shared" si="719"/>
        <v>-7.7311111111111117</v>
      </c>
      <c r="F1157">
        <f t="shared" si="720"/>
        <v>-14.120000000000001</v>
      </c>
      <c r="G1157">
        <f t="shared" si="721"/>
        <v>18.083999999999996</v>
      </c>
      <c r="H1157">
        <f t="shared" si="721"/>
        <v>6.5839999999999961</v>
      </c>
      <c r="I1157">
        <v>6</v>
      </c>
      <c r="M1157">
        <f t="shared" si="714"/>
        <v>34.5</v>
      </c>
      <c r="N1157">
        <f t="shared" si="715"/>
        <v>23</v>
      </c>
      <c r="O1157">
        <v>34.5</v>
      </c>
      <c r="P1157">
        <v>23</v>
      </c>
      <c r="Q1157">
        <f t="shared" si="726"/>
        <v>1.3888888888888888</v>
      </c>
      <c r="R1157">
        <f t="shared" si="727"/>
        <v>-5</v>
      </c>
      <c r="S1157">
        <f t="shared" si="717"/>
        <v>-14.406111111111112</v>
      </c>
      <c r="T1157">
        <f t="shared" si="718"/>
        <v>-20.795000000000002</v>
      </c>
      <c r="U1157">
        <f t="shared" si="722"/>
        <v>6.0689999999999991</v>
      </c>
      <c r="V1157">
        <f t="shared" si="723"/>
        <v>-5.4310000000000045</v>
      </c>
    </row>
    <row r="1158" spans="1:22" x14ac:dyDescent="0.2">
      <c r="A1158">
        <v>29</v>
      </c>
      <c r="B1158">
        <v>10.999999989999999</v>
      </c>
      <c r="C1158">
        <f t="shared" si="724"/>
        <v>-1.6666666666666667</v>
      </c>
      <c r="D1158">
        <f t="shared" si="725"/>
        <v>-11.666666672222224</v>
      </c>
      <c r="E1158">
        <f t="shared" si="719"/>
        <v>-10.786666666666667</v>
      </c>
      <c r="F1158">
        <f t="shared" si="720"/>
        <v>-20.786666672222225</v>
      </c>
      <c r="G1158">
        <f t="shared" si="721"/>
        <v>12.584</v>
      </c>
      <c r="H1158">
        <f t="shared" si="721"/>
        <v>-5.4160000100000047</v>
      </c>
      <c r="I1158">
        <v>6</v>
      </c>
      <c r="M1158">
        <f t="shared" si="714"/>
        <v>29</v>
      </c>
      <c r="N1158">
        <f t="shared" si="715"/>
        <v>10.999999989999999</v>
      </c>
      <c r="O1158">
        <v>29</v>
      </c>
      <c r="P1158">
        <v>10.999999989999999</v>
      </c>
      <c r="Q1158">
        <f t="shared" si="726"/>
        <v>-1.6666666666666667</v>
      </c>
      <c r="R1158">
        <f t="shared" si="727"/>
        <v>-11.666666672222224</v>
      </c>
      <c r="S1158">
        <f t="shared" si="717"/>
        <v>-17.46166666666667</v>
      </c>
      <c r="T1158">
        <f t="shared" si="718"/>
        <v>-27.461666672222226</v>
      </c>
      <c r="U1158">
        <f t="shared" si="722"/>
        <v>0.56899999999999551</v>
      </c>
      <c r="V1158">
        <f t="shared" si="723"/>
        <v>-17.431000010000005</v>
      </c>
    </row>
    <row r="1159" spans="1:22" x14ac:dyDescent="0.2">
      <c r="A1159">
        <v>35</v>
      </c>
      <c r="B1159">
        <v>12.999999989999999</v>
      </c>
      <c r="C1159">
        <f t="shared" si="724"/>
        <v>1.6666666666666667</v>
      </c>
      <c r="D1159">
        <f t="shared" si="725"/>
        <v>-10.555555561111113</v>
      </c>
      <c r="E1159">
        <f t="shared" si="719"/>
        <v>-7.453333333333334</v>
      </c>
      <c r="F1159">
        <f t="shared" si="720"/>
        <v>-19.675555561111114</v>
      </c>
      <c r="G1159">
        <f t="shared" si="721"/>
        <v>18.583999999999996</v>
      </c>
      <c r="H1159">
        <f t="shared" si="721"/>
        <v>-3.4160000100000047</v>
      </c>
      <c r="I1159">
        <v>6</v>
      </c>
      <c r="M1159">
        <f t="shared" si="714"/>
        <v>35</v>
      </c>
      <c r="N1159">
        <f t="shared" si="715"/>
        <v>12.999999989999999</v>
      </c>
      <c r="O1159">
        <v>35</v>
      </c>
      <c r="P1159">
        <v>12.999999989999999</v>
      </c>
      <c r="Q1159">
        <f t="shared" si="726"/>
        <v>1.6666666666666667</v>
      </c>
      <c r="R1159">
        <f t="shared" si="727"/>
        <v>-10.555555561111113</v>
      </c>
      <c r="S1159">
        <f t="shared" si="717"/>
        <v>-14.128333333333336</v>
      </c>
      <c r="T1159">
        <f t="shared" si="718"/>
        <v>-26.350555561111115</v>
      </c>
      <c r="U1159">
        <f t="shared" si="722"/>
        <v>6.5689999999999955</v>
      </c>
      <c r="V1159">
        <f t="shared" si="723"/>
        <v>-15.431000010000005</v>
      </c>
    </row>
    <row r="1160" spans="1:22" x14ac:dyDescent="0.2">
      <c r="A1160">
        <v>41</v>
      </c>
      <c r="B1160">
        <v>21</v>
      </c>
      <c r="C1160">
        <f t="shared" si="724"/>
        <v>5</v>
      </c>
      <c r="D1160">
        <f t="shared" si="725"/>
        <v>-6.1111111111111107</v>
      </c>
      <c r="E1160">
        <f t="shared" si="719"/>
        <v>-4.120000000000001</v>
      </c>
      <c r="F1160">
        <f t="shared" si="720"/>
        <v>-15.231111111111112</v>
      </c>
      <c r="G1160">
        <f t="shared" si="721"/>
        <v>24.583999999999996</v>
      </c>
      <c r="H1160">
        <f t="shared" si="721"/>
        <v>4.5839999999999961</v>
      </c>
      <c r="I1160">
        <v>6</v>
      </c>
      <c r="M1160">
        <f t="shared" si="714"/>
        <v>41</v>
      </c>
      <c r="N1160">
        <f t="shared" si="715"/>
        <v>21</v>
      </c>
      <c r="O1160">
        <v>41</v>
      </c>
      <c r="P1160">
        <v>21</v>
      </c>
      <c r="Q1160">
        <f t="shared" si="726"/>
        <v>5</v>
      </c>
      <c r="R1160">
        <f t="shared" si="727"/>
        <v>-6.1111111111111107</v>
      </c>
      <c r="S1160">
        <f t="shared" si="717"/>
        <v>-10.795000000000002</v>
      </c>
      <c r="T1160">
        <f t="shared" si="718"/>
        <v>-21.906111111111112</v>
      </c>
      <c r="U1160">
        <f t="shared" si="722"/>
        <v>12.568999999999996</v>
      </c>
      <c r="V1160">
        <f t="shared" si="723"/>
        <v>-7.4309999999999974</v>
      </c>
    </row>
    <row r="1161" spans="1:22" x14ac:dyDescent="0.2">
      <c r="A1161">
        <v>36</v>
      </c>
      <c r="B1161">
        <v>20</v>
      </c>
      <c r="C1161">
        <f t="shared" si="724"/>
        <v>2.2222222222222223</v>
      </c>
      <c r="D1161">
        <f t="shared" si="725"/>
        <v>-6.666666666666667</v>
      </c>
      <c r="E1161">
        <f t="shared" si="719"/>
        <v>-6.8977777777777787</v>
      </c>
      <c r="F1161">
        <f t="shared" si="720"/>
        <v>-15.786666666666669</v>
      </c>
      <c r="G1161">
        <f t="shared" si="721"/>
        <v>19.584</v>
      </c>
      <c r="H1161">
        <f t="shared" si="721"/>
        <v>3.5839999999999961</v>
      </c>
      <c r="I1161">
        <v>6</v>
      </c>
      <c r="M1161">
        <f t="shared" si="714"/>
        <v>36</v>
      </c>
      <c r="N1161">
        <f t="shared" si="715"/>
        <v>20</v>
      </c>
      <c r="O1161">
        <v>36</v>
      </c>
      <c r="P1161">
        <v>20</v>
      </c>
      <c r="Q1161">
        <f t="shared" si="726"/>
        <v>2.2222222222222223</v>
      </c>
      <c r="R1161">
        <f t="shared" si="727"/>
        <v>-6.666666666666667</v>
      </c>
      <c r="S1161">
        <f t="shared" si="717"/>
        <v>-13.57277777777778</v>
      </c>
      <c r="T1161">
        <f t="shared" si="718"/>
        <v>-22.46166666666667</v>
      </c>
      <c r="U1161">
        <f t="shared" si="722"/>
        <v>7.5689999999999955</v>
      </c>
      <c r="V1161">
        <f t="shared" si="723"/>
        <v>-8.4310000000000045</v>
      </c>
    </row>
    <row r="1162" spans="1:22" x14ac:dyDescent="0.2">
      <c r="A1162">
        <v>39</v>
      </c>
      <c r="B1162">
        <v>18</v>
      </c>
      <c r="C1162">
        <f t="shared" si="724"/>
        <v>3.8888888888888888</v>
      </c>
      <c r="D1162">
        <f t="shared" si="725"/>
        <v>-7.7777777777777777</v>
      </c>
      <c r="E1162">
        <f t="shared" si="719"/>
        <v>-5.2311111111111117</v>
      </c>
      <c r="F1162">
        <f t="shared" si="720"/>
        <v>-16.89777777777778</v>
      </c>
      <c r="G1162">
        <f t="shared" si="721"/>
        <v>22.584</v>
      </c>
      <c r="H1162">
        <f t="shared" si="721"/>
        <v>1.5839999999999961</v>
      </c>
      <c r="I1162">
        <v>6</v>
      </c>
      <c r="M1162">
        <f t="shared" si="714"/>
        <v>39</v>
      </c>
      <c r="N1162">
        <f t="shared" si="715"/>
        <v>18</v>
      </c>
      <c r="O1162">
        <v>39</v>
      </c>
      <c r="P1162">
        <v>18</v>
      </c>
      <c r="Q1162">
        <f t="shared" si="726"/>
        <v>3.8888888888888888</v>
      </c>
      <c r="R1162">
        <f t="shared" si="727"/>
        <v>-7.7777777777777777</v>
      </c>
      <c r="S1162">
        <f t="shared" si="717"/>
        <v>-11.906111111111112</v>
      </c>
      <c r="T1162">
        <f t="shared" si="718"/>
        <v>-23.57277777777778</v>
      </c>
      <c r="U1162">
        <f t="shared" si="722"/>
        <v>10.568999999999996</v>
      </c>
      <c r="V1162">
        <f t="shared" si="723"/>
        <v>-10.431000000000004</v>
      </c>
    </row>
    <row r="1163" spans="1:22" x14ac:dyDescent="0.2">
      <c r="A1163">
        <v>49</v>
      </c>
      <c r="B1163">
        <v>24</v>
      </c>
      <c r="C1163">
        <f t="shared" si="724"/>
        <v>9.4444444444444446</v>
      </c>
      <c r="D1163">
        <f t="shared" si="725"/>
        <v>-4.4444444444444446</v>
      </c>
      <c r="E1163">
        <f t="shared" si="719"/>
        <v>0.32444444444444365</v>
      </c>
      <c r="F1163">
        <f t="shared" si="720"/>
        <v>-13.564444444444446</v>
      </c>
      <c r="G1163">
        <f t="shared" si="721"/>
        <v>32.583999999999996</v>
      </c>
      <c r="H1163">
        <f t="shared" si="721"/>
        <v>7.5839999999999961</v>
      </c>
      <c r="I1163">
        <v>6</v>
      </c>
      <c r="M1163">
        <f t="shared" si="714"/>
        <v>49</v>
      </c>
      <c r="N1163">
        <f t="shared" si="715"/>
        <v>24</v>
      </c>
      <c r="O1163">
        <v>49</v>
      </c>
      <c r="P1163">
        <v>24</v>
      </c>
      <c r="Q1163">
        <f t="shared" si="726"/>
        <v>9.4444444444444446</v>
      </c>
      <c r="R1163">
        <f t="shared" si="727"/>
        <v>-4.4444444444444446</v>
      </c>
      <c r="S1163">
        <f t="shared" si="717"/>
        <v>-6.3505555555555571</v>
      </c>
      <c r="T1163">
        <f t="shared" si="718"/>
        <v>-20.239444444444445</v>
      </c>
      <c r="U1163">
        <f t="shared" si="722"/>
        <v>20.568999999999996</v>
      </c>
      <c r="V1163">
        <f t="shared" si="723"/>
        <v>-4.4309999999999974</v>
      </c>
    </row>
    <row r="1164" spans="1:22" x14ac:dyDescent="0.2">
      <c r="A1164">
        <v>47</v>
      </c>
      <c r="B1164">
        <v>28</v>
      </c>
      <c r="C1164">
        <f t="shared" si="724"/>
        <v>8.3333333333333339</v>
      </c>
      <c r="D1164">
        <f t="shared" si="725"/>
        <v>-2.2222222222222223</v>
      </c>
      <c r="E1164">
        <f t="shared" si="719"/>
        <v>-0.78666666666666707</v>
      </c>
      <c r="F1164">
        <f t="shared" si="720"/>
        <v>-11.342222222222222</v>
      </c>
      <c r="G1164">
        <f t="shared" si="721"/>
        <v>30.584</v>
      </c>
      <c r="H1164">
        <f t="shared" si="721"/>
        <v>11.584</v>
      </c>
      <c r="I1164">
        <v>6</v>
      </c>
      <c r="M1164">
        <f t="shared" si="714"/>
        <v>47</v>
      </c>
      <c r="N1164">
        <f t="shared" si="715"/>
        <v>28</v>
      </c>
      <c r="O1164">
        <v>47</v>
      </c>
      <c r="P1164">
        <v>28</v>
      </c>
      <c r="Q1164">
        <f t="shared" si="726"/>
        <v>8.3333333333333339</v>
      </c>
      <c r="R1164">
        <f t="shared" si="727"/>
        <v>-2.2222222222222223</v>
      </c>
      <c r="S1164">
        <f t="shared" si="717"/>
        <v>-7.4616666666666678</v>
      </c>
      <c r="T1164">
        <f t="shared" si="718"/>
        <v>-18.017222222222223</v>
      </c>
      <c r="U1164">
        <f t="shared" si="722"/>
        <v>18.568999999999996</v>
      </c>
      <c r="V1164">
        <f t="shared" si="723"/>
        <v>-0.43099999999999739</v>
      </c>
    </row>
    <row r="1165" spans="1:22" x14ac:dyDescent="0.2">
      <c r="A1165">
        <v>51.000000010000001</v>
      </c>
      <c r="B1165">
        <v>29</v>
      </c>
      <c r="C1165">
        <f t="shared" si="724"/>
        <v>10.555555561111113</v>
      </c>
      <c r="D1165">
        <f t="shared" si="725"/>
        <v>-1.6666666666666667</v>
      </c>
      <c r="E1165">
        <f t="shared" si="719"/>
        <v>1.4355555611111122</v>
      </c>
      <c r="F1165">
        <f t="shared" si="720"/>
        <v>-10.786666666666667</v>
      </c>
      <c r="G1165">
        <f t="shared" si="721"/>
        <v>34.584000010000004</v>
      </c>
      <c r="H1165">
        <f t="shared" si="721"/>
        <v>12.584</v>
      </c>
      <c r="I1165">
        <v>6</v>
      </c>
      <c r="M1165">
        <f t="shared" si="714"/>
        <v>51.000000010000001</v>
      </c>
      <c r="N1165">
        <f t="shared" si="715"/>
        <v>29</v>
      </c>
      <c r="O1165">
        <v>51.000000010000001</v>
      </c>
      <c r="P1165">
        <v>29</v>
      </c>
      <c r="Q1165">
        <f t="shared" si="726"/>
        <v>10.555555561111113</v>
      </c>
      <c r="R1165">
        <f t="shared" si="727"/>
        <v>-1.6666666666666667</v>
      </c>
      <c r="S1165">
        <f t="shared" si="717"/>
        <v>-5.2394444388888886</v>
      </c>
      <c r="T1165">
        <f t="shared" si="718"/>
        <v>-17.46166666666667</v>
      </c>
      <c r="U1165">
        <f t="shared" si="722"/>
        <v>22.56900001</v>
      </c>
      <c r="V1165">
        <f t="shared" si="723"/>
        <v>0.56899999999999551</v>
      </c>
    </row>
    <row r="1166" spans="1:22" x14ac:dyDescent="0.2">
      <c r="A1166">
        <v>37</v>
      </c>
      <c r="B1166">
        <v>26.75</v>
      </c>
      <c r="C1166">
        <f t="shared" si="724"/>
        <v>2.7777777777777777</v>
      </c>
      <c r="D1166">
        <f t="shared" si="725"/>
        <v>-2.9166666666666665</v>
      </c>
      <c r="E1166">
        <f t="shared" si="719"/>
        <v>-6.3422222222222233</v>
      </c>
      <c r="F1166">
        <f t="shared" si="720"/>
        <v>-12.036666666666667</v>
      </c>
      <c r="G1166">
        <f t="shared" si="721"/>
        <v>20.583999999999996</v>
      </c>
      <c r="H1166">
        <f t="shared" si="721"/>
        <v>10.334</v>
      </c>
      <c r="I1166">
        <v>6</v>
      </c>
      <c r="M1166">
        <f t="shared" si="714"/>
        <v>37</v>
      </c>
      <c r="N1166">
        <f t="shared" si="715"/>
        <v>26.75</v>
      </c>
      <c r="O1166">
        <v>37</v>
      </c>
      <c r="P1166">
        <v>26.75</v>
      </c>
      <c r="Q1166">
        <f t="shared" si="726"/>
        <v>2.7777777777777777</v>
      </c>
      <c r="R1166">
        <f t="shared" si="727"/>
        <v>-2.9166666666666665</v>
      </c>
      <c r="S1166">
        <f t="shared" si="717"/>
        <v>-13.017222222222223</v>
      </c>
      <c r="T1166">
        <f t="shared" si="718"/>
        <v>-18.71166666666667</v>
      </c>
      <c r="U1166">
        <f t="shared" si="722"/>
        <v>8.5689999999999991</v>
      </c>
      <c r="V1166">
        <f t="shared" si="723"/>
        <v>-1.6810000000000045</v>
      </c>
    </row>
    <row r="1167" spans="1:22" x14ac:dyDescent="0.2">
      <c r="A1167">
        <v>27</v>
      </c>
      <c r="B1167">
        <v>24.5</v>
      </c>
      <c r="C1167">
        <f t="shared" si="724"/>
        <v>-2.7777777777777777</v>
      </c>
      <c r="D1167">
        <f t="shared" si="725"/>
        <v>-4.166666666666667</v>
      </c>
      <c r="E1167">
        <f t="shared" si="719"/>
        <v>-11.89777777777778</v>
      </c>
      <c r="F1167">
        <f t="shared" si="720"/>
        <v>-13.286666666666669</v>
      </c>
      <c r="G1167">
        <f t="shared" si="721"/>
        <v>10.583999999999996</v>
      </c>
      <c r="H1167">
        <f t="shared" si="721"/>
        <v>8.0839999999999961</v>
      </c>
      <c r="I1167">
        <v>6</v>
      </c>
      <c r="M1167">
        <f t="shared" si="714"/>
        <v>27</v>
      </c>
      <c r="N1167">
        <f t="shared" si="715"/>
        <v>24.5</v>
      </c>
      <c r="O1167">
        <v>27</v>
      </c>
      <c r="P1167">
        <v>24.5</v>
      </c>
      <c r="Q1167">
        <f t="shared" si="726"/>
        <v>-2.7777777777777777</v>
      </c>
      <c r="R1167">
        <f t="shared" si="727"/>
        <v>-4.166666666666667</v>
      </c>
      <c r="S1167">
        <f t="shared" si="717"/>
        <v>-18.57277777777778</v>
      </c>
      <c r="T1167">
        <f t="shared" si="718"/>
        <v>-19.96166666666667</v>
      </c>
      <c r="U1167">
        <f t="shared" si="722"/>
        <v>-1.4310000000000045</v>
      </c>
      <c r="V1167">
        <f t="shared" si="723"/>
        <v>-3.9310000000000045</v>
      </c>
    </row>
    <row r="1168" spans="1:22" x14ac:dyDescent="0.2">
      <c r="A1168">
        <v>33</v>
      </c>
      <c r="B1168">
        <v>22.25</v>
      </c>
      <c r="C1168">
        <f t="shared" si="724"/>
        <v>0.55555555555555558</v>
      </c>
      <c r="D1168">
        <f t="shared" si="725"/>
        <v>-5.416666666666667</v>
      </c>
      <c r="E1168">
        <f t="shared" si="719"/>
        <v>-8.5644444444444456</v>
      </c>
      <c r="F1168">
        <f t="shared" si="720"/>
        <v>-14.536666666666669</v>
      </c>
      <c r="G1168">
        <f t="shared" si="721"/>
        <v>16.583999999999996</v>
      </c>
      <c r="H1168">
        <f t="shared" si="721"/>
        <v>5.8339999999999961</v>
      </c>
      <c r="I1168">
        <v>6</v>
      </c>
      <c r="M1168">
        <f t="shared" si="714"/>
        <v>33</v>
      </c>
      <c r="N1168">
        <f t="shared" si="715"/>
        <v>22.25</v>
      </c>
      <c r="O1168">
        <v>33</v>
      </c>
      <c r="P1168">
        <v>22.25</v>
      </c>
      <c r="Q1168">
        <f t="shared" si="726"/>
        <v>0.55555555555555558</v>
      </c>
      <c r="R1168">
        <f t="shared" si="727"/>
        <v>-5.416666666666667</v>
      </c>
      <c r="S1168">
        <f t="shared" si="717"/>
        <v>-15.239444444444446</v>
      </c>
      <c r="T1168">
        <f t="shared" si="718"/>
        <v>-21.21166666666667</v>
      </c>
      <c r="U1168">
        <f t="shared" si="722"/>
        <v>4.5689999999999955</v>
      </c>
      <c r="V1168">
        <f t="shared" si="723"/>
        <v>-6.1810000000000045</v>
      </c>
    </row>
    <row r="1169" spans="1:22" x14ac:dyDescent="0.2">
      <c r="A1169">
        <v>41</v>
      </c>
      <c r="B1169">
        <v>20</v>
      </c>
      <c r="C1169">
        <f t="shared" si="724"/>
        <v>5</v>
      </c>
      <c r="D1169">
        <f t="shared" si="725"/>
        <v>-6.666666666666667</v>
      </c>
      <c r="E1169">
        <f t="shared" si="719"/>
        <v>-4.120000000000001</v>
      </c>
      <c r="F1169">
        <f t="shared" si="720"/>
        <v>-15.786666666666669</v>
      </c>
      <c r="G1169">
        <f t="shared" si="721"/>
        <v>24.583999999999996</v>
      </c>
      <c r="H1169">
        <f t="shared" si="721"/>
        <v>3.5839999999999961</v>
      </c>
      <c r="I1169">
        <v>6</v>
      </c>
      <c r="M1169">
        <f t="shared" si="714"/>
        <v>41</v>
      </c>
      <c r="N1169">
        <f t="shared" si="715"/>
        <v>20</v>
      </c>
      <c r="O1169">
        <v>41</v>
      </c>
      <c r="P1169">
        <v>20</v>
      </c>
      <c r="Q1169">
        <f t="shared" si="726"/>
        <v>5</v>
      </c>
      <c r="R1169">
        <f t="shared" si="727"/>
        <v>-6.666666666666667</v>
      </c>
      <c r="S1169">
        <f t="shared" si="717"/>
        <v>-10.795000000000002</v>
      </c>
      <c r="T1169">
        <f t="shared" si="718"/>
        <v>-22.46166666666667</v>
      </c>
      <c r="U1169">
        <f t="shared" si="722"/>
        <v>12.568999999999996</v>
      </c>
      <c r="V1169">
        <f t="shared" si="723"/>
        <v>-8.4310000000000045</v>
      </c>
    </row>
    <row r="1170" spans="1:22" x14ac:dyDescent="0.2">
      <c r="A1170">
        <v>51.000000010000001</v>
      </c>
      <c r="B1170">
        <v>29</v>
      </c>
      <c r="C1170">
        <f t="shared" si="724"/>
        <v>10.555555561111113</v>
      </c>
      <c r="D1170">
        <f t="shared" si="725"/>
        <v>-1.6666666666666667</v>
      </c>
      <c r="E1170">
        <f t="shared" si="719"/>
        <v>1.4355555611111122</v>
      </c>
      <c r="F1170">
        <f t="shared" si="720"/>
        <v>-10.786666666666667</v>
      </c>
      <c r="G1170">
        <f t="shared" si="721"/>
        <v>34.584000010000004</v>
      </c>
      <c r="H1170">
        <f t="shared" si="721"/>
        <v>12.584</v>
      </c>
      <c r="I1170">
        <v>6</v>
      </c>
      <c r="M1170">
        <f t="shared" si="714"/>
        <v>51.000000010000001</v>
      </c>
      <c r="N1170">
        <f t="shared" si="715"/>
        <v>29</v>
      </c>
      <c r="O1170">
        <v>51.000000010000001</v>
      </c>
      <c r="P1170">
        <v>29</v>
      </c>
      <c r="Q1170">
        <f t="shared" si="726"/>
        <v>10.555555561111113</v>
      </c>
      <c r="R1170">
        <f t="shared" si="727"/>
        <v>-1.6666666666666667</v>
      </c>
      <c r="S1170">
        <f t="shared" si="717"/>
        <v>-5.2394444388888886</v>
      </c>
      <c r="T1170">
        <f t="shared" si="718"/>
        <v>-17.46166666666667</v>
      </c>
      <c r="U1170">
        <f t="shared" si="722"/>
        <v>22.56900001</v>
      </c>
      <c r="V1170">
        <f t="shared" si="723"/>
        <v>0.56899999999999551</v>
      </c>
    </row>
    <row r="1171" spans="1:22" x14ac:dyDescent="0.2">
      <c r="A1171">
        <v>50</v>
      </c>
      <c r="B1171">
        <v>29</v>
      </c>
      <c r="C1171">
        <f t="shared" si="724"/>
        <v>10</v>
      </c>
      <c r="D1171">
        <f t="shared" si="725"/>
        <v>-1.6666666666666667</v>
      </c>
      <c r="E1171">
        <f t="shared" si="719"/>
        <v>0.87999999999999901</v>
      </c>
      <c r="F1171">
        <f t="shared" si="720"/>
        <v>-10.786666666666667</v>
      </c>
      <c r="G1171">
        <f t="shared" si="721"/>
        <v>33.583999999999996</v>
      </c>
      <c r="H1171">
        <f t="shared" si="721"/>
        <v>12.584</v>
      </c>
      <c r="I1171">
        <v>6</v>
      </c>
      <c r="M1171">
        <f t="shared" si="714"/>
        <v>50</v>
      </c>
      <c r="N1171">
        <f t="shared" si="715"/>
        <v>29</v>
      </c>
      <c r="O1171">
        <v>50</v>
      </c>
      <c r="P1171">
        <v>29</v>
      </c>
      <c r="Q1171">
        <f t="shared" si="726"/>
        <v>10</v>
      </c>
      <c r="R1171">
        <f t="shared" si="727"/>
        <v>-1.6666666666666667</v>
      </c>
      <c r="S1171">
        <f t="shared" si="717"/>
        <v>-5.7950000000000017</v>
      </c>
      <c r="T1171">
        <f t="shared" si="718"/>
        <v>-17.46166666666667</v>
      </c>
      <c r="U1171">
        <f t="shared" si="722"/>
        <v>21.568999999999996</v>
      </c>
      <c r="V1171">
        <f t="shared" si="723"/>
        <v>0.56899999999999551</v>
      </c>
    </row>
    <row r="1172" spans="1:22" x14ac:dyDescent="0.2">
      <c r="A1172">
        <v>51.000000010000001</v>
      </c>
      <c r="B1172">
        <v>31</v>
      </c>
      <c r="C1172">
        <f t="shared" si="724"/>
        <v>10.555555561111113</v>
      </c>
      <c r="D1172">
        <f t="shared" si="725"/>
        <v>-0.55555555555555558</v>
      </c>
      <c r="E1172">
        <f t="shared" si="719"/>
        <v>1.4355555611111122</v>
      </c>
      <c r="F1172">
        <f t="shared" si="720"/>
        <v>-9.6755555555555564</v>
      </c>
      <c r="G1172">
        <f t="shared" si="721"/>
        <v>34.584000010000004</v>
      </c>
      <c r="H1172">
        <f t="shared" si="721"/>
        <v>14.583999999999996</v>
      </c>
      <c r="I1172">
        <v>6</v>
      </c>
      <c r="M1172">
        <f t="shared" ref="M1172:M1235" si="728">C1172*9/5+32</f>
        <v>51.000000010000001</v>
      </c>
      <c r="N1172">
        <f t="shared" ref="N1172:N1235" si="729">D1172*9/5+32</f>
        <v>31</v>
      </c>
      <c r="O1172">
        <v>51.000000010000001</v>
      </c>
      <c r="P1172">
        <v>31</v>
      </c>
      <c r="Q1172">
        <f t="shared" si="726"/>
        <v>10.555555561111113</v>
      </c>
      <c r="R1172">
        <f t="shared" si="727"/>
        <v>-0.55555555555555558</v>
      </c>
      <c r="S1172">
        <f t="shared" ref="S1172:S1235" si="730">Q1172-($T$1107-$S$1107)/1000*6.5</f>
        <v>-5.2394444388888886</v>
      </c>
      <c r="T1172">
        <f t="shared" ref="T1172:T1235" si="731">R1172-($T$1107-$S$1107)/1000*6.5</f>
        <v>-16.350555555555559</v>
      </c>
      <c r="U1172">
        <f t="shared" si="722"/>
        <v>22.56900001</v>
      </c>
      <c r="V1172">
        <f t="shared" si="723"/>
        <v>2.5689999999999955</v>
      </c>
    </row>
    <row r="1173" spans="1:22" x14ac:dyDescent="0.2">
      <c r="A1173">
        <v>54</v>
      </c>
      <c r="B1173">
        <v>33</v>
      </c>
      <c r="C1173">
        <f t="shared" si="724"/>
        <v>12.222222222222221</v>
      </c>
      <c r="D1173">
        <f t="shared" si="725"/>
        <v>0.55555555555555558</v>
      </c>
      <c r="E1173">
        <f t="shared" ref="E1173:E1236" si="732">C1173-($F$1107-$E$1107)/1000*$I$1108</f>
        <v>3.1022222222222204</v>
      </c>
      <c r="F1173">
        <f t="shared" ref="F1173:F1236" si="733">D1173-($F$1107-$E$1107)/1000*$I$1108</f>
        <v>-8.5644444444444456</v>
      </c>
      <c r="G1173">
        <f t="shared" ref="G1173:H1236" si="734">E1173*9/5+32</f>
        <v>37.583999999999996</v>
      </c>
      <c r="H1173">
        <f t="shared" si="734"/>
        <v>16.583999999999996</v>
      </c>
      <c r="I1173">
        <v>6</v>
      </c>
      <c r="M1173">
        <f t="shared" si="728"/>
        <v>54</v>
      </c>
      <c r="N1173">
        <f t="shared" si="729"/>
        <v>33</v>
      </c>
      <c r="O1173">
        <v>54</v>
      </c>
      <c r="P1173">
        <v>33</v>
      </c>
      <c r="Q1173">
        <f t="shared" si="726"/>
        <v>12.222222222222221</v>
      </c>
      <c r="R1173">
        <f t="shared" si="727"/>
        <v>0.55555555555555558</v>
      </c>
      <c r="S1173">
        <f t="shared" si="730"/>
        <v>-3.5727777777777803</v>
      </c>
      <c r="T1173">
        <f t="shared" si="731"/>
        <v>-15.239444444444446</v>
      </c>
      <c r="U1173">
        <f t="shared" ref="U1173:U1236" si="735">S1173*9/5+32</f>
        <v>25.568999999999996</v>
      </c>
      <c r="V1173">
        <f t="shared" ref="V1173:V1236" si="736">T1173*9/5+32</f>
        <v>4.5689999999999955</v>
      </c>
    </row>
    <row r="1174" spans="1:22" x14ac:dyDescent="0.2">
      <c r="A1174">
        <v>59</v>
      </c>
      <c r="B1174">
        <v>34</v>
      </c>
      <c r="C1174">
        <f t="shared" si="724"/>
        <v>15</v>
      </c>
      <c r="D1174">
        <f t="shared" si="725"/>
        <v>1.1111111111111112</v>
      </c>
      <c r="E1174">
        <f t="shared" si="732"/>
        <v>5.879999999999999</v>
      </c>
      <c r="F1174">
        <f t="shared" si="733"/>
        <v>-8.0088888888888903</v>
      </c>
      <c r="G1174">
        <f t="shared" si="734"/>
        <v>42.583999999999996</v>
      </c>
      <c r="H1174">
        <f t="shared" si="734"/>
        <v>17.583999999999996</v>
      </c>
      <c r="I1174">
        <v>6</v>
      </c>
      <c r="M1174">
        <f t="shared" si="728"/>
        <v>59</v>
      </c>
      <c r="N1174">
        <f t="shared" si="729"/>
        <v>34</v>
      </c>
      <c r="O1174">
        <v>59</v>
      </c>
      <c r="P1174">
        <v>34</v>
      </c>
      <c r="Q1174">
        <f t="shared" si="726"/>
        <v>15</v>
      </c>
      <c r="R1174">
        <f t="shared" si="727"/>
        <v>1.1111111111111112</v>
      </c>
      <c r="S1174">
        <f t="shared" si="730"/>
        <v>-0.79500000000000171</v>
      </c>
      <c r="T1174">
        <f t="shared" si="731"/>
        <v>-14.683888888888891</v>
      </c>
      <c r="U1174">
        <f t="shared" si="735"/>
        <v>30.568999999999996</v>
      </c>
      <c r="V1174">
        <f t="shared" si="736"/>
        <v>5.5689999999999955</v>
      </c>
    </row>
    <row r="1175" spans="1:22" x14ac:dyDescent="0.2">
      <c r="A1175">
        <v>55</v>
      </c>
      <c r="B1175">
        <v>35</v>
      </c>
      <c r="C1175">
        <f t="shared" si="724"/>
        <v>12.777777777777779</v>
      </c>
      <c r="D1175">
        <f t="shared" si="725"/>
        <v>1.6666666666666667</v>
      </c>
      <c r="E1175">
        <f t="shared" si="732"/>
        <v>3.6577777777777776</v>
      </c>
      <c r="F1175">
        <f t="shared" si="733"/>
        <v>-7.453333333333334</v>
      </c>
      <c r="G1175">
        <f t="shared" si="734"/>
        <v>38.584000000000003</v>
      </c>
      <c r="H1175">
        <f t="shared" si="734"/>
        <v>18.583999999999996</v>
      </c>
      <c r="I1175">
        <v>6</v>
      </c>
      <c r="M1175">
        <f t="shared" si="728"/>
        <v>55</v>
      </c>
      <c r="N1175">
        <f t="shared" si="729"/>
        <v>35</v>
      </c>
      <c r="O1175">
        <v>55</v>
      </c>
      <c r="P1175">
        <v>35</v>
      </c>
      <c r="Q1175">
        <f t="shared" si="726"/>
        <v>12.777777777777779</v>
      </c>
      <c r="R1175">
        <f t="shared" si="727"/>
        <v>1.6666666666666667</v>
      </c>
      <c r="S1175">
        <f t="shared" si="730"/>
        <v>-3.0172222222222231</v>
      </c>
      <c r="T1175">
        <f t="shared" si="731"/>
        <v>-14.128333333333336</v>
      </c>
      <c r="U1175">
        <f t="shared" si="735"/>
        <v>26.568999999999999</v>
      </c>
      <c r="V1175">
        <f t="shared" si="736"/>
        <v>6.5689999999999955</v>
      </c>
    </row>
    <row r="1176" spans="1:22" x14ac:dyDescent="0.2">
      <c r="A1176">
        <v>41</v>
      </c>
      <c r="B1176">
        <v>33</v>
      </c>
      <c r="C1176">
        <f t="shared" si="724"/>
        <v>5</v>
      </c>
      <c r="D1176">
        <f t="shared" si="725"/>
        <v>0.55555555555555558</v>
      </c>
      <c r="E1176">
        <f t="shared" si="732"/>
        <v>-4.120000000000001</v>
      </c>
      <c r="F1176">
        <f t="shared" si="733"/>
        <v>-8.5644444444444456</v>
      </c>
      <c r="G1176">
        <f t="shared" si="734"/>
        <v>24.583999999999996</v>
      </c>
      <c r="H1176">
        <f t="shared" si="734"/>
        <v>16.583999999999996</v>
      </c>
      <c r="I1176">
        <v>6</v>
      </c>
      <c r="M1176">
        <f t="shared" si="728"/>
        <v>41</v>
      </c>
      <c r="N1176">
        <f t="shared" si="729"/>
        <v>33</v>
      </c>
      <c r="O1176">
        <v>41</v>
      </c>
      <c r="P1176">
        <v>33</v>
      </c>
      <c r="Q1176">
        <f t="shared" si="726"/>
        <v>5</v>
      </c>
      <c r="R1176">
        <f t="shared" si="727"/>
        <v>0.55555555555555558</v>
      </c>
      <c r="S1176">
        <f t="shared" si="730"/>
        <v>-10.795000000000002</v>
      </c>
      <c r="T1176">
        <f t="shared" si="731"/>
        <v>-15.239444444444446</v>
      </c>
      <c r="U1176">
        <f t="shared" si="735"/>
        <v>12.568999999999996</v>
      </c>
      <c r="V1176">
        <f t="shared" si="736"/>
        <v>4.5689999999999955</v>
      </c>
    </row>
    <row r="1177" spans="1:22" x14ac:dyDescent="0.2">
      <c r="A1177">
        <v>47</v>
      </c>
      <c r="B1177">
        <v>31</v>
      </c>
      <c r="C1177">
        <f t="shared" si="724"/>
        <v>8.3333333333333339</v>
      </c>
      <c r="D1177">
        <f t="shared" si="725"/>
        <v>-0.55555555555555558</v>
      </c>
      <c r="E1177">
        <f t="shared" si="732"/>
        <v>-0.78666666666666707</v>
      </c>
      <c r="F1177">
        <f t="shared" si="733"/>
        <v>-9.6755555555555564</v>
      </c>
      <c r="G1177">
        <f t="shared" si="734"/>
        <v>30.584</v>
      </c>
      <c r="H1177">
        <f t="shared" si="734"/>
        <v>14.583999999999996</v>
      </c>
      <c r="I1177">
        <v>6</v>
      </c>
      <c r="M1177">
        <f t="shared" si="728"/>
        <v>47</v>
      </c>
      <c r="N1177">
        <f t="shared" si="729"/>
        <v>31</v>
      </c>
      <c r="O1177">
        <v>47</v>
      </c>
      <c r="P1177">
        <v>31</v>
      </c>
      <c r="Q1177">
        <f t="shared" si="726"/>
        <v>8.3333333333333339</v>
      </c>
      <c r="R1177">
        <f t="shared" si="727"/>
        <v>-0.55555555555555558</v>
      </c>
      <c r="S1177">
        <f t="shared" si="730"/>
        <v>-7.4616666666666678</v>
      </c>
      <c r="T1177">
        <f t="shared" si="731"/>
        <v>-16.350555555555559</v>
      </c>
      <c r="U1177">
        <f t="shared" si="735"/>
        <v>18.568999999999996</v>
      </c>
      <c r="V1177">
        <f t="shared" si="736"/>
        <v>2.5689999999999955</v>
      </c>
    </row>
    <row r="1178" spans="1:22" x14ac:dyDescent="0.2">
      <c r="A1178">
        <v>49</v>
      </c>
      <c r="B1178">
        <v>31</v>
      </c>
      <c r="C1178">
        <f t="shared" si="724"/>
        <v>9.4444444444444446</v>
      </c>
      <c r="D1178">
        <f t="shared" si="725"/>
        <v>-0.55555555555555558</v>
      </c>
      <c r="E1178">
        <f t="shared" si="732"/>
        <v>0.32444444444444365</v>
      </c>
      <c r="F1178">
        <f t="shared" si="733"/>
        <v>-9.6755555555555564</v>
      </c>
      <c r="G1178">
        <f t="shared" si="734"/>
        <v>32.583999999999996</v>
      </c>
      <c r="H1178">
        <f t="shared" si="734"/>
        <v>14.583999999999996</v>
      </c>
      <c r="I1178">
        <v>6</v>
      </c>
      <c r="M1178">
        <f t="shared" si="728"/>
        <v>49</v>
      </c>
      <c r="N1178">
        <f t="shared" si="729"/>
        <v>31</v>
      </c>
      <c r="O1178">
        <v>49</v>
      </c>
      <c r="P1178">
        <v>31</v>
      </c>
      <c r="Q1178">
        <f t="shared" si="726"/>
        <v>9.4444444444444446</v>
      </c>
      <c r="R1178">
        <f t="shared" si="727"/>
        <v>-0.55555555555555558</v>
      </c>
      <c r="S1178">
        <f t="shared" si="730"/>
        <v>-6.3505555555555571</v>
      </c>
      <c r="T1178">
        <f t="shared" si="731"/>
        <v>-16.350555555555559</v>
      </c>
      <c r="U1178">
        <f t="shared" si="735"/>
        <v>20.568999999999996</v>
      </c>
      <c r="V1178">
        <f t="shared" si="736"/>
        <v>2.5689999999999955</v>
      </c>
    </row>
    <row r="1179" spans="1:22" x14ac:dyDescent="0.2">
      <c r="A1179">
        <v>42.5</v>
      </c>
      <c r="B1179">
        <v>28.5</v>
      </c>
      <c r="C1179">
        <f t="shared" ref="C1179:C1242" si="737">(A1179-32)*5/9</f>
        <v>5.833333333333333</v>
      </c>
      <c r="D1179">
        <f t="shared" ref="D1179:D1242" si="738">(B1179-32)*5/9</f>
        <v>-1.9444444444444444</v>
      </c>
      <c r="E1179">
        <f t="shared" si="732"/>
        <v>-3.286666666666668</v>
      </c>
      <c r="F1179">
        <f t="shared" si="733"/>
        <v>-11.064444444444446</v>
      </c>
      <c r="G1179">
        <f t="shared" si="734"/>
        <v>26.083999999999996</v>
      </c>
      <c r="H1179">
        <f t="shared" si="734"/>
        <v>12.083999999999996</v>
      </c>
      <c r="I1179">
        <v>6</v>
      </c>
      <c r="M1179">
        <f t="shared" si="728"/>
        <v>42.5</v>
      </c>
      <c r="N1179">
        <f t="shared" si="729"/>
        <v>28.5</v>
      </c>
      <c r="O1179">
        <v>42.5</v>
      </c>
      <c r="P1179">
        <v>28.5</v>
      </c>
      <c r="Q1179">
        <f t="shared" ref="Q1179:Q1242" si="739">(O1179-32)*5/9</f>
        <v>5.833333333333333</v>
      </c>
      <c r="R1179">
        <f t="shared" ref="R1179:R1242" si="740">(P1179-32)*5/9</f>
        <v>-1.9444444444444444</v>
      </c>
      <c r="S1179">
        <f t="shared" si="730"/>
        <v>-9.9616666666666696</v>
      </c>
      <c r="T1179">
        <f t="shared" si="731"/>
        <v>-17.739444444444445</v>
      </c>
      <c r="U1179">
        <f t="shared" si="735"/>
        <v>14.068999999999996</v>
      </c>
      <c r="V1179">
        <f t="shared" si="736"/>
        <v>6.8999999999999062E-2</v>
      </c>
    </row>
    <row r="1180" spans="1:22" x14ac:dyDescent="0.2">
      <c r="A1180">
        <v>36</v>
      </c>
      <c r="B1180">
        <v>26</v>
      </c>
      <c r="C1180">
        <f t="shared" si="737"/>
        <v>2.2222222222222223</v>
      </c>
      <c r="D1180">
        <f t="shared" si="738"/>
        <v>-3.3333333333333335</v>
      </c>
      <c r="E1180">
        <f t="shared" si="732"/>
        <v>-6.8977777777777787</v>
      </c>
      <c r="F1180">
        <f t="shared" si="733"/>
        <v>-12.453333333333335</v>
      </c>
      <c r="G1180">
        <f t="shared" si="734"/>
        <v>19.584</v>
      </c>
      <c r="H1180">
        <f t="shared" si="734"/>
        <v>9.5839999999999961</v>
      </c>
      <c r="I1180">
        <v>6</v>
      </c>
      <c r="M1180">
        <f t="shared" si="728"/>
        <v>36</v>
      </c>
      <c r="N1180">
        <f t="shared" si="729"/>
        <v>26</v>
      </c>
      <c r="O1180">
        <v>36</v>
      </c>
      <c r="P1180">
        <v>26</v>
      </c>
      <c r="Q1180">
        <f t="shared" si="739"/>
        <v>2.2222222222222223</v>
      </c>
      <c r="R1180">
        <f t="shared" si="740"/>
        <v>-3.3333333333333335</v>
      </c>
      <c r="S1180">
        <f t="shared" si="730"/>
        <v>-13.57277777777778</v>
      </c>
      <c r="T1180">
        <f t="shared" si="731"/>
        <v>-19.128333333333334</v>
      </c>
      <c r="U1180">
        <f t="shared" si="735"/>
        <v>7.5689999999999955</v>
      </c>
      <c r="V1180">
        <f t="shared" si="736"/>
        <v>-2.4309999999999974</v>
      </c>
    </row>
    <row r="1181" spans="1:22" x14ac:dyDescent="0.2">
      <c r="A1181">
        <v>29</v>
      </c>
      <c r="B1181">
        <v>19</v>
      </c>
      <c r="C1181">
        <f t="shared" si="737"/>
        <v>-1.6666666666666667</v>
      </c>
      <c r="D1181">
        <f t="shared" si="738"/>
        <v>-7.2222222222222223</v>
      </c>
      <c r="E1181">
        <f t="shared" si="732"/>
        <v>-10.786666666666667</v>
      </c>
      <c r="F1181">
        <f t="shared" si="733"/>
        <v>-16.342222222222222</v>
      </c>
      <c r="G1181">
        <f t="shared" si="734"/>
        <v>12.584</v>
      </c>
      <c r="H1181">
        <f t="shared" si="734"/>
        <v>2.5839999999999961</v>
      </c>
      <c r="I1181">
        <v>6</v>
      </c>
      <c r="M1181">
        <f t="shared" si="728"/>
        <v>29</v>
      </c>
      <c r="N1181">
        <f t="shared" si="729"/>
        <v>19</v>
      </c>
      <c r="O1181">
        <v>29</v>
      </c>
      <c r="P1181">
        <v>19</v>
      </c>
      <c r="Q1181">
        <f t="shared" si="739"/>
        <v>-1.6666666666666667</v>
      </c>
      <c r="R1181">
        <f t="shared" si="740"/>
        <v>-7.2222222222222223</v>
      </c>
      <c r="S1181">
        <f t="shared" si="730"/>
        <v>-17.46166666666667</v>
      </c>
      <c r="T1181">
        <f t="shared" si="731"/>
        <v>-23.017222222222223</v>
      </c>
      <c r="U1181">
        <f t="shared" si="735"/>
        <v>0.56899999999999551</v>
      </c>
      <c r="V1181">
        <f t="shared" si="736"/>
        <v>-9.4309999999999974</v>
      </c>
    </row>
    <row r="1182" spans="1:22" x14ac:dyDescent="0.2">
      <c r="A1182">
        <v>19</v>
      </c>
      <c r="B1182">
        <v>12</v>
      </c>
      <c r="C1182">
        <f t="shared" si="737"/>
        <v>-7.2222222222222223</v>
      </c>
      <c r="D1182">
        <f t="shared" si="738"/>
        <v>-11.111111111111111</v>
      </c>
      <c r="E1182">
        <f t="shared" si="732"/>
        <v>-16.342222222222222</v>
      </c>
      <c r="F1182">
        <f t="shared" si="733"/>
        <v>-20.231111111111112</v>
      </c>
      <c r="G1182">
        <f t="shared" si="734"/>
        <v>2.5839999999999961</v>
      </c>
      <c r="H1182">
        <f t="shared" si="734"/>
        <v>-4.4160000000000039</v>
      </c>
      <c r="I1182">
        <v>6</v>
      </c>
      <c r="M1182">
        <f t="shared" si="728"/>
        <v>19</v>
      </c>
      <c r="N1182">
        <f t="shared" si="729"/>
        <v>12</v>
      </c>
      <c r="O1182">
        <v>19</v>
      </c>
      <c r="P1182">
        <v>12</v>
      </c>
      <c r="Q1182">
        <f t="shared" si="739"/>
        <v>-7.2222222222222223</v>
      </c>
      <c r="R1182">
        <f t="shared" si="740"/>
        <v>-11.111111111111111</v>
      </c>
      <c r="S1182">
        <f t="shared" si="730"/>
        <v>-23.017222222222223</v>
      </c>
      <c r="T1182">
        <f t="shared" si="731"/>
        <v>-26.906111111111112</v>
      </c>
      <c r="U1182">
        <f t="shared" si="735"/>
        <v>-9.4309999999999974</v>
      </c>
      <c r="V1182">
        <f t="shared" si="736"/>
        <v>-16.430999999999997</v>
      </c>
    </row>
    <row r="1183" spans="1:22" x14ac:dyDescent="0.2">
      <c r="A1183">
        <v>18.5</v>
      </c>
      <c r="B1183">
        <v>5</v>
      </c>
      <c r="C1183">
        <f t="shared" si="737"/>
        <v>-7.5</v>
      </c>
      <c r="D1183">
        <f t="shared" si="738"/>
        <v>-15</v>
      </c>
      <c r="E1183">
        <f t="shared" si="732"/>
        <v>-16.62</v>
      </c>
      <c r="F1183">
        <f t="shared" si="733"/>
        <v>-24.12</v>
      </c>
      <c r="G1183">
        <f t="shared" si="734"/>
        <v>2.0839999999999961</v>
      </c>
      <c r="H1183">
        <f t="shared" si="734"/>
        <v>-11.416000000000004</v>
      </c>
      <c r="I1183">
        <v>6</v>
      </c>
      <c r="M1183">
        <f t="shared" si="728"/>
        <v>18.5</v>
      </c>
      <c r="N1183">
        <f t="shared" si="729"/>
        <v>5</v>
      </c>
      <c r="O1183">
        <v>18.5</v>
      </c>
      <c r="P1183">
        <v>5</v>
      </c>
      <c r="Q1183">
        <f t="shared" si="739"/>
        <v>-7.5</v>
      </c>
      <c r="R1183">
        <f t="shared" si="740"/>
        <v>-15</v>
      </c>
      <c r="S1183">
        <f t="shared" si="730"/>
        <v>-23.295000000000002</v>
      </c>
      <c r="T1183">
        <f t="shared" si="731"/>
        <v>-30.795000000000002</v>
      </c>
      <c r="U1183">
        <f t="shared" si="735"/>
        <v>-9.9310000000000045</v>
      </c>
      <c r="V1183">
        <f t="shared" si="736"/>
        <v>-23.431000000000004</v>
      </c>
    </row>
    <row r="1184" spans="1:22" x14ac:dyDescent="0.2">
      <c r="A1184">
        <v>18</v>
      </c>
      <c r="B1184">
        <v>15</v>
      </c>
      <c r="C1184">
        <f t="shared" si="737"/>
        <v>-7.7777777777777777</v>
      </c>
      <c r="D1184">
        <f t="shared" si="738"/>
        <v>-9.4444444444444446</v>
      </c>
      <c r="E1184">
        <f t="shared" si="732"/>
        <v>-16.89777777777778</v>
      </c>
      <c r="F1184">
        <f t="shared" si="733"/>
        <v>-18.564444444444447</v>
      </c>
      <c r="G1184">
        <f t="shared" si="734"/>
        <v>1.5839999999999961</v>
      </c>
      <c r="H1184">
        <f t="shared" si="734"/>
        <v>-1.416000000000011</v>
      </c>
      <c r="I1184">
        <v>6</v>
      </c>
      <c r="M1184">
        <f t="shared" si="728"/>
        <v>18</v>
      </c>
      <c r="N1184">
        <f t="shared" si="729"/>
        <v>15</v>
      </c>
      <c r="O1184">
        <v>18</v>
      </c>
      <c r="P1184">
        <v>15</v>
      </c>
      <c r="Q1184">
        <f t="shared" si="739"/>
        <v>-7.7777777777777777</v>
      </c>
      <c r="R1184">
        <f t="shared" si="740"/>
        <v>-9.4444444444444446</v>
      </c>
      <c r="S1184">
        <f t="shared" si="730"/>
        <v>-23.57277777777778</v>
      </c>
      <c r="T1184">
        <f t="shared" si="731"/>
        <v>-25.239444444444445</v>
      </c>
      <c r="U1184">
        <f t="shared" si="735"/>
        <v>-10.431000000000004</v>
      </c>
      <c r="V1184">
        <f t="shared" si="736"/>
        <v>-13.430999999999997</v>
      </c>
    </row>
    <row r="1185" spans="1:22" x14ac:dyDescent="0.2">
      <c r="A1185">
        <v>32</v>
      </c>
      <c r="B1185">
        <v>15</v>
      </c>
      <c r="C1185">
        <f t="shared" si="737"/>
        <v>0</v>
      </c>
      <c r="D1185">
        <f t="shared" si="738"/>
        <v>-9.4444444444444446</v>
      </c>
      <c r="E1185">
        <f t="shared" si="732"/>
        <v>-9.120000000000001</v>
      </c>
      <c r="F1185">
        <f t="shared" si="733"/>
        <v>-18.564444444444447</v>
      </c>
      <c r="G1185">
        <f t="shared" si="734"/>
        <v>15.583999999999996</v>
      </c>
      <c r="H1185">
        <f t="shared" si="734"/>
        <v>-1.416000000000011</v>
      </c>
      <c r="I1185">
        <v>6</v>
      </c>
      <c r="M1185">
        <f t="shared" si="728"/>
        <v>32</v>
      </c>
      <c r="N1185">
        <f t="shared" si="729"/>
        <v>15</v>
      </c>
      <c r="O1185">
        <v>32</v>
      </c>
      <c r="P1185">
        <v>15</v>
      </c>
      <c r="Q1185">
        <f t="shared" si="739"/>
        <v>0</v>
      </c>
      <c r="R1185">
        <f t="shared" si="740"/>
        <v>-9.4444444444444446</v>
      </c>
      <c r="S1185">
        <f t="shared" si="730"/>
        <v>-15.795000000000002</v>
      </c>
      <c r="T1185">
        <f t="shared" si="731"/>
        <v>-25.239444444444445</v>
      </c>
      <c r="U1185">
        <f t="shared" si="735"/>
        <v>3.5689999999999955</v>
      </c>
      <c r="V1185">
        <f t="shared" si="736"/>
        <v>-13.430999999999997</v>
      </c>
    </row>
    <row r="1186" spans="1:22" x14ac:dyDescent="0.2">
      <c r="A1186">
        <v>27</v>
      </c>
      <c r="B1186">
        <v>10</v>
      </c>
      <c r="C1186">
        <f t="shared" si="737"/>
        <v>-2.7777777777777777</v>
      </c>
      <c r="D1186">
        <f t="shared" si="738"/>
        <v>-12.222222222222221</v>
      </c>
      <c r="E1186">
        <f t="shared" si="732"/>
        <v>-11.89777777777778</v>
      </c>
      <c r="F1186">
        <f t="shared" si="733"/>
        <v>-21.342222222222222</v>
      </c>
      <c r="G1186">
        <f t="shared" si="734"/>
        <v>10.583999999999996</v>
      </c>
      <c r="H1186">
        <f t="shared" si="734"/>
        <v>-6.4160000000000039</v>
      </c>
      <c r="I1186">
        <v>6</v>
      </c>
      <c r="M1186">
        <f t="shared" si="728"/>
        <v>27</v>
      </c>
      <c r="N1186">
        <f t="shared" si="729"/>
        <v>10</v>
      </c>
      <c r="O1186">
        <v>27</v>
      </c>
      <c r="P1186">
        <v>10</v>
      </c>
      <c r="Q1186">
        <f t="shared" si="739"/>
        <v>-2.7777777777777777</v>
      </c>
      <c r="R1186">
        <f t="shared" si="740"/>
        <v>-12.222222222222221</v>
      </c>
      <c r="S1186">
        <f t="shared" si="730"/>
        <v>-18.57277777777778</v>
      </c>
      <c r="T1186">
        <f t="shared" si="731"/>
        <v>-28.017222222222223</v>
      </c>
      <c r="U1186">
        <f t="shared" si="735"/>
        <v>-1.4310000000000045</v>
      </c>
      <c r="V1186">
        <f t="shared" si="736"/>
        <v>-18.430999999999997</v>
      </c>
    </row>
    <row r="1187" spans="1:22" x14ac:dyDescent="0.2">
      <c r="A1187">
        <v>22</v>
      </c>
      <c r="B1187">
        <v>5</v>
      </c>
      <c r="C1187">
        <f t="shared" si="737"/>
        <v>-5.5555555555555554</v>
      </c>
      <c r="D1187">
        <f t="shared" si="738"/>
        <v>-15</v>
      </c>
      <c r="E1187">
        <f t="shared" si="732"/>
        <v>-14.675555555555556</v>
      </c>
      <c r="F1187">
        <f t="shared" si="733"/>
        <v>-24.12</v>
      </c>
      <c r="G1187">
        <f t="shared" si="734"/>
        <v>5.5839999999999961</v>
      </c>
      <c r="H1187">
        <f t="shared" si="734"/>
        <v>-11.416000000000004</v>
      </c>
      <c r="I1187">
        <v>6</v>
      </c>
      <c r="M1187">
        <f t="shared" si="728"/>
        <v>22</v>
      </c>
      <c r="N1187">
        <f t="shared" si="729"/>
        <v>5</v>
      </c>
      <c r="O1187">
        <v>22</v>
      </c>
      <c r="P1187">
        <v>5</v>
      </c>
      <c r="Q1187">
        <f t="shared" si="739"/>
        <v>-5.5555555555555554</v>
      </c>
      <c r="R1187">
        <f t="shared" si="740"/>
        <v>-15</v>
      </c>
      <c r="S1187">
        <f t="shared" si="730"/>
        <v>-21.350555555555559</v>
      </c>
      <c r="T1187">
        <f t="shared" si="731"/>
        <v>-30.795000000000002</v>
      </c>
      <c r="U1187">
        <f t="shared" si="735"/>
        <v>-6.4310000000000045</v>
      </c>
      <c r="V1187">
        <f t="shared" si="736"/>
        <v>-23.431000000000004</v>
      </c>
    </row>
    <row r="1188" spans="1:22" x14ac:dyDescent="0.2">
      <c r="A1188">
        <v>27</v>
      </c>
      <c r="B1188" s="4">
        <v>-4.0000000000000002E-9</v>
      </c>
      <c r="C1188">
        <f t="shared" si="737"/>
        <v>-2.7777777777777777</v>
      </c>
      <c r="D1188">
        <f t="shared" si="738"/>
        <v>-17.777777780000001</v>
      </c>
      <c r="E1188">
        <f t="shared" si="732"/>
        <v>-11.89777777777778</v>
      </c>
      <c r="F1188">
        <f t="shared" si="733"/>
        <v>-26.897777780000002</v>
      </c>
      <c r="G1188">
        <f t="shared" si="734"/>
        <v>10.583999999999996</v>
      </c>
      <c r="H1188">
        <f t="shared" si="734"/>
        <v>-16.416000004000004</v>
      </c>
      <c r="I1188">
        <v>6</v>
      </c>
      <c r="M1188">
        <f t="shared" si="728"/>
        <v>27</v>
      </c>
      <c r="N1188">
        <f t="shared" si="729"/>
        <v>-4.000000330961484E-9</v>
      </c>
      <c r="O1188">
        <v>27</v>
      </c>
      <c r="P1188" s="4">
        <v>-4.0000000000000002E-9</v>
      </c>
      <c r="Q1188">
        <f t="shared" si="739"/>
        <v>-2.7777777777777777</v>
      </c>
      <c r="R1188">
        <f t="shared" si="740"/>
        <v>-17.777777780000001</v>
      </c>
      <c r="S1188">
        <f t="shared" si="730"/>
        <v>-18.57277777777778</v>
      </c>
      <c r="T1188">
        <f t="shared" si="731"/>
        <v>-33.572777780000003</v>
      </c>
      <c r="U1188">
        <f t="shared" si="735"/>
        <v>-1.4310000000000045</v>
      </c>
      <c r="V1188">
        <f t="shared" si="736"/>
        <v>-28.431000004000012</v>
      </c>
    </row>
    <row r="1189" spans="1:22" x14ac:dyDescent="0.2">
      <c r="A1189">
        <v>37</v>
      </c>
      <c r="B1189">
        <v>12.999999989999999</v>
      </c>
      <c r="C1189">
        <f t="shared" si="737"/>
        <v>2.7777777777777777</v>
      </c>
      <c r="D1189">
        <f t="shared" si="738"/>
        <v>-10.555555561111113</v>
      </c>
      <c r="E1189">
        <f t="shared" si="732"/>
        <v>-6.3422222222222233</v>
      </c>
      <c r="F1189">
        <f t="shared" si="733"/>
        <v>-19.675555561111114</v>
      </c>
      <c r="G1189">
        <f t="shared" si="734"/>
        <v>20.583999999999996</v>
      </c>
      <c r="H1189">
        <f t="shared" si="734"/>
        <v>-3.4160000100000047</v>
      </c>
      <c r="I1189">
        <v>6</v>
      </c>
      <c r="M1189">
        <f t="shared" si="728"/>
        <v>37</v>
      </c>
      <c r="N1189">
        <f t="shared" si="729"/>
        <v>12.999999989999999</v>
      </c>
      <c r="O1189">
        <v>37</v>
      </c>
      <c r="P1189">
        <v>12.999999989999999</v>
      </c>
      <c r="Q1189">
        <f t="shared" si="739"/>
        <v>2.7777777777777777</v>
      </c>
      <c r="R1189">
        <f t="shared" si="740"/>
        <v>-10.555555561111113</v>
      </c>
      <c r="S1189">
        <f t="shared" si="730"/>
        <v>-13.017222222222223</v>
      </c>
      <c r="T1189">
        <f t="shared" si="731"/>
        <v>-26.350555561111115</v>
      </c>
      <c r="U1189">
        <f t="shared" si="735"/>
        <v>8.5689999999999991</v>
      </c>
      <c r="V1189">
        <f t="shared" si="736"/>
        <v>-15.431000010000005</v>
      </c>
    </row>
    <row r="1190" spans="1:22" x14ac:dyDescent="0.2">
      <c r="A1190">
        <v>41</v>
      </c>
      <c r="B1190">
        <v>30</v>
      </c>
      <c r="C1190">
        <f t="shared" si="737"/>
        <v>5</v>
      </c>
      <c r="D1190">
        <f t="shared" si="738"/>
        <v>-1.1111111111111112</v>
      </c>
      <c r="E1190">
        <f t="shared" si="732"/>
        <v>-4.120000000000001</v>
      </c>
      <c r="F1190">
        <f t="shared" si="733"/>
        <v>-10.231111111111112</v>
      </c>
      <c r="G1190">
        <f t="shared" si="734"/>
        <v>24.583999999999996</v>
      </c>
      <c r="H1190">
        <f t="shared" si="734"/>
        <v>13.583999999999996</v>
      </c>
      <c r="I1190">
        <v>6</v>
      </c>
      <c r="M1190">
        <f t="shared" si="728"/>
        <v>41</v>
      </c>
      <c r="N1190">
        <f t="shared" si="729"/>
        <v>30</v>
      </c>
      <c r="O1190">
        <v>41</v>
      </c>
      <c r="P1190">
        <v>30</v>
      </c>
      <c r="Q1190">
        <f t="shared" si="739"/>
        <v>5</v>
      </c>
      <c r="R1190">
        <f t="shared" si="740"/>
        <v>-1.1111111111111112</v>
      </c>
      <c r="S1190">
        <f t="shared" si="730"/>
        <v>-10.795000000000002</v>
      </c>
      <c r="T1190">
        <f t="shared" si="731"/>
        <v>-16.906111111111112</v>
      </c>
      <c r="U1190">
        <f t="shared" si="735"/>
        <v>12.568999999999996</v>
      </c>
      <c r="V1190">
        <f t="shared" si="736"/>
        <v>1.5689999999999991</v>
      </c>
    </row>
    <row r="1191" spans="1:22" x14ac:dyDescent="0.2">
      <c r="A1191">
        <v>39</v>
      </c>
      <c r="B1191">
        <v>28.333333329999999</v>
      </c>
      <c r="C1191">
        <f t="shared" si="737"/>
        <v>3.8888888888888888</v>
      </c>
      <c r="D1191">
        <f t="shared" si="738"/>
        <v>-2.0370370388888897</v>
      </c>
      <c r="E1191">
        <f t="shared" si="732"/>
        <v>-5.2311111111111117</v>
      </c>
      <c r="F1191">
        <f t="shared" si="733"/>
        <v>-11.157037038888891</v>
      </c>
      <c r="G1191">
        <f t="shared" si="734"/>
        <v>22.584</v>
      </c>
      <c r="H1191">
        <f t="shared" si="734"/>
        <v>11.917333329999998</v>
      </c>
      <c r="I1191">
        <v>6</v>
      </c>
      <c r="M1191">
        <f t="shared" si="728"/>
        <v>39</v>
      </c>
      <c r="N1191">
        <f t="shared" si="729"/>
        <v>28.333333329999999</v>
      </c>
      <c r="O1191">
        <v>39</v>
      </c>
      <c r="P1191">
        <v>28.333333329999999</v>
      </c>
      <c r="Q1191">
        <f t="shared" si="739"/>
        <v>3.8888888888888888</v>
      </c>
      <c r="R1191">
        <f t="shared" si="740"/>
        <v>-2.0370370388888897</v>
      </c>
      <c r="S1191">
        <f t="shared" si="730"/>
        <v>-11.906111111111112</v>
      </c>
      <c r="T1191">
        <f t="shared" si="731"/>
        <v>-17.832037038888892</v>
      </c>
      <c r="U1191">
        <f t="shared" si="735"/>
        <v>10.568999999999996</v>
      </c>
      <c r="V1191">
        <f t="shared" si="736"/>
        <v>-9.7666670000009503E-2</v>
      </c>
    </row>
    <row r="1192" spans="1:22" x14ac:dyDescent="0.2">
      <c r="A1192">
        <v>41</v>
      </c>
      <c r="B1192">
        <v>26.666666670000001</v>
      </c>
      <c r="C1192">
        <f t="shared" si="737"/>
        <v>5</v>
      </c>
      <c r="D1192">
        <f t="shared" si="738"/>
        <v>-2.9629629611111103</v>
      </c>
      <c r="E1192">
        <f t="shared" si="732"/>
        <v>-4.120000000000001</v>
      </c>
      <c r="F1192">
        <f t="shared" si="733"/>
        <v>-12.082962961111111</v>
      </c>
      <c r="G1192">
        <f t="shared" si="734"/>
        <v>24.583999999999996</v>
      </c>
      <c r="H1192">
        <f t="shared" si="734"/>
        <v>10.250666670000001</v>
      </c>
      <c r="I1192">
        <v>6</v>
      </c>
      <c r="M1192">
        <f t="shared" si="728"/>
        <v>41</v>
      </c>
      <c r="N1192">
        <f t="shared" si="729"/>
        <v>26.666666670000001</v>
      </c>
      <c r="O1192">
        <v>41</v>
      </c>
      <c r="P1192">
        <v>26.666666670000001</v>
      </c>
      <c r="Q1192">
        <f t="shared" si="739"/>
        <v>5</v>
      </c>
      <c r="R1192">
        <f t="shared" si="740"/>
        <v>-2.9629629611111103</v>
      </c>
      <c r="S1192">
        <f t="shared" si="730"/>
        <v>-10.795000000000002</v>
      </c>
      <c r="T1192">
        <f t="shared" si="731"/>
        <v>-18.757962961111112</v>
      </c>
      <c r="U1192">
        <f t="shared" si="735"/>
        <v>12.568999999999996</v>
      </c>
      <c r="V1192">
        <f t="shared" si="736"/>
        <v>-1.7643333299999995</v>
      </c>
    </row>
    <row r="1193" spans="1:22" x14ac:dyDescent="0.2">
      <c r="A1193">
        <v>33</v>
      </c>
      <c r="B1193">
        <v>25</v>
      </c>
      <c r="C1193">
        <f t="shared" si="737"/>
        <v>0.55555555555555558</v>
      </c>
      <c r="D1193">
        <f t="shared" si="738"/>
        <v>-3.8888888888888888</v>
      </c>
      <c r="E1193">
        <f t="shared" si="732"/>
        <v>-8.5644444444444456</v>
      </c>
      <c r="F1193">
        <f t="shared" si="733"/>
        <v>-13.00888888888889</v>
      </c>
      <c r="G1193">
        <f t="shared" si="734"/>
        <v>16.583999999999996</v>
      </c>
      <c r="H1193">
        <f t="shared" si="734"/>
        <v>8.5839999999999961</v>
      </c>
      <c r="I1193">
        <v>6</v>
      </c>
      <c r="M1193">
        <f t="shared" si="728"/>
        <v>33</v>
      </c>
      <c r="N1193">
        <f t="shared" si="729"/>
        <v>25</v>
      </c>
      <c r="O1193">
        <v>33</v>
      </c>
      <c r="P1193">
        <v>25</v>
      </c>
      <c r="Q1193">
        <f t="shared" si="739"/>
        <v>0.55555555555555558</v>
      </c>
      <c r="R1193">
        <f t="shared" si="740"/>
        <v>-3.8888888888888888</v>
      </c>
      <c r="S1193">
        <f t="shared" si="730"/>
        <v>-15.239444444444446</v>
      </c>
      <c r="T1193">
        <f t="shared" si="731"/>
        <v>-19.683888888888891</v>
      </c>
      <c r="U1193">
        <f t="shared" si="735"/>
        <v>4.5689999999999955</v>
      </c>
      <c r="V1193">
        <f t="shared" si="736"/>
        <v>-3.4310000000000045</v>
      </c>
    </row>
    <row r="1194" spans="1:22" x14ac:dyDescent="0.2">
      <c r="A1194">
        <v>32</v>
      </c>
      <c r="B1194">
        <v>17</v>
      </c>
      <c r="C1194">
        <f t="shared" si="737"/>
        <v>0</v>
      </c>
      <c r="D1194">
        <f t="shared" si="738"/>
        <v>-8.3333333333333339</v>
      </c>
      <c r="E1194">
        <f t="shared" si="732"/>
        <v>-9.120000000000001</v>
      </c>
      <c r="F1194">
        <f t="shared" si="733"/>
        <v>-17.453333333333333</v>
      </c>
      <c r="G1194">
        <f t="shared" si="734"/>
        <v>15.583999999999996</v>
      </c>
      <c r="H1194">
        <f t="shared" si="734"/>
        <v>0.58400000000000318</v>
      </c>
      <c r="I1194">
        <v>6</v>
      </c>
      <c r="M1194">
        <f t="shared" si="728"/>
        <v>32</v>
      </c>
      <c r="N1194">
        <f t="shared" si="729"/>
        <v>17</v>
      </c>
      <c r="O1194">
        <v>32</v>
      </c>
      <c r="P1194">
        <v>17</v>
      </c>
      <c r="Q1194">
        <f t="shared" si="739"/>
        <v>0</v>
      </c>
      <c r="R1194">
        <f t="shared" si="740"/>
        <v>-8.3333333333333339</v>
      </c>
      <c r="S1194">
        <f t="shared" si="730"/>
        <v>-15.795000000000002</v>
      </c>
      <c r="T1194">
        <f t="shared" si="731"/>
        <v>-24.128333333333337</v>
      </c>
      <c r="U1194">
        <f t="shared" si="735"/>
        <v>3.5689999999999955</v>
      </c>
      <c r="V1194">
        <f t="shared" si="736"/>
        <v>-11.431000000000004</v>
      </c>
    </row>
    <row r="1195" spans="1:22" x14ac:dyDescent="0.2">
      <c r="A1195">
        <v>23</v>
      </c>
      <c r="B1195">
        <v>8.9999999959999997</v>
      </c>
      <c r="C1195">
        <f t="shared" si="737"/>
        <v>-5</v>
      </c>
      <c r="D1195">
        <f t="shared" si="738"/>
        <v>-12.777777780000001</v>
      </c>
      <c r="E1195">
        <f t="shared" si="732"/>
        <v>-14.120000000000001</v>
      </c>
      <c r="F1195">
        <f t="shared" si="733"/>
        <v>-21.897777780000002</v>
      </c>
      <c r="G1195">
        <f t="shared" si="734"/>
        <v>6.5839999999999961</v>
      </c>
      <c r="H1195">
        <f t="shared" si="734"/>
        <v>-7.4160000040000043</v>
      </c>
      <c r="I1195">
        <v>6</v>
      </c>
      <c r="M1195">
        <f t="shared" si="728"/>
        <v>23</v>
      </c>
      <c r="N1195">
        <f t="shared" si="729"/>
        <v>8.9999999959999961</v>
      </c>
      <c r="O1195">
        <v>23</v>
      </c>
      <c r="P1195">
        <v>8.9999999959999997</v>
      </c>
      <c r="Q1195">
        <f t="shared" si="739"/>
        <v>-5</v>
      </c>
      <c r="R1195">
        <f t="shared" si="740"/>
        <v>-12.777777780000001</v>
      </c>
      <c r="S1195">
        <f t="shared" si="730"/>
        <v>-20.795000000000002</v>
      </c>
      <c r="T1195">
        <f t="shared" si="731"/>
        <v>-28.572777780000003</v>
      </c>
      <c r="U1195">
        <f t="shared" si="735"/>
        <v>-5.4310000000000045</v>
      </c>
      <c r="V1195">
        <f t="shared" si="736"/>
        <v>-19.431000004000012</v>
      </c>
    </row>
    <row r="1196" spans="1:22" x14ac:dyDescent="0.2">
      <c r="A1196">
        <v>26</v>
      </c>
      <c r="B1196">
        <v>-0.99999999399999995</v>
      </c>
      <c r="C1196">
        <f t="shared" si="737"/>
        <v>-3.3333333333333335</v>
      </c>
      <c r="D1196">
        <f t="shared" si="738"/>
        <v>-18.333333330000002</v>
      </c>
      <c r="E1196">
        <f t="shared" si="732"/>
        <v>-12.453333333333335</v>
      </c>
      <c r="F1196">
        <f t="shared" si="733"/>
        <v>-27.453333330000003</v>
      </c>
      <c r="G1196">
        <f t="shared" si="734"/>
        <v>9.5839999999999961</v>
      </c>
      <c r="H1196">
        <f t="shared" si="734"/>
        <v>-17.415999994000003</v>
      </c>
      <c r="I1196">
        <v>6</v>
      </c>
      <c r="M1196">
        <f t="shared" si="728"/>
        <v>26</v>
      </c>
      <c r="N1196">
        <f t="shared" si="729"/>
        <v>-0.99999999400000661</v>
      </c>
      <c r="O1196">
        <v>26</v>
      </c>
      <c r="P1196">
        <v>-0.99999999399999995</v>
      </c>
      <c r="Q1196">
        <f t="shared" si="739"/>
        <v>-3.3333333333333335</v>
      </c>
      <c r="R1196">
        <f t="shared" si="740"/>
        <v>-18.333333330000002</v>
      </c>
      <c r="S1196">
        <f t="shared" si="730"/>
        <v>-19.128333333333334</v>
      </c>
      <c r="T1196">
        <f t="shared" si="731"/>
        <v>-34.128333330000004</v>
      </c>
      <c r="U1196">
        <f t="shared" si="735"/>
        <v>-2.4309999999999974</v>
      </c>
      <c r="V1196">
        <f t="shared" si="736"/>
        <v>-29.430999994000011</v>
      </c>
    </row>
    <row r="1197" spans="1:22" x14ac:dyDescent="0.2">
      <c r="A1197">
        <v>33</v>
      </c>
      <c r="B1197">
        <v>5</v>
      </c>
      <c r="C1197">
        <f t="shared" si="737"/>
        <v>0.55555555555555558</v>
      </c>
      <c r="D1197">
        <f t="shared" si="738"/>
        <v>-15</v>
      </c>
      <c r="E1197">
        <f t="shared" si="732"/>
        <v>-8.5644444444444456</v>
      </c>
      <c r="F1197">
        <f t="shared" si="733"/>
        <v>-24.12</v>
      </c>
      <c r="G1197">
        <f t="shared" si="734"/>
        <v>16.583999999999996</v>
      </c>
      <c r="H1197">
        <f t="shared" si="734"/>
        <v>-11.416000000000004</v>
      </c>
      <c r="I1197">
        <v>6</v>
      </c>
      <c r="M1197">
        <f t="shared" si="728"/>
        <v>33</v>
      </c>
      <c r="N1197">
        <f t="shared" si="729"/>
        <v>5</v>
      </c>
      <c r="O1197">
        <v>33</v>
      </c>
      <c r="P1197">
        <v>5</v>
      </c>
      <c r="Q1197">
        <f t="shared" si="739"/>
        <v>0.55555555555555558</v>
      </c>
      <c r="R1197">
        <f t="shared" si="740"/>
        <v>-15</v>
      </c>
      <c r="S1197">
        <f t="shared" si="730"/>
        <v>-15.239444444444446</v>
      </c>
      <c r="T1197">
        <f t="shared" si="731"/>
        <v>-30.795000000000002</v>
      </c>
      <c r="U1197">
        <f t="shared" si="735"/>
        <v>4.5689999999999955</v>
      </c>
      <c r="V1197">
        <f t="shared" si="736"/>
        <v>-23.431000000000004</v>
      </c>
    </row>
    <row r="1198" spans="1:22" x14ac:dyDescent="0.2">
      <c r="A1198">
        <v>45</v>
      </c>
      <c r="B1198">
        <v>20</v>
      </c>
      <c r="C1198">
        <f t="shared" si="737"/>
        <v>7.2222222222222223</v>
      </c>
      <c r="D1198">
        <f t="shared" si="738"/>
        <v>-6.666666666666667</v>
      </c>
      <c r="E1198">
        <f t="shared" si="732"/>
        <v>-1.8977777777777787</v>
      </c>
      <c r="F1198">
        <f t="shared" si="733"/>
        <v>-15.786666666666669</v>
      </c>
      <c r="G1198">
        <f t="shared" si="734"/>
        <v>28.584</v>
      </c>
      <c r="H1198">
        <f t="shared" si="734"/>
        <v>3.5839999999999961</v>
      </c>
      <c r="I1198">
        <v>6</v>
      </c>
      <c r="M1198">
        <f t="shared" si="728"/>
        <v>45</v>
      </c>
      <c r="N1198">
        <f t="shared" si="729"/>
        <v>20</v>
      </c>
      <c r="O1198">
        <v>45</v>
      </c>
      <c r="P1198">
        <v>20</v>
      </c>
      <c r="Q1198">
        <f t="shared" si="739"/>
        <v>7.2222222222222223</v>
      </c>
      <c r="R1198">
        <f t="shared" si="740"/>
        <v>-6.666666666666667</v>
      </c>
      <c r="S1198">
        <f t="shared" si="730"/>
        <v>-8.5727777777777803</v>
      </c>
      <c r="T1198">
        <f t="shared" si="731"/>
        <v>-22.46166666666667</v>
      </c>
      <c r="U1198">
        <f t="shared" si="735"/>
        <v>16.568999999999996</v>
      </c>
      <c r="V1198">
        <f t="shared" si="736"/>
        <v>-8.4310000000000045</v>
      </c>
    </row>
    <row r="1199" spans="1:22" x14ac:dyDescent="0.2">
      <c r="A1199">
        <v>42</v>
      </c>
      <c r="B1199">
        <v>16.666666670000001</v>
      </c>
      <c r="C1199">
        <f t="shared" si="737"/>
        <v>5.5555555555555554</v>
      </c>
      <c r="D1199">
        <f t="shared" si="738"/>
        <v>-8.518518516666667</v>
      </c>
      <c r="E1199">
        <f t="shared" si="732"/>
        <v>-3.5644444444444456</v>
      </c>
      <c r="F1199">
        <f t="shared" si="733"/>
        <v>-17.638518516666668</v>
      </c>
      <c r="G1199">
        <f t="shared" si="734"/>
        <v>25.583999999999996</v>
      </c>
      <c r="H1199">
        <f t="shared" si="734"/>
        <v>0.25066666999999754</v>
      </c>
      <c r="I1199">
        <v>6</v>
      </c>
      <c r="M1199">
        <f t="shared" si="728"/>
        <v>42</v>
      </c>
      <c r="N1199">
        <f t="shared" si="729"/>
        <v>16.666666670000001</v>
      </c>
      <c r="O1199">
        <v>42</v>
      </c>
      <c r="P1199">
        <v>16.666666670000001</v>
      </c>
      <c r="Q1199">
        <f t="shared" si="739"/>
        <v>5.5555555555555554</v>
      </c>
      <c r="R1199">
        <f t="shared" si="740"/>
        <v>-8.518518516666667</v>
      </c>
      <c r="S1199">
        <f t="shared" si="730"/>
        <v>-10.239444444444446</v>
      </c>
      <c r="T1199">
        <f t="shared" si="731"/>
        <v>-24.313518516666669</v>
      </c>
      <c r="U1199">
        <f t="shared" si="735"/>
        <v>13.568999999999996</v>
      </c>
      <c r="V1199">
        <f t="shared" si="736"/>
        <v>-11.764333330000007</v>
      </c>
    </row>
    <row r="1200" spans="1:22" x14ac:dyDescent="0.2">
      <c r="A1200">
        <v>24</v>
      </c>
      <c r="B1200">
        <v>13.33333333</v>
      </c>
      <c r="C1200">
        <f t="shared" si="737"/>
        <v>-4.4444444444444446</v>
      </c>
      <c r="D1200">
        <f t="shared" si="738"/>
        <v>-10.37037037222222</v>
      </c>
      <c r="E1200">
        <f t="shared" si="732"/>
        <v>-13.564444444444446</v>
      </c>
      <c r="F1200">
        <f t="shared" si="733"/>
        <v>-19.490370372222223</v>
      </c>
      <c r="G1200">
        <f t="shared" si="734"/>
        <v>7.5839999999999961</v>
      </c>
      <c r="H1200">
        <f t="shared" si="734"/>
        <v>-3.0826666700000018</v>
      </c>
      <c r="I1200">
        <v>6</v>
      </c>
      <c r="M1200">
        <f t="shared" si="728"/>
        <v>24</v>
      </c>
      <c r="N1200">
        <f t="shared" si="729"/>
        <v>13.333333330000002</v>
      </c>
      <c r="O1200">
        <v>24</v>
      </c>
      <c r="P1200">
        <v>13.33333333</v>
      </c>
      <c r="Q1200">
        <f t="shared" si="739"/>
        <v>-4.4444444444444446</v>
      </c>
      <c r="R1200">
        <f t="shared" si="740"/>
        <v>-10.37037037222222</v>
      </c>
      <c r="S1200">
        <f t="shared" si="730"/>
        <v>-20.239444444444445</v>
      </c>
      <c r="T1200">
        <f t="shared" si="731"/>
        <v>-26.16537037222222</v>
      </c>
      <c r="U1200">
        <f t="shared" si="735"/>
        <v>-4.4309999999999974</v>
      </c>
      <c r="V1200">
        <f t="shared" si="736"/>
        <v>-15.097666669999995</v>
      </c>
    </row>
    <row r="1201" spans="1:22" x14ac:dyDescent="0.2">
      <c r="A1201">
        <v>29</v>
      </c>
      <c r="B1201">
        <v>10</v>
      </c>
      <c r="C1201">
        <f t="shared" si="737"/>
        <v>-1.6666666666666667</v>
      </c>
      <c r="D1201">
        <f t="shared" si="738"/>
        <v>-12.222222222222221</v>
      </c>
      <c r="E1201">
        <f t="shared" si="732"/>
        <v>-10.786666666666667</v>
      </c>
      <c r="F1201">
        <f t="shared" si="733"/>
        <v>-21.342222222222222</v>
      </c>
      <c r="G1201">
        <f t="shared" si="734"/>
        <v>12.584</v>
      </c>
      <c r="H1201">
        <f t="shared" si="734"/>
        <v>-6.4160000000000039</v>
      </c>
      <c r="I1201">
        <v>6</v>
      </c>
      <c r="M1201">
        <f t="shared" si="728"/>
        <v>29</v>
      </c>
      <c r="N1201">
        <f t="shared" si="729"/>
        <v>10</v>
      </c>
      <c r="O1201">
        <v>29</v>
      </c>
      <c r="P1201">
        <v>10</v>
      </c>
      <c r="Q1201">
        <f t="shared" si="739"/>
        <v>-1.6666666666666667</v>
      </c>
      <c r="R1201">
        <f t="shared" si="740"/>
        <v>-12.222222222222221</v>
      </c>
      <c r="S1201">
        <f t="shared" si="730"/>
        <v>-17.46166666666667</v>
      </c>
      <c r="T1201">
        <f t="shared" si="731"/>
        <v>-28.017222222222223</v>
      </c>
      <c r="U1201">
        <f t="shared" si="735"/>
        <v>0.56899999999999551</v>
      </c>
      <c r="V1201">
        <f t="shared" si="736"/>
        <v>-18.430999999999997</v>
      </c>
    </row>
    <row r="1202" spans="1:22" x14ac:dyDescent="0.2">
      <c r="A1202">
        <v>25</v>
      </c>
      <c r="B1202">
        <v>17</v>
      </c>
      <c r="C1202">
        <f t="shared" si="737"/>
        <v>-3.8888888888888888</v>
      </c>
      <c r="D1202">
        <f t="shared" si="738"/>
        <v>-8.3333333333333339</v>
      </c>
      <c r="E1202">
        <f t="shared" si="732"/>
        <v>-13.00888888888889</v>
      </c>
      <c r="F1202">
        <f t="shared" si="733"/>
        <v>-17.453333333333333</v>
      </c>
      <c r="G1202">
        <f t="shared" si="734"/>
        <v>8.5839999999999961</v>
      </c>
      <c r="H1202">
        <f t="shared" si="734"/>
        <v>0.58400000000000318</v>
      </c>
      <c r="I1202">
        <v>6</v>
      </c>
      <c r="M1202">
        <f t="shared" si="728"/>
        <v>25</v>
      </c>
      <c r="N1202">
        <f t="shared" si="729"/>
        <v>17</v>
      </c>
      <c r="O1202">
        <v>25</v>
      </c>
      <c r="P1202">
        <v>17</v>
      </c>
      <c r="Q1202">
        <f t="shared" si="739"/>
        <v>-3.8888888888888888</v>
      </c>
      <c r="R1202">
        <f t="shared" si="740"/>
        <v>-8.3333333333333339</v>
      </c>
      <c r="S1202">
        <f t="shared" si="730"/>
        <v>-19.683888888888891</v>
      </c>
      <c r="T1202">
        <f t="shared" si="731"/>
        <v>-24.128333333333337</v>
      </c>
      <c r="U1202">
        <f t="shared" si="735"/>
        <v>-3.4310000000000045</v>
      </c>
      <c r="V1202">
        <f t="shared" si="736"/>
        <v>-11.431000000000004</v>
      </c>
    </row>
    <row r="1203" spans="1:22" x14ac:dyDescent="0.2">
      <c r="A1203">
        <v>23</v>
      </c>
      <c r="B1203">
        <v>19</v>
      </c>
      <c r="C1203">
        <f t="shared" si="737"/>
        <v>-5</v>
      </c>
      <c r="D1203">
        <f t="shared" si="738"/>
        <v>-7.2222222222222223</v>
      </c>
      <c r="E1203">
        <f t="shared" si="732"/>
        <v>-14.120000000000001</v>
      </c>
      <c r="F1203">
        <f t="shared" si="733"/>
        <v>-16.342222222222222</v>
      </c>
      <c r="G1203">
        <f t="shared" si="734"/>
        <v>6.5839999999999961</v>
      </c>
      <c r="H1203">
        <f t="shared" si="734"/>
        <v>2.5839999999999961</v>
      </c>
      <c r="I1203">
        <v>6</v>
      </c>
      <c r="M1203">
        <f t="shared" si="728"/>
        <v>23</v>
      </c>
      <c r="N1203">
        <f t="shared" si="729"/>
        <v>19</v>
      </c>
      <c r="O1203">
        <v>23</v>
      </c>
      <c r="P1203">
        <v>19</v>
      </c>
      <c r="Q1203">
        <f t="shared" si="739"/>
        <v>-5</v>
      </c>
      <c r="R1203">
        <f t="shared" si="740"/>
        <v>-7.2222222222222223</v>
      </c>
      <c r="S1203">
        <f t="shared" si="730"/>
        <v>-20.795000000000002</v>
      </c>
      <c r="T1203">
        <f t="shared" si="731"/>
        <v>-23.017222222222223</v>
      </c>
      <c r="U1203">
        <f t="shared" si="735"/>
        <v>-5.4310000000000045</v>
      </c>
      <c r="V1203">
        <f t="shared" si="736"/>
        <v>-9.4309999999999974</v>
      </c>
    </row>
    <row r="1204" spans="1:22" x14ac:dyDescent="0.2">
      <c r="A1204">
        <v>33</v>
      </c>
      <c r="B1204">
        <v>12</v>
      </c>
      <c r="C1204">
        <f t="shared" si="737"/>
        <v>0.55555555555555558</v>
      </c>
      <c r="D1204">
        <f t="shared" si="738"/>
        <v>-11.111111111111111</v>
      </c>
      <c r="E1204">
        <f t="shared" si="732"/>
        <v>-8.5644444444444456</v>
      </c>
      <c r="F1204">
        <f t="shared" si="733"/>
        <v>-20.231111111111112</v>
      </c>
      <c r="G1204">
        <f t="shared" si="734"/>
        <v>16.583999999999996</v>
      </c>
      <c r="H1204">
        <f t="shared" si="734"/>
        <v>-4.4160000000000039</v>
      </c>
      <c r="I1204">
        <v>6</v>
      </c>
      <c r="M1204">
        <f t="shared" si="728"/>
        <v>33</v>
      </c>
      <c r="N1204">
        <f t="shared" si="729"/>
        <v>12</v>
      </c>
      <c r="O1204">
        <v>33</v>
      </c>
      <c r="P1204">
        <v>12</v>
      </c>
      <c r="Q1204">
        <f t="shared" si="739"/>
        <v>0.55555555555555558</v>
      </c>
      <c r="R1204">
        <f t="shared" si="740"/>
        <v>-11.111111111111111</v>
      </c>
      <c r="S1204">
        <f t="shared" si="730"/>
        <v>-15.239444444444446</v>
      </c>
      <c r="T1204">
        <f t="shared" si="731"/>
        <v>-26.906111111111112</v>
      </c>
      <c r="U1204">
        <f t="shared" si="735"/>
        <v>4.5689999999999955</v>
      </c>
      <c r="V1204">
        <f t="shared" si="736"/>
        <v>-16.430999999999997</v>
      </c>
    </row>
    <row r="1205" spans="1:22" x14ac:dyDescent="0.2">
      <c r="A1205">
        <v>38</v>
      </c>
      <c r="B1205">
        <v>16</v>
      </c>
      <c r="C1205">
        <f t="shared" si="737"/>
        <v>3.3333333333333335</v>
      </c>
      <c r="D1205">
        <f t="shared" si="738"/>
        <v>-8.8888888888888893</v>
      </c>
      <c r="E1205">
        <f t="shared" si="732"/>
        <v>-5.7866666666666671</v>
      </c>
      <c r="F1205">
        <f t="shared" si="733"/>
        <v>-18.00888888888889</v>
      </c>
      <c r="G1205">
        <f t="shared" si="734"/>
        <v>21.584</v>
      </c>
      <c r="H1205">
        <f t="shared" si="734"/>
        <v>-0.41600000000000392</v>
      </c>
      <c r="I1205">
        <v>6</v>
      </c>
      <c r="M1205">
        <f t="shared" si="728"/>
        <v>38</v>
      </c>
      <c r="N1205">
        <f t="shared" si="729"/>
        <v>16</v>
      </c>
      <c r="O1205">
        <v>38</v>
      </c>
      <c r="P1205">
        <v>16</v>
      </c>
      <c r="Q1205">
        <f t="shared" si="739"/>
        <v>3.3333333333333335</v>
      </c>
      <c r="R1205">
        <f t="shared" si="740"/>
        <v>-8.8888888888888893</v>
      </c>
      <c r="S1205">
        <f t="shared" si="730"/>
        <v>-12.461666666666668</v>
      </c>
      <c r="T1205">
        <f t="shared" si="731"/>
        <v>-24.683888888888891</v>
      </c>
      <c r="U1205">
        <f t="shared" si="735"/>
        <v>9.5689999999999955</v>
      </c>
      <c r="V1205">
        <f t="shared" si="736"/>
        <v>-12.431000000000004</v>
      </c>
    </row>
    <row r="1206" spans="1:22" x14ac:dyDescent="0.2">
      <c r="A1206">
        <v>38</v>
      </c>
      <c r="B1206">
        <v>20</v>
      </c>
      <c r="C1206">
        <f t="shared" si="737"/>
        <v>3.3333333333333335</v>
      </c>
      <c r="D1206">
        <f t="shared" si="738"/>
        <v>-6.666666666666667</v>
      </c>
      <c r="E1206">
        <f t="shared" si="732"/>
        <v>-5.7866666666666671</v>
      </c>
      <c r="F1206">
        <f t="shared" si="733"/>
        <v>-15.786666666666669</v>
      </c>
      <c r="G1206">
        <f t="shared" si="734"/>
        <v>21.584</v>
      </c>
      <c r="H1206">
        <f t="shared" si="734"/>
        <v>3.5839999999999961</v>
      </c>
      <c r="I1206">
        <v>6</v>
      </c>
      <c r="M1206">
        <f t="shared" si="728"/>
        <v>38</v>
      </c>
      <c r="N1206">
        <f t="shared" si="729"/>
        <v>20</v>
      </c>
      <c r="O1206">
        <v>38</v>
      </c>
      <c r="P1206">
        <v>20</v>
      </c>
      <c r="Q1206">
        <f t="shared" si="739"/>
        <v>3.3333333333333335</v>
      </c>
      <c r="R1206">
        <f t="shared" si="740"/>
        <v>-6.666666666666667</v>
      </c>
      <c r="S1206">
        <f t="shared" si="730"/>
        <v>-12.461666666666668</v>
      </c>
      <c r="T1206">
        <f t="shared" si="731"/>
        <v>-22.46166666666667</v>
      </c>
      <c r="U1206">
        <f t="shared" si="735"/>
        <v>9.5689999999999955</v>
      </c>
      <c r="V1206">
        <f t="shared" si="736"/>
        <v>-8.4310000000000045</v>
      </c>
    </row>
    <row r="1207" spans="1:22" x14ac:dyDescent="0.2">
      <c r="A1207">
        <v>38</v>
      </c>
      <c r="B1207">
        <v>21</v>
      </c>
      <c r="C1207">
        <f t="shared" si="737"/>
        <v>3.3333333333333335</v>
      </c>
      <c r="D1207">
        <f t="shared" si="738"/>
        <v>-6.1111111111111107</v>
      </c>
      <c r="E1207">
        <f t="shared" si="732"/>
        <v>-5.7866666666666671</v>
      </c>
      <c r="F1207">
        <f t="shared" si="733"/>
        <v>-15.231111111111112</v>
      </c>
      <c r="G1207">
        <f t="shared" si="734"/>
        <v>21.584</v>
      </c>
      <c r="H1207">
        <f t="shared" si="734"/>
        <v>4.5839999999999961</v>
      </c>
      <c r="I1207">
        <v>6</v>
      </c>
      <c r="M1207">
        <f t="shared" si="728"/>
        <v>38</v>
      </c>
      <c r="N1207">
        <f t="shared" si="729"/>
        <v>21</v>
      </c>
      <c r="O1207">
        <v>38</v>
      </c>
      <c r="P1207">
        <v>21</v>
      </c>
      <c r="Q1207">
        <f t="shared" si="739"/>
        <v>3.3333333333333335</v>
      </c>
      <c r="R1207">
        <f t="shared" si="740"/>
        <v>-6.1111111111111107</v>
      </c>
      <c r="S1207">
        <f t="shared" si="730"/>
        <v>-12.461666666666668</v>
      </c>
      <c r="T1207">
        <f t="shared" si="731"/>
        <v>-21.906111111111112</v>
      </c>
      <c r="U1207">
        <f t="shared" si="735"/>
        <v>9.5689999999999955</v>
      </c>
      <c r="V1207">
        <f t="shared" si="736"/>
        <v>-7.4309999999999974</v>
      </c>
    </row>
    <row r="1208" spans="1:22" x14ac:dyDescent="0.2">
      <c r="A1208">
        <v>38</v>
      </c>
      <c r="B1208">
        <v>21</v>
      </c>
      <c r="C1208">
        <f t="shared" si="737"/>
        <v>3.3333333333333335</v>
      </c>
      <c r="D1208">
        <f t="shared" si="738"/>
        <v>-6.1111111111111107</v>
      </c>
      <c r="E1208">
        <f t="shared" si="732"/>
        <v>-5.7866666666666671</v>
      </c>
      <c r="F1208">
        <f t="shared" si="733"/>
        <v>-15.231111111111112</v>
      </c>
      <c r="G1208">
        <f t="shared" si="734"/>
        <v>21.584</v>
      </c>
      <c r="H1208">
        <f t="shared" si="734"/>
        <v>4.5839999999999961</v>
      </c>
      <c r="I1208">
        <v>6</v>
      </c>
      <c r="M1208">
        <f t="shared" si="728"/>
        <v>38</v>
      </c>
      <c r="N1208">
        <f t="shared" si="729"/>
        <v>21</v>
      </c>
      <c r="O1208">
        <v>38</v>
      </c>
      <c r="P1208">
        <v>21</v>
      </c>
      <c r="Q1208">
        <f t="shared" si="739"/>
        <v>3.3333333333333335</v>
      </c>
      <c r="R1208">
        <f t="shared" si="740"/>
        <v>-6.1111111111111107</v>
      </c>
      <c r="S1208">
        <f t="shared" si="730"/>
        <v>-12.461666666666668</v>
      </c>
      <c r="T1208">
        <f t="shared" si="731"/>
        <v>-21.906111111111112</v>
      </c>
      <c r="U1208">
        <f t="shared" si="735"/>
        <v>9.5689999999999955</v>
      </c>
      <c r="V1208">
        <f t="shared" si="736"/>
        <v>-7.4309999999999974</v>
      </c>
    </row>
    <row r="1209" spans="1:22" x14ac:dyDescent="0.2">
      <c r="A1209">
        <v>43</v>
      </c>
      <c r="B1209">
        <v>27</v>
      </c>
      <c r="C1209">
        <f t="shared" si="737"/>
        <v>6.1111111111111107</v>
      </c>
      <c r="D1209">
        <f t="shared" si="738"/>
        <v>-2.7777777777777777</v>
      </c>
      <c r="E1209">
        <f t="shared" si="732"/>
        <v>-3.0088888888888903</v>
      </c>
      <c r="F1209">
        <f t="shared" si="733"/>
        <v>-11.89777777777778</v>
      </c>
      <c r="G1209">
        <f t="shared" si="734"/>
        <v>26.583999999999996</v>
      </c>
      <c r="H1209">
        <f t="shared" si="734"/>
        <v>10.583999999999996</v>
      </c>
      <c r="I1209">
        <v>6</v>
      </c>
      <c r="M1209">
        <f t="shared" si="728"/>
        <v>43</v>
      </c>
      <c r="N1209">
        <f t="shared" si="729"/>
        <v>27</v>
      </c>
      <c r="O1209">
        <v>43</v>
      </c>
      <c r="P1209">
        <v>27</v>
      </c>
      <c r="Q1209">
        <f t="shared" si="739"/>
        <v>6.1111111111111107</v>
      </c>
      <c r="R1209">
        <f t="shared" si="740"/>
        <v>-2.7777777777777777</v>
      </c>
      <c r="S1209">
        <f t="shared" si="730"/>
        <v>-9.683888888888891</v>
      </c>
      <c r="T1209">
        <f t="shared" si="731"/>
        <v>-18.57277777777778</v>
      </c>
      <c r="U1209">
        <f t="shared" si="735"/>
        <v>14.568999999999996</v>
      </c>
      <c r="V1209">
        <f t="shared" si="736"/>
        <v>-1.4310000000000045</v>
      </c>
    </row>
    <row r="1210" spans="1:22" x14ac:dyDescent="0.2">
      <c r="A1210">
        <v>43</v>
      </c>
      <c r="B1210">
        <v>22.333333329999999</v>
      </c>
      <c r="C1210">
        <f t="shared" si="737"/>
        <v>6.1111111111111107</v>
      </c>
      <c r="D1210">
        <f t="shared" si="738"/>
        <v>-5.3703703722222222</v>
      </c>
      <c r="E1210">
        <f t="shared" si="732"/>
        <v>-3.0088888888888903</v>
      </c>
      <c r="F1210">
        <f t="shared" si="733"/>
        <v>-14.490370372222223</v>
      </c>
      <c r="G1210">
        <f t="shared" si="734"/>
        <v>26.583999999999996</v>
      </c>
      <c r="H1210">
        <f t="shared" si="734"/>
        <v>5.9173333299999982</v>
      </c>
      <c r="I1210">
        <v>6</v>
      </c>
      <c r="M1210">
        <f t="shared" si="728"/>
        <v>43</v>
      </c>
      <c r="N1210">
        <f t="shared" si="729"/>
        <v>22.333333329999999</v>
      </c>
      <c r="O1210">
        <v>43</v>
      </c>
      <c r="P1210">
        <v>22.333333329999999</v>
      </c>
      <c r="Q1210">
        <f t="shared" si="739"/>
        <v>6.1111111111111107</v>
      </c>
      <c r="R1210">
        <f t="shared" si="740"/>
        <v>-5.3703703722222222</v>
      </c>
      <c r="S1210">
        <f t="shared" si="730"/>
        <v>-9.683888888888891</v>
      </c>
      <c r="T1210">
        <f t="shared" si="731"/>
        <v>-21.165370372222224</v>
      </c>
      <c r="U1210">
        <f t="shared" si="735"/>
        <v>14.568999999999996</v>
      </c>
      <c r="V1210">
        <f t="shared" si="736"/>
        <v>-6.0976666700000024</v>
      </c>
    </row>
    <row r="1211" spans="1:22" x14ac:dyDescent="0.2">
      <c r="A1211">
        <v>36</v>
      </c>
      <c r="B1211">
        <v>17.666666670000001</v>
      </c>
      <c r="C1211">
        <f t="shared" si="737"/>
        <v>2.2222222222222223</v>
      </c>
      <c r="D1211">
        <f t="shared" si="738"/>
        <v>-7.9629629611111108</v>
      </c>
      <c r="E1211">
        <f t="shared" si="732"/>
        <v>-6.8977777777777787</v>
      </c>
      <c r="F1211">
        <f t="shared" si="733"/>
        <v>-17.082962961111111</v>
      </c>
      <c r="G1211">
        <f t="shared" si="734"/>
        <v>19.584</v>
      </c>
      <c r="H1211">
        <f t="shared" si="734"/>
        <v>1.2506666699999975</v>
      </c>
      <c r="I1211">
        <v>6</v>
      </c>
      <c r="M1211">
        <f t="shared" si="728"/>
        <v>36</v>
      </c>
      <c r="N1211">
        <f t="shared" si="729"/>
        <v>17.666666670000001</v>
      </c>
      <c r="O1211">
        <v>36</v>
      </c>
      <c r="P1211">
        <v>17.666666670000001</v>
      </c>
      <c r="Q1211">
        <f t="shared" si="739"/>
        <v>2.2222222222222223</v>
      </c>
      <c r="R1211">
        <f t="shared" si="740"/>
        <v>-7.9629629611111108</v>
      </c>
      <c r="S1211">
        <f t="shared" si="730"/>
        <v>-13.57277777777778</v>
      </c>
      <c r="T1211">
        <f t="shared" si="731"/>
        <v>-23.757962961111112</v>
      </c>
      <c r="U1211">
        <f t="shared" si="735"/>
        <v>7.5689999999999955</v>
      </c>
      <c r="V1211">
        <f t="shared" si="736"/>
        <v>-10.764333329999999</v>
      </c>
    </row>
    <row r="1212" spans="1:22" x14ac:dyDescent="0.2">
      <c r="A1212">
        <v>29</v>
      </c>
      <c r="B1212">
        <v>12.999999989999999</v>
      </c>
      <c r="C1212">
        <f t="shared" si="737"/>
        <v>-1.6666666666666667</v>
      </c>
      <c r="D1212">
        <f t="shared" si="738"/>
        <v>-10.555555561111113</v>
      </c>
      <c r="E1212">
        <f t="shared" si="732"/>
        <v>-10.786666666666667</v>
      </c>
      <c r="F1212">
        <f t="shared" si="733"/>
        <v>-19.675555561111114</v>
      </c>
      <c r="G1212">
        <f t="shared" si="734"/>
        <v>12.584</v>
      </c>
      <c r="H1212">
        <f t="shared" si="734"/>
        <v>-3.4160000100000047</v>
      </c>
      <c r="I1212">
        <v>6</v>
      </c>
      <c r="M1212">
        <f t="shared" si="728"/>
        <v>29</v>
      </c>
      <c r="N1212">
        <f t="shared" si="729"/>
        <v>12.999999989999999</v>
      </c>
      <c r="O1212">
        <v>29</v>
      </c>
      <c r="P1212">
        <v>12.999999989999999</v>
      </c>
      <c r="Q1212">
        <f t="shared" si="739"/>
        <v>-1.6666666666666667</v>
      </c>
      <c r="R1212">
        <f t="shared" si="740"/>
        <v>-10.555555561111113</v>
      </c>
      <c r="S1212">
        <f t="shared" si="730"/>
        <v>-17.46166666666667</v>
      </c>
      <c r="T1212">
        <f t="shared" si="731"/>
        <v>-26.350555561111115</v>
      </c>
      <c r="U1212">
        <f t="shared" si="735"/>
        <v>0.56899999999999551</v>
      </c>
      <c r="V1212">
        <f t="shared" si="736"/>
        <v>-15.431000010000005</v>
      </c>
    </row>
    <row r="1213" spans="1:22" x14ac:dyDescent="0.2">
      <c r="A1213">
        <v>36</v>
      </c>
      <c r="B1213">
        <v>14</v>
      </c>
      <c r="C1213">
        <f t="shared" si="737"/>
        <v>2.2222222222222223</v>
      </c>
      <c r="D1213">
        <f t="shared" si="738"/>
        <v>-10</v>
      </c>
      <c r="E1213">
        <f t="shared" si="732"/>
        <v>-6.8977777777777787</v>
      </c>
      <c r="F1213">
        <f t="shared" si="733"/>
        <v>-19.12</v>
      </c>
      <c r="G1213">
        <f t="shared" si="734"/>
        <v>19.584</v>
      </c>
      <c r="H1213">
        <f t="shared" si="734"/>
        <v>-2.4160000000000039</v>
      </c>
      <c r="I1213">
        <v>6</v>
      </c>
      <c r="M1213">
        <f t="shared" si="728"/>
        <v>36</v>
      </c>
      <c r="N1213">
        <f t="shared" si="729"/>
        <v>14</v>
      </c>
      <c r="O1213">
        <v>36</v>
      </c>
      <c r="P1213">
        <v>14</v>
      </c>
      <c r="Q1213">
        <f t="shared" si="739"/>
        <v>2.2222222222222223</v>
      </c>
      <c r="R1213">
        <f t="shared" si="740"/>
        <v>-10</v>
      </c>
      <c r="S1213">
        <f t="shared" si="730"/>
        <v>-13.57277777777778</v>
      </c>
      <c r="T1213">
        <f t="shared" si="731"/>
        <v>-25.795000000000002</v>
      </c>
      <c r="U1213">
        <f t="shared" si="735"/>
        <v>7.5689999999999955</v>
      </c>
      <c r="V1213">
        <f t="shared" si="736"/>
        <v>-14.431000000000004</v>
      </c>
    </row>
    <row r="1214" spans="1:22" x14ac:dyDescent="0.2">
      <c r="A1214">
        <v>27</v>
      </c>
      <c r="B1214">
        <v>23</v>
      </c>
      <c r="C1214">
        <f t="shared" si="737"/>
        <v>-2.7777777777777777</v>
      </c>
      <c r="D1214">
        <f t="shared" si="738"/>
        <v>-5</v>
      </c>
      <c r="E1214">
        <f t="shared" si="732"/>
        <v>-11.89777777777778</v>
      </c>
      <c r="F1214">
        <f t="shared" si="733"/>
        <v>-14.120000000000001</v>
      </c>
      <c r="G1214">
        <f t="shared" si="734"/>
        <v>10.583999999999996</v>
      </c>
      <c r="H1214">
        <f t="shared" si="734"/>
        <v>6.5839999999999961</v>
      </c>
      <c r="I1214">
        <v>6</v>
      </c>
      <c r="M1214">
        <f t="shared" si="728"/>
        <v>27</v>
      </c>
      <c r="N1214">
        <f t="shared" si="729"/>
        <v>23</v>
      </c>
      <c r="O1214">
        <v>27</v>
      </c>
      <c r="P1214">
        <v>23</v>
      </c>
      <c r="Q1214">
        <f t="shared" si="739"/>
        <v>-2.7777777777777777</v>
      </c>
      <c r="R1214">
        <f t="shared" si="740"/>
        <v>-5</v>
      </c>
      <c r="S1214">
        <f t="shared" si="730"/>
        <v>-18.57277777777778</v>
      </c>
      <c r="T1214">
        <f t="shared" si="731"/>
        <v>-20.795000000000002</v>
      </c>
      <c r="U1214">
        <f t="shared" si="735"/>
        <v>-1.4310000000000045</v>
      </c>
      <c r="V1214">
        <f t="shared" si="736"/>
        <v>-5.4310000000000045</v>
      </c>
    </row>
    <row r="1215" spans="1:22" x14ac:dyDescent="0.2">
      <c r="A1215">
        <v>30</v>
      </c>
      <c r="B1215">
        <v>17.5</v>
      </c>
      <c r="C1215">
        <f t="shared" si="737"/>
        <v>-1.1111111111111112</v>
      </c>
      <c r="D1215">
        <f t="shared" si="738"/>
        <v>-8.0555555555555554</v>
      </c>
      <c r="E1215">
        <f t="shared" si="732"/>
        <v>-10.231111111111112</v>
      </c>
      <c r="F1215">
        <f t="shared" si="733"/>
        <v>-17.175555555555555</v>
      </c>
      <c r="G1215">
        <f t="shared" si="734"/>
        <v>13.583999999999996</v>
      </c>
      <c r="H1215">
        <f t="shared" si="734"/>
        <v>1.0840000000000032</v>
      </c>
      <c r="I1215">
        <v>6</v>
      </c>
      <c r="M1215">
        <f t="shared" si="728"/>
        <v>30</v>
      </c>
      <c r="N1215">
        <f t="shared" si="729"/>
        <v>17.5</v>
      </c>
      <c r="O1215">
        <v>30</v>
      </c>
      <c r="P1215">
        <v>17.5</v>
      </c>
      <c r="Q1215">
        <f t="shared" si="739"/>
        <v>-1.1111111111111112</v>
      </c>
      <c r="R1215">
        <f t="shared" si="740"/>
        <v>-8.0555555555555554</v>
      </c>
      <c r="S1215">
        <f t="shared" si="730"/>
        <v>-16.906111111111112</v>
      </c>
      <c r="T1215">
        <f t="shared" si="731"/>
        <v>-23.850555555555559</v>
      </c>
      <c r="U1215">
        <f t="shared" si="735"/>
        <v>1.5689999999999991</v>
      </c>
      <c r="V1215">
        <f t="shared" si="736"/>
        <v>-10.931000000000004</v>
      </c>
    </row>
    <row r="1216" spans="1:22" x14ac:dyDescent="0.2">
      <c r="A1216">
        <v>30</v>
      </c>
      <c r="B1216">
        <v>12</v>
      </c>
      <c r="C1216">
        <f t="shared" si="737"/>
        <v>-1.1111111111111112</v>
      </c>
      <c r="D1216">
        <f t="shared" si="738"/>
        <v>-11.111111111111111</v>
      </c>
      <c r="E1216">
        <f t="shared" si="732"/>
        <v>-10.231111111111112</v>
      </c>
      <c r="F1216">
        <f t="shared" si="733"/>
        <v>-20.231111111111112</v>
      </c>
      <c r="G1216">
        <f t="shared" si="734"/>
        <v>13.583999999999996</v>
      </c>
      <c r="H1216">
        <f t="shared" si="734"/>
        <v>-4.4160000000000039</v>
      </c>
      <c r="I1216">
        <v>6</v>
      </c>
      <c r="M1216">
        <f t="shared" si="728"/>
        <v>30</v>
      </c>
      <c r="N1216">
        <f t="shared" si="729"/>
        <v>12</v>
      </c>
      <c r="O1216">
        <v>30</v>
      </c>
      <c r="P1216">
        <v>12</v>
      </c>
      <c r="Q1216">
        <f t="shared" si="739"/>
        <v>-1.1111111111111112</v>
      </c>
      <c r="R1216">
        <f t="shared" si="740"/>
        <v>-11.111111111111111</v>
      </c>
      <c r="S1216">
        <f t="shared" si="730"/>
        <v>-16.906111111111112</v>
      </c>
      <c r="T1216">
        <f t="shared" si="731"/>
        <v>-26.906111111111112</v>
      </c>
      <c r="U1216">
        <f t="shared" si="735"/>
        <v>1.5689999999999991</v>
      </c>
      <c r="V1216">
        <f t="shared" si="736"/>
        <v>-16.430999999999997</v>
      </c>
    </row>
    <row r="1217" spans="1:22" x14ac:dyDescent="0.2">
      <c r="A1217">
        <v>38</v>
      </c>
      <c r="B1217">
        <v>14</v>
      </c>
      <c r="C1217">
        <f t="shared" si="737"/>
        <v>3.3333333333333335</v>
      </c>
      <c r="D1217">
        <f t="shared" si="738"/>
        <v>-10</v>
      </c>
      <c r="E1217">
        <f t="shared" si="732"/>
        <v>-5.7866666666666671</v>
      </c>
      <c r="F1217">
        <f t="shared" si="733"/>
        <v>-19.12</v>
      </c>
      <c r="G1217">
        <f t="shared" si="734"/>
        <v>21.584</v>
      </c>
      <c r="H1217">
        <f t="shared" si="734"/>
        <v>-2.4160000000000039</v>
      </c>
      <c r="I1217">
        <v>6</v>
      </c>
      <c r="M1217">
        <f t="shared" si="728"/>
        <v>38</v>
      </c>
      <c r="N1217">
        <f t="shared" si="729"/>
        <v>14</v>
      </c>
      <c r="O1217">
        <v>38</v>
      </c>
      <c r="P1217">
        <v>14</v>
      </c>
      <c r="Q1217">
        <f t="shared" si="739"/>
        <v>3.3333333333333335</v>
      </c>
      <c r="R1217">
        <f t="shared" si="740"/>
        <v>-10</v>
      </c>
      <c r="S1217">
        <f t="shared" si="730"/>
        <v>-12.461666666666668</v>
      </c>
      <c r="T1217">
        <f t="shared" si="731"/>
        <v>-25.795000000000002</v>
      </c>
      <c r="U1217">
        <f t="shared" si="735"/>
        <v>9.5689999999999955</v>
      </c>
      <c r="V1217">
        <f t="shared" si="736"/>
        <v>-14.431000000000004</v>
      </c>
    </row>
    <row r="1218" spans="1:22" x14ac:dyDescent="0.2">
      <c r="A1218">
        <v>36</v>
      </c>
      <c r="B1218">
        <v>19</v>
      </c>
      <c r="C1218">
        <f t="shared" si="737"/>
        <v>2.2222222222222223</v>
      </c>
      <c r="D1218">
        <f t="shared" si="738"/>
        <v>-7.2222222222222223</v>
      </c>
      <c r="E1218">
        <f t="shared" si="732"/>
        <v>-6.8977777777777787</v>
      </c>
      <c r="F1218">
        <f t="shared" si="733"/>
        <v>-16.342222222222222</v>
      </c>
      <c r="G1218">
        <f t="shared" si="734"/>
        <v>19.584</v>
      </c>
      <c r="H1218">
        <f t="shared" si="734"/>
        <v>2.5839999999999961</v>
      </c>
      <c r="I1218">
        <v>6</v>
      </c>
      <c r="M1218">
        <f t="shared" si="728"/>
        <v>36</v>
      </c>
      <c r="N1218">
        <f t="shared" si="729"/>
        <v>19</v>
      </c>
      <c r="O1218">
        <v>36</v>
      </c>
      <c r="P1218">
        <v>19</v>
      </c>
      <c r="Q1218">
        <f t="shared" si="739"/>
        <v>2.2222222222222223</v>
      </c>
      <c r="R1218">
        <f t="shared" si="740"/>
        <v>-7.2222222222222223</v>
      </c>
      <c r="S1218">
        <f t="shared" si="730"/>
        <v>-13.57277777777778</v>
      </c>
      <c r="T1218">
        <f t="shared" si="731"/>
        <v>-23.017222222222223</v>
      </c>
      <c r="U1218">
        <f t="shared" si="735"/>
        <v>7.5689999999999955</v>
      </c>
      <c r="V1218">
        <f t="shared" si="736"/>
        <v>-9.4309999999999974</v>
      </c>
    </row>
    <row r="1219" spans="1:22" x14ac:dyDescent="0.2">
      <c r="A1219">
        <v>40</v>
      </c>
      <c r="B1219">
        <v>19.5</v>
      </c>
      <c r="C1219">
        <f t="shared" si="737"/>
        <v>4.4444444444444446</v>
      </c>
      <c r="D1219">
        <f t="shared" si="738"/>
        <v>-6.9444444444444446</v>
      </c>
      <c r="E1219">
        <f t="shared" si="732"/>
        <v>-4.6755555555555564</v>
      </c>
      <c r="F1219">
        <f t="shared" si="733"/>
        <v>-16.064444444444447</v>
      </c>
      <c r="G1219">
        <f t="shared" si="734"/>
        <v>23.584</v>
      </c>
      <c r="H1219">
        <f t="shared" si="734"/>
        <v>3.0839999999999925</v>
      </c>
      <c r="I1219">
        <v>6</v>
      </c>
      <c r="M1219">
        <f t="shared" si="728"/>
        <v>40</v>
      </c>
      <c r="N1219">
        <f t="shared" si="729"/>
        <v>19.5</v>
      </c>
      <c r="O1219">
        <v>40</v>
      </c>
      <c r="P1219">
        <v>19.5</v>
      </c>
      <c r="Q1219">
        <f t="shared" si="739"/>
        <v>4.4444444444444446</v>
      </c>
      <c r="R1219">
        <f t="shared" si="740"/>
        <v>-6.9444444444444446</v>
      </c>
      <c r="S1219">
        <f t="shared" si="730"/>
        <v>-11.350555555555557</v>
      </c>
      <c r="T1219">
        <f t="shared" si="731"/>
        <v>-22.739444444444445</v>
      </c>
      <c r="U1219">
        <f t="shared" si="735"/>
        <v>11.568999999999996</v>
      </c>
      <c r="V1219">
        <f t="shared" si="736"/>
        <v>-8.9309999999999974</v>
      </c>
    </row>
    <row r="1220" spans="1:22" x14ac:dyDescent="0.2">
      <c r="A1220">
        <v>42</v>
      </c>
      <c r="B1220">
        <v>20</v>
      </c>
      <c r="C1220">
        <f t="shared" si="737"/>
        <v>5.5555555555555554</v>
      </c>
      <c r="D1220">
        <f t="shared" si="738"/>
        <v>-6.666666666666667</v>
      </c>
      <c r="E1220">
        <f t="shared" si="732"/>
        <v>-3.5644444444444456</v>
      </c>
      <c r="F1220">
        <f t="shared" si="733"/>
        <v>-15.786666666666669</v>
      </c>
      <c r="G1220">
        <f t="shared" si="734"/>
        <v>25.583999999999996</v>
      </c>
      <c r="H1220">
        <f t="shared" si="734"/>
        <v>3.5839999999999961</v>
      </c>
      <c r="I1220">
        <v>6</v>
      </c>
      <c r="M1220">
        <f t="shared" si="728"/>
        <v>42</v>
      </c>
      <c r="N1220">
        <f t="shared" si="729"/>
        <v>20</v>
      </c>
      <c r="O1220">
        <v>42</v>
      </c>
      <c r="P1220">
        <v>20</v>
      </c>
      <c r="Q1220">
        <f t="shared" si="739"/>
        <v>5.5555555555555554</v>
      </c>
      <c r="R1220">
        <f t="shared" si="740"/>
        <v>-6.666666666666667</v>
      </c>
      <c r="S1220">
        <f t="shared" si="730"/>
        <v>-10.239444444444446</v>
      </c>
      <c r="T1220">
        <f t="shared" si="731"/>
        <v>-22.46166666666667</v>
      </c>
      <c r="U1220">
        <f t="shared" si="735"/>
        <v>13.568999999999996</v>
      </c>
      <c r="V1220">
        <f t="shared" si="736"/>
        <v>-8.4310000000000045</v>
      </c>
    </row>
    <row r="1221" spans="1:22" x14ac:dyDescent="0.2">
      <c r="A1221">
        <v>31</v>
      </c>
      <c r="B1221">
        <v>25</v>
      </c>
      <c r="C1221">
        <f t="shared" si="737"/>
        <v>-0.55555555555555558</v>
      </c>
      <c r="D1221">
        <f t="shared" si="738"/>
        <v>-3.8888888888888888</v>
      </c>
      <c r="E1221">
        <f t="shared" si="732"/>
        <v>-9.6755555555555564</v>
      </c>
      <c r="F1221">
        <f t="shared" si="733"/>
        <v>-13.00888888888889</v>
      </c>
      <c r="G1221">
        <f t="shared" si="734"/>
        <v>14.583999999999996</v>
      </c>
      <c r="H1221">
        <f t="shared" si="734"/>
        <v>8.5839999999999961</v>
      </c>
      <c r="I1221">
        <v>6</v>
      </c>
      <c r="M1221">
        <f t="shared" si="728"/>
        <v>31</v>
      </c>
      <c r="N1221">
        <f t="shared" si="729"/>
        <v>25</v>
      </c>
      <c r="O1221">
        <v>31</v>
      </c>
      <c r="P1221">
        <v>25</v>
      </c>
      <c r="Q1221">
        <f t="shared" si="739"/>
        <v>-0.55555555555555558</v>
      </c>
      <c r="R1221">
        <f t="shared" si="740"/>
        <v>-3.8888888888888888</v>
      </c>
      <c r="S1221">
        <f t="shared" si="730"/>
        <v>-16.350555555555559</v>
      </c>
      <c r="T1221">
        <f t="shared" si="731"/>
        <v>-19.683888888888891</v>
      </c>
      <c r="U1221">
        <f t="shared" si="735"/>
        <v>2.5689999999999955</v>
      </c>
      <c r="V1221">
        <f t="shared" si="736"/>
        <v>-3.4310000000000045</v>
      </c>
    </row>
    <row r="1222" spans="1:22" x14ac:dyDescent="0.2">
      <c r="A1222">
        <v>38</v>
      </c>
      <c r="B1222">
        <v>23</v>
      </c>
      <c r="C1222">
        <f t="shared" si="737"/>
        <v>3.3333333333333335</v>
      </c>
      <c r="D1222">
        <f t="shared" si="738"/>
        <v>-5</v>
      </c>
      <c r="E1222">
        <f t="shared" si="732"/>
        <v>-5.7866666666666671</v>
      </c>
      <c r="F1222">
        <f t="shared" si="733"/>
        <v>-14.120000000000001</v>
      </c>
      <c r="G1222">
        <f t="shared" si="734"/>
        <v>21.584</v>
      </c>
      <c r="H1222">
        <f t="shared" si="734"/>
        <v>6.5839999999999961</v>
      </c>
      <c r="I1222">
        <v>6</v>
      </c>
      <c r="M1222">
        <f t="shared" si="728"/>
        <v>38</v>
      </c>
      <c r="N1222">
        <f t="shared" si="729"/>
        <v>23</v>
      </c>
      <c r="O1222">
        <v>38</v>
      </c>
      <c r="P1222">
        <v>23</v>
      </c>
      <c r="Q1222">
        <f t="shared" si="739"/>
        <v>3.3333333333333335</v>
      </c>
      <c r="R1222">
        <f t="shared" si="740"/>
        <v>-5</v>
      </c>
      <c r="S1222">
        <f t="shared" si="730"/>
        <v>-12.461666666666668</v>
      </c>
      <c r="T1222">
        <f t="shared" si="731"/>
        <v>-20.795000000000002</v>
      </c>
      <c r="U1222">
        <f t="shared" si="735"/>
        <v>9.5689999999999955</v>
      </c>
      <c r="V1222">
        <f t="shared" si="736"/>
        <v>-5.4310000000000045</v>
      </c>
    </row>
    <row r="1223" spans="1:22" x14ac:dyDescent="0.2">
      <c r="A1223">
        <v>45</v>
      </c>
      <c r="B1223">
        <v>24</v>
      </c>
      <c r="C1223">
        <f t="shared" si="737"/>
        <v>7.2222222222222223</v>
      </c>
      <c r="D1223">
        <f t="shared" si="738"/>
        <v>-4.4444444444444446</v>
      </c>
      <c r="E1223">
        <f t="shared" si="732"/>
        <v>-1.8977777777777787</v>
      </c>
      <c r="F1223">
        <f t="shared" si="733"/>
        <v>-13.564444444444446</v>
      </c>
      <c r="G1223">
        <f t="shared" si="734"/>
        <v>28.584</v>
      </c>
      <c r="H1223">
        <f t="shared" si="734"/>
        <v>7.5839999999999961</v>
      </c>
      <c r="I1223">
        <v>6</v>
      </c>
      <c r="M1223">
        <f t="shared" si="728"/>
        <v>45</v>
      </c>
      <c r="N1223">
        <f t="shared" si="729"/>
        <v>24</v>
      </c>
      <c r="O1223">
        <v>45</v>
      </c>
      <c r="P1223">
        <v>24</v>
      </c>
      <c r="Q1223">
        <f t="shared" si="739"/>
        <v>7.2222222222222223</v>
      </c>
      <c r="R1223">
        <f t="shared" si="740"/>
        <v>-4.4444444444444446</v>
      </c>
      <c r="S1223">
        <f t="shared" si="730"/>
        <v>-8.5727777777777803</v>
      </c>
      <c r="T1223">
        <f t="shared" si="731"/>
        <v>-20.239444444444445</v>
      </c>
      <c r="U1223">
        <f t="shared" si="735"/>
        <v>16.568999999999996</v>
      </c>
      <c r="V1223">
        <f t="shared" si="736"/>
        <v>-4.4309999999999974</v>
      </c>
    </row>
    <row r="1224" spans="1:22" x14ac:dyDescent="0.2">
      <c r="A1224">
        <v>44.5</v>
      </c>
      <c r="B1224">
        <v>31</v>
      </c>
      <c r="C1224">
        <f t="shared" si="737"/>
        <v>6.9444444444444446</v>
      </c>
      <c r="D1224">
        <f t="shared" si="738"/>
        <v>-0.55555555555555558</v>
      </c>
      <c r="E1224">
        <f t="shared" si="732"/>
        <v>-2.1755555555555564</v>
      </c>
      <c r="F1224">
        <f t="shared" si="733"/>
        <v>-9.6755555555555564</v>
      </c>
      <c r="G1224">
        <f t="shared" si="734"/>
        <v>28.084</v>
      </c>
      <c r="H1224">
        <f t="shared" si="734"/>
        <v>14.583999999999996</v>
      </c>
      <c r="I1224">
        <v>6</v>
      </c>
      <c r="M1224">
        <f t="shared" si="728"/>
        <v>44.5</v>
      </c>
      <c r="N1224">
        <f t="shared" si="729"/>
        <v>31</v>
      </c>
      <c r="O1224">
        <v>44.5</v>
      </c>
      <c r="P1224">
        <v>31</v>
      </c>
      <c r="Q1224">
        <f t="shared" si="739"/>
        <v>6.9444444444444446</v>
      </c>
      <c r="R1224">
        <f t="shared" si="740"/>
        <v>-0.55555555555555558</v>
      </c>
      <c r="S1224">
        <f t="shared" si="730"/>
        <v>-8.8505555555555571</v>
      </c>
      <c r="T1224">
        <f t="shared" si="731"/>
        <v>-16.350555555555559</v>
      </c>
      <c r="U1224">
        <f t="shared" si="735"/>
        <v>16.068999999999996</v>
      </c>
      <c r="V1224">
        <f t="shared" si="736"/>
        <v>2.5689999999999955</v>
      </c>
    </row>
    <row r="1225" spans="1:22" x14ac:dyDescent="0.2">
      <c r="A1225">
        <v>44</v>
      </c>
      <c r="B1225">
        <v>33</v>
      </c>
      <c r="C1225">
        <f t="shared" si="737"/>
        <v>6.666666666666667</v>
      </c>
      <c r="D1225">
        <f t="shared" si="738"/>
        <v>0.55555555555555558</v>
      </c>
      <c r="E1225">
        <f t="shared" si="732"/>
        <v>-2.453333333333334</v>
      </c>
      <c r="F1225">
        <f t="shared" si="733"/>
        <v>-8.5644444444444456</v>
      </c>
      <c r="G1225">
        <f t="shared" si="734"/>
        <v>27.584</v>
      </c>
      <c r="H1225">
        <f t="shared" si="734"/>
        <v>16.583999999999996</v>
      </c>
      <c r="I1225">
        <v>6</v>
      </c>
      <c r="M1225">
        <f t="shared" si="728"/>
        <v>44</v>
      </c>
      <c r="N1225">
        <f t="shared" si="729"/>
        <v>33</v>
      </c>
      <c r="O1225">
        <v>44</v>
      </c>
      <c r="P1225">
        <v>33</v>
      </c>
      <c r="Q1225">
        <f t="shared" si="739"/>
        <v>6.666666666666667</v>
      </c>
      <c r="R1225">
        <f t="shared" si="740"/>
        <v>0.55555555555555558</v>
      </c>
      <c r="S1225">
        <f t="shared" si="730"/>
        <v>-9.1283333333333339</v>
      </c>
      <c r="T1225">
        <f t="shared" si="731"/>
        <v>-15.239444444444446</v>
      </c>
      <c r="U1225">
        <f t="shared" si="735"/>
        <v>15.568999999999999</v>
      </c>
      <c r="V1225">
        <f t="shared" si="736"/>
        <v>4.5689999999999955</v>
      </c>
    </row>
    <row r="1226" spans="1:22" x14ac:dyDescent="0.2">
      <c r="A1226">
        <v>44</v>
      </c>
      <c r="B1226">
        <v>32</v>
      </c>
      <c r="C1226">
        <f t="shared" si="737"/>
        <v>6.666666666666667</v>
      </c>
      <c r="D1226">
        <f t="shared" si="738"/>
        <v>0</v>
      </c>
      <c r="E1226">
        <f t="shared" si="732"/>
        <v>-2.453333333333334</v>
      </c>
      <c r="F1226">
        <f t="shared" si="733"/>
        <v>-9.120000000000001</v>
      </c>
      <c r="G1226">
        <f t="shared" si="734"/>
        <v>27.584</v>
      </c>
      <c r="H1226">
        <f t="shared" si="734"/>
        <v>15.583999999999996</v>
      </c>
      <c r="I1226">
        <v>6</v>
      </c>
      <c r="M1226">
        <f t="shared" si="728"/>
        <v>44</v>
      </c>
      <c r="N1226">
        <f t="shared" si="729"/>
        <v>32</v>
      </c>
      <c r="O1226">
        <v>44</v>
      </c>
      <c r="P1226">
        <v>32</v>
      </c>
      <c r="Q1226">
        <f t="shared" si="739"/>
        <v>6.666666666666667</v>
      </c>
      <c r="R1226">
        <f t="shared" si="740"/>
        <v>0</v>
      </c>
      <c r="S1226">
        <f t="shared" si="730"/>
        <v>-9.1283333333333339</v>
      </c>
      <c r="T1226">
        <f t="shared" si="731"/>
        <v>-15.795000000000002</v>
      </c>
      <c r="U1226">
        <f t="shared" si="735"/>
        <v>15.568999999999999</v>
      </c>
      <c r="V1226">
        <f t="shared" si="736"/>
        <v>3.5689999999999955</v>
      </c>
    </row>
    <row r="1227" spans="1:22" x14ac:dyDescent="0.2">
      <c r="A1227">
        <v>44</v>
      </c>
      <c r="B1227">
        <v>33</v>
      </c>
      <c r="C1227">
        <f t="shared" si="737"/>
        <v>6.666666666666667</v>
      </c>
      <c r="D1227">
        <f t="shared" si="738"/>
        <v>0.55555555555555558</v>
      </c>
      <c r="E1227">
        <f t="shared" si="732"/>
        <v>-2.453333333333334</v>
      </c>
      <c r="F1227">
        <f t="shared" si="733"/>
        <v>-8.5644444444444456</v>
      </c>
      <c r="G1227">
        <f t="shared" si="734"/>
        <v>27.584</v>
      </c>
      <c r="H1227">
        <f t="shared" si="734"/>
        <v>16.583999999999996</v>
      </c>
      <c r="I1227">
        <v>6</v>
      </c>
      <c r="M1227">
        <f t="shared" si="728"/>
        <v>44</v>
      </c>
      <c r="N1227">
        <f t="shared" si="729"/>
        <v>33</v>
      </c>
      <c r="O1227">
        <v>44</v>
      </c>
      <c r="P1227">
        <v>33</v>
      </c>
      <c r="Q1227">
        <f t="shared" si="739"/>
        <v>6.666666666666667</v>
      </c>
      <c r="R1227">
        <f t="shared" si="740"/>
        <v>0.55555555555555558</v>
      </c>
      <c r="S1227">
        <f t="shared" si="730"/>
        <v>-9.1283333333333339</v>
      </c>
      <c r="T1227">
        <f t="shared" si="731"/>
        <v>-15.239444444444446</v>
      </c>
      <c r="U1227">
        <f t="shared" si="735"/>
        <v>15.568999999999999</v>
      </c>
      <c r="V1227">
        <f t="shared" si="736"/>
        <v>4.5689999999999955</v>
      </c>
    </row>
    <row r="1228" spans="1:22" x14ac:dyDescent="0.2">
      <c r="A1228">
        <v>43.5</v>
      </c>
      <c r="B1228">
        <v>34</v>
      </c>
      <c r="C1228">
        <f t="shared" si="737"/>
        <v>6.3888888888888893</v>
      </c>
      <c r="D1228">
        <f t="shared" si="738"/>
        <v>1.1111111111111112</v>
      </c>
      <c r="E1228">
        <f t="shared" si="732"/>
        <v>-2.7311111111111117</v>
      </c>
      <c r="F1228">
        <f t="shared" si="733"/>
        <v>-8.0088888888888903</v>
      </c>
      <c r="G1228">
        <f t="shared" si="734"/>
        <v>27.084</v>
      </c>
      <c r="H1228">
        <f t="shared" si="734"/>
        <v>17.583999999999996</v>
      </c>
      <c r="I1228">
        <v>6</v>
      </c>
      <c r="M1228">
        <f t="shared" si="728"/>
        <v>43.5</v>
      </c>
      <c r="N1228">
        <f t="shared" si="729"/>
        <v>34</v>
      </c>
      <c r="O1228">
        <v>43.5</v>
      </c>
      <c r="P1228">
        <v>34</v>
      </c>
      <c r="Q1228">
        <f t="shared" si="739"/>
        <v>6.3888888888888893</v>
      </c>
      <c r="R1228">
        <f t="shared" si="740"/>
        <v>1.1111111111111112</v>
      </c>
      <c r="S1228">
        <f t="shared" si="730"/>
        <v>-9.4061111111111124</v>
      </c>
      <c r="T1228">
        <f t="shared" si="731"/>
        <v>-14.683888888888891</v>
      </c>
      <c r="U1228">
        <f t="shared" si="735"/>
        <v>15.068999999999996</v>
      </c>
      <c r="V1228">
        <f t="shared" si="736"/>
        <v>5.5689999999999955</v>
      </c>
    </row>
    <row r="1229" spans="1:22" x14ac:dyDescent="0.2">
      <c r="A1229">
        <v>43</v>
      </c>
      <c r="B1229">
        <v>32</v>
      </c>
      <c r="C1229">
        <f t="shared" si="737"/>
        <v>6.1111111111111107</v>
      </c>
      <c r="D1229">
        <f t="shared" si="738"/>
        <v>0</v>
      </c>
      <c r="E1229">
        <f t="shared" si="732"/>
        <v>-3.0088888888888903</v>
      </c>
      <c r="F1229">
        <f t="shared" si="733"/>
        <v>-9.120000000000001</v>
      </c>
      <c r="G1229">
        <f t="shared" si="734"/>
        <v>26.583999999999996</v>
      </c>
      <c r="H1229">
        <f t="shared" si="734"/>
        <v>15.583999999999996</v>
      </c>
      <c r="I1229">
        <v>6</v>
      </c>
      <c r="M1229">
        <f t="shared" si="728"/>
        <v>43</v>
      </c>
      <c r="N1229">
        <f t="shared" si="729"/>
        <v>32</v>
      </c>
      <c r="O1229">
        <v>43</v>
      </c>
      <c r="P1229">
        <v>32</v>
      </c>
      <c r="Q1229">
        <f t="shared" si="739"/>
        <v>6.1111111111111107</v>
      </c>
      <c r="R1229">
        <f t="shared" si="740"/>
        <v>0</v>
      </c>
      <c r="S1229">
        <f t="shared" si="730"/>
        <v>-9.683888888888891</v>
      </c>
      <c r="T1229">
        <f t="shared" si="731"/>
        <v>-15.795000000000002</v>
      </c>
      <c r="U1229">
        <f t="shared" si="735"/>
        <v>14.568999999999996</v>
      </c>
      <c r="V1229">
        <f t="shared" si="736"/>
        <v>3.5689999999999955</v>
      </c>
    </row>
    <row r="1230" spans="1:22" x14ac:dyDescent="0.2">
      <c r="A1230">
        <v>38</v>
      </c>
      <c r="B1230">
        <v>30</v>
      </c>
      <c r="C1230">
        <f t="shared" si="737"/>
        <v>3.3333333333333335</v>
      </c>
      <c r="D1230">
        <f t="shared" si="738"/>
        <v>-1.1111111111111112</v>
      </c>
      <c r="E1230">
        <f t="shared" si="732"/>
        <v>-5.7866666666666671</v>
      </c>
      <c r="F1230">
        <f t="shared" si="733"/>
        <v>-10.231111111111112</v>
      </c>
      <c r="G1230">
        <f t="shared" si="734"/>
        <v>21.584</v>
      </c>
      <c r="H1230">
        <f t="shared" si="734"/>
        <v>13.583999999999996</v>
      </c>
      <c r="I1230">
        <v>6</v>
      </c>
      <c r="M1230">
        <f t="shared" si="728"/>
        <v>38</v>
      </c>
      <c r="N1230">
        <f t="shared" si="729"/>
        <v>30</v>
      </c>
      <c r="O1230">
        <v>38</v>
      </c>
      <c r="P1230">
        <v>30</v>
      </c>
      <c r="Q1230">
        <f t="shared" si="739"/>
        <v>3.3333333333333335</v>
      </c>
      <c r="R1230">
        <f t="shared" si="740"/>
        <v>-1.1111111111111112</v>
      </c>
      <c r="S1230">
        <f t="shared" si="730"/>
        <v>-12.461666666666668</v>
      </c>
      <c r="T1230">
        <f t="shared" si="731"/>
        <v>-16.906111111111112</v>
      </c>
      <c r="U1230">
        <f t="shared" si="735"/>
        <v>9.5689999999999955</v>
      </c>
      <c r="V1230">
        <f t="shared" si="736"/>
        <v>1.5689999999999991</v>
      </c>
    </row>
    <row r="1231" spans="1:22" x14ac:dyDescent="0.2">
      <c r="A1231">
        <v>49</v>
      </c>
      <c r="B1231">
        <v>28</v>
      </c>
      <c r="C1231">
        <f t="shared" si="737"/>
        <v>9.4444444444444446</v>
      </c>
      <c r="D1231">
        <f t="shared" si="738"/>
        <v>-2.2222222222222223</v>
      </c>
      <c r="E1231">
        <f t="shared" si="732"/>
        <v>0.32444444444444365</v>
      </c>
      <c r="F1231">
        <f t="shared" si="733"/>
        <v>-11.342222222222222</v>
      </c>
      <c r="G1231">
        <f t="shared" si="734"/>
        <v>32.583999999999996</v>
      </c>
      <c r="H1231">
        <f t="shared" si="734"/>
        <v>11.584</v>
      </c>
      <c r="I1231">
        <v>6</v>
      </c>
      <c r="M1231">
        <f t="shared" si="728"/>
        <v>49</v>
      </c>
      <c r="N1231">
        <f t="shared" si="729"/>
        <v>28</v>
      </c>
      <c r="O1231">
        <v>49</v>
      </c>
      <c r="P1231">
        <v>28</v>
      </c>
      <c r="Q1231">
        <f t="shared" si="739"/>
        <v>9.4444444444444446</v>
      </c>
      <c r="R1231">
        <f t="shared" si="740"/>
        <v>-2.2222222222222223</v>
      </c>
      <c r="S1231">
        <f t="shared" si="730"/>
        <v>-6.3505555555555571</v>
      </c>
      <c r="T1231">
        <f t="shared" si="731"/>
        <v>-18.017222222222223</v>
      </c>
      <c r="U1231">
        <f t="shared" si="735"/>
        <v>20.568999999999996</v>
      </c>
      <c r="V1231">
        <f t="shared" si="736"/>
        <v>-0.43099999999999739</v>
      </c>
    </row>
    <row r="1232" spans="1:22" x14ac:dyDescent="0.2">
      <c r="A1232">
        <v>38</v>
      </c>
      <c r="B1232">
        <v>27</v>
      </c>
      <c r="C1232">
        <f t="shared" si="737"/>
        <v>3.3333333333333335</v>
      </c>
      <c r="D1232">
        <f t="shared" si="738"/>
        <v>-2.7777777777777777</v>
      </c>
      <c r="E1232">
        <f t="shared" si="732"/>
        <v>-5.7866666666666671</v>
      </c>
      <c r="F1232">
        <f t="shared" si="733"/>
        <v>-11.89777777777778</v>
      </c>
      <c r="G1232">
        <f t="shared" si="734"/>
        <v>21.584</v>
      </c>
      <c r="H1232">
        <f t="shared" si="734"/>
        <v>10.583999999999996</v>
      </c>
      <c r="I1232">
        <v>6</v>
      </c>
      <c r="M1232">
        <f t="shared" si="728"/>
        <v>38</v>
      </c>
      <c r="N1232">
        <f t="shared" si="729"/>
        <v>27</v>
      </c>
      <c r="O1232">
        <v>38</v>
      </c>
      <c r="P1232">
        <v>27</v>
      </c>
      <c r="Q1232">
        <f t="shared" si="739"/>
        <v>3.3333333333333335</v>
      </c>
      <c r="R1232">
        <f t="shared" si="740"/>
        <v>-2.7777777777777777</v>
      </c>
      <c r="S1232">
        <f t="shared" si="730"/>
        <v>-12.461666666666668</v>
      </c>
      <c r="T1232">
        <f t="shared" si="731"/>
        <v>-18.57277777777778</v>
      </c>
      <c r="U1232">
        <f t="shared" si="735"/>
        <v>9.5689999999999955</v>
      </c>
      <c r="V1232">
        <f t="shared" si="736"/>
        <v>-1.4310000000000045</v>
      </c>
    </row>
    <row r="1233" spans="1:22" x14ac:dyDescent="0.2">
      <c r="A1233">
        <v>44</v>
      </c>
      <c r="B1233">
        <v>26</v>
      </c>
      <c r="C1233">
        <f t="shared" si="737"/>
        <v>6.666666666666667</v>
      </c>
      <c r="D1233">
        <f t="shared" si="738"/>
        <v>-3.3333333333333335</v>
      </c>
      <c r="E1233">
        <f t="shared" si="732"/>
        <v>-2.453333333333334</v>
      </c>
      <c r="F1233">
        <f t="shared" si="733"/>
        <v>-12.453333333333335</v>
      </c>
      <c r="G1233">
        <f t="shared" si="734"/>
        <v>27.584</v>
      </c>
      <c r="H1233">
        <f t="shared" si="734"/>
        <v>9.5839999999999961</v>
      </c>
      <c r="I1233">
        <v>6</v>
      </c>
      <c r="M1233">
        <f t="shared" si="728"/>
        <v>44</v>
      </c>
      <c r="N1233">
        <f t="shared" si="729"/>
        <v>26</v>
      </c>
      <c r="O1233">
        <v>44</v>
      </c>
      <c r="P1233">
        <v>26</v>
      </c>
      <c r="Q1233">
        <f t="shared" si="739"/>
        <v>6.666666666666667</v>
      </c>
      <c r="R1233">
        <f t="shared" si="740"/>
        <v>-3.3333333333333335</v>
      </c>
      <c r="S1233">
        <f t="shared" si="730"/>
        <v>-9.1283333333333339</v>
      </c>
      <c r="T1233">
        <f t="shared" si="731"/>
        <v>-19.128333333333334</v>
      </c>
      <c r="U1233">
        <f t="shared" si="735"/>
        <v>15.568999999999999</v>
      </c>
      <c r="V1233">
        <f t="shared" si="736"/>
        <v>-2.4309999999999974</v>
      </c>
    </row>
    <row r="1234" spans="1:22" x14ac:dyDescent="0.2">
      <c r="A1234">
        <v>35</v>
      </c>
      <c r="B1234">
        <v>26.5</v>
      </c>
      <c r="C1234">
        <f t="shared" si="737"/>
        <v>1.6666666666666667</v>
      </c>
      <c r="D1234">
        <f t="shared" si="738"/>
        <v>-3.0555555555555554</v>
      </c>
      <c r="E1234">
        <f t="shared" si="732"/>
        <v>-7.453333333333334</v>
      </c>
      <c r="F1234">
        <f t="shared" si="733"/>
        <v>-12.175555555555556</v>
      </c>
      <c r="G1234">
        <f t="shared" si="734"/>
        <v>18.583999999999996</v>
      </c>
      <c r="H1234">
        <f t="shared" si="734"/>
        <v>10.083999999999996</v>
      </c>
      <c r="I1234">
        <v>6</v>
      </c>
      <c r="M1234">
        <f t="shared" si="728"/>
        <v>35</v>
      </c>
      <c r="N1234">
        <f t="shared" si="729"/>
        <v>26.5</v>
      </c>
      <c r="O1234">
        <v>35</v>
      </c>
      <c r="P1234">
        <v>26.5</v>
      </c>
      <c r="Q1234">
        <f t="shared" si="739"/>
        <v>1.6666666666666667</v>
      </c>
      <c r="R1234">
        <f t="shared" si="740"/>
        <v>-3.0555555555555554</v>
      </c>
      <c r="S1234">
        <f t="shared" si="730"/>
        <v>-14.128333333333336</v>
      </c>
      <c r="T1234">
        <f t="shared" si="731"/>
        <v>-18.850555555555559</v>
      </c>
      <c r="U1234">
        <f t="shared" si="735"/>
        <v>6.5689999999999955</v>
      </c>
      <c r="V1234">
        <f t="shared" si="736"/>
        <v>-1.9310000000000045</v>
      </c>
    </row>
    <row r="1235" spans="1:22" x14ac:dyDescent="0.2">
      <c r="A1235">
        <v>34</v>
      </c>
      <c r="B1235">
        <v>27</v>
      </c>
      <c r="C1235">
        <f t="shared" si="737"/>
        <v>1.1111111111111112</v>
      </c>
      <c r="D1235">
        <f t="shared" si="738"/>
        <v>-2.7777777777777777</v>
      </c>
      <c r="E1235">
        <f t="shared" si="732"/>
        <v>-8.0088888888888903</v>
      </c>
      <c r="F1235">
        <f t="shared" si="733"/>
        <v>-11.89777777777778</v>
      </c>
      <c r="G1235">
        <f t="shared" si="734"/>
        <v>17.583999999999996</v>
      </c>
      <c r="H1235">
        <f t="shared" si="734"/>
        <v>10.583999999999996</v>
      </c>
      <c r="I1235">
        <v>6</v>
      </c>
      <c r="M1235">
        <f t="shared" si="728"/>
        <v>34</v>
      </c>
      <c r="N1235">
        <f t="shared" si="729"/>
        <v>27</v>
      </c>
      <c r="O1235">
        <v>34</v>
      </c>
      <c r="P1235">
        <v>27</v>
      </c>
      <c r="Q1235">
        <f t="shared" si="739"/>
        <v>1.1111111111111112</v>
      </c>
      <c r="R1235">
        <f t="shared" si="740"/>
        <v>-2.7777777777777777</v>
      </c>
      <c r="S1235">
        <f t="shared" si="730"/>
        <v>-14.683888888888891</v>
      </c>
      <c r="T1235">
        <f t="shared" si="731"/>
        <v>-18.57277777777778</v>
      </c>
      <c r="U1235">
        <f t="shared" si="735"/>
        <v>5.5689999999999955</v>
      </c>
      <c r="V1235">
        <f t="shared" si="736"/>
        <v>-1.4310000000000045</v>
      </c>
    </row>
    <row r="1236" spans="1:22" x14ac:dyDescent="0.2">
      <c r="A1236">
        <v>35</v>
      </c>
      <c r="B1236">
        <v>19</v>
      </c>
      <c r="C1236">
        <f t="shared" si="737"/>
        <v>1.6666666666666667</v>
      </c>
      <c r="D1236">
        <f t="shared" si="738"/>
        <v>-7.2222222222222223</v>
      </c>
      <c r="E1236">
        <f t="shared" si="732"/>
        <v>-7.453333333333334</v>
      </c>
      <c r="F1236">
        <f t="shared" si="733"/>
        <v>-16.342222222222222</v>
      </c>
      <c r="G1236">
        <f t="shared" si="734"/>
        <v>18.583999999999996</v>
      </c>
      <c r="H1236">
        <f t="shared" si="734"/>
        <v>2.5839999999999961</v>
      </c>
      <c r="I1236">
        <v>6</v>
      </c>
      <c r="M1236">
        <f t="shared" ref="M1236:M1299" si="741">C1236*9/5+32</f>
        <v>35</v>
      </c>
      <c r="N1236">
        <f t="shared" ref="N1236:N1299" si="742">D1236*9/5+32</f>
        <v>19</v>
      </c>
      <c r="O1236">
        <v>35</v>
      </c>
      <c r="P1236">
        <v>19</v>
      </c>
      <c r="Q1236">
        <f t="shared" si="739"/>
        <v>1.6666666666666667</v>
      </c>
      <c r="R1236">
        <f t="shared" si="740"/>
        <v>-7.2222222222222223</v>
      </c>
      <c r="S1236">
        <f t="shared" ref="S1236:S1299" si="743">Q1236-($T$1107-$S$1107)/1000*6.5</f>
        <v>-14.128333333333336</v>
      </c>
      <c r="T1236">
        <f t="shared" ref="T1236:T1299" si="744">R1236-($T$1107-$S$1107)/1000*6.5</f>
        <v>-23.017222222222223</v>
      </c>
      <c r="U1236">
        <f t="shared" si="735"/>
        <v>6.5689999999999955</v>
      </c>
      <c r="V1236">
        <f t="shared" si="736"/>
        <v>-9.4309999999999974</v>
      </c>
    </row>
    <row r="1237" spans="1:22" x14ac:dyDescent="0.2">
      <c r="A1237">
        <v>50</v>
      </c>
      <c r="B1237">
        <v>20</v>
      </c>
      <c r="C1237">
        <f t="shared" si="737"/>
        <v>10</v>
      </c>
      <c r="D1237">
        <f t="shared" si="738"/>
        <v>-6.666666666666667</v>
      </c>
      <c r="E1237">
        <f t="shared" ref="E1237:E1300" si="745">C1237-($F$1107-$E$1107)/1000*$I$1108</f>
        <v>0.87999999999999901</v>
      </c>
      <c r="F1237">
        <f t="shared" ref="F1237:F1300" si="746">D1237-($F$1107-$E$1107)/1000*$I$1108</f>
        <v>-15.786666666666669</v>
      </c>
      <c r="G1237">
        <f t="shared" ref="G1237:H1300" si="747">E1237*9/5+32</f>
        <v>33.583999999999996</v>
      </c>
      <c r="H1237">
        <f t="shared" si="747"/>
        <v>3.5839999999999961</v>
      </c>
      <c r="I1237">
        <v>6</v>
      </c>
      <c r="M1237">
        <f t="shared" si="741"/>
        <v>50</v>
      </c>
      <c r="N1237">
        <f t="shared" si="742"/>
        <v>20</v>
      </c>
      <c r="O1237">
        <v>50</v>
      </c>
      <c r="P1237">
        <v>20</v>
      </c>
      <c r="Q1237">
        <f t="shared" si="739"/>
        <v>10</v>
      </c>
      <c r="R1237">
        <f t="shared" si="740"/>
        <v>-6.666666666666667</v>
      </c>
      <c r="S1237">
        <f t="shared" si="743"/>
        <v>-5.7950000000000017</v>
      </c>
      <c r="T1237">
        <f t="shared" si="744"/>
        <v>-22.46166666666667</v>
      </c>
      <c r="U1237">
        <f t="shared" ref="U1237:U1300" si="748">S1237*9/5+32</f>
        <v>21.568999999999996</v>
      </c>
      <c r="V1237">
        <f t="shared" ref="V1237:V1300" si="749">T1237*9/5+32</f>
        <v>-8.4310000000000045</v>
      </c>
    </row>
    <row r="1238" spans="1:22" x14ac:dyDescent="0.2">
      <c r="A1238">
        <v>48</v>
      </c>
      <c r="B1238">
        <v>31</v>
      </c>
      <c r="C1238">
        <f t="shared" si="737"/>
        <v>8.8888888888888893</v>
      </c>
      <c r="D1238">
        <f t="shared" si="738"/>
        <v>-0.55555555555555558</v>
      </c>
      <c r="E1238">
        <f t="shared" si="745"/>
        <v>-0.23111111111111171</v>
      </c>
      <c r="F1238">
        <f t="shared" si="746"/>
        <v>-9.6755555555555564</v>
      </c>
      <c r="G1238">
        <f t="shared" si="747"/>
        <v>31.584</v>
      </c>
      <c r="H1238">
        <f t="shared" si="747"/>
        <v>14.583999999999996</v>
      </c>
      <c r="I1238">
        <v>6</v>
      </c>
      <c r="M1238">
        <f t="shared" si="741"/>
        <v>48</v>
      </c>
      <c r="N1238">
        <f t="shared" si="742"/>
        <v>31</v>
      </c>
      <c r="O1238">
        <v>48</v>
      </c>
      <c r="P1238">
        <v>31</v>
      </c>
      <c r="Q1238">
        <f t="shared" si="739"/>
        <v>8.8888888888888893</v>
      </c>
      <c r="R1238">
        <f t="shared" si="740"/>
        <v>-0.55555555555555558</v>
      </c>
      <c r="S1238">
        <f t="shared" si="743"/>
        <v>-6.9061111111111124</v>
      </c>
      <c r="T1238">
        <f t="shared" si="744"/>
        <v>-16.350555555555559</v>
      </c>
      <c r="U1238">
        <f t="shared" si="748"/>
        <v>19.568999999999996</v>
      </c>
      <c r="V1238">
        <f t="shared" si="749"/>
        <v>2.5689999999999955</v>
      </c>
    </row>
    <row r="1239" spans="1:22" x14ac:dyDescent="0.2">
      <c r="A1239">
        <v>39</v>
      </c>
      <c r="B1239">
        <v>31</v>
      </c>
      <c r="C1239">
        <f t="shared" si="737"/>
        <v>3.8888888888888888</v>
      </c>
      <c r="D1239">
        <f t="shared" si="738"/>
        <v>-0.55555555555555558</v>
      </c>
      <c r="E1239">
        <f t="shared" si="745"/>
        <v>-5.2311111111111117</v>
      </c>
      <c r="F1239">
        <f t="shared" si="746"/>
        <v>-9.6755555555555564</v>
      </c>
      <c r="G1239">
        <f t="shared" si="747"/>
        <v>22.584</v>
      </c>
      <c r="H1239">
        <f t="shared" si="747"/>
        <v>14.583999999999996</v>
      </c>
      <c r="I1239">
        <v>6</v>
      </c>
      <c r="M1239">
        <f t="shared" si="741"/>
        <v>39</v>
      </c>
      <c r="N1239">
        <f t="shared" si="742"/>
        <v>31</v>
      </c>
      <c r="O1239">
        <v>39</v>
      </c>
      <c r="P1239">
        <v>31</v>
      </c>
      <c r="Q1239">
        <f t="shared" si="739"/>
        <v>3.8888888888888888</v>
      </c>
      <c r="R1239">
        <f t="shared" si="740"/>
        <v>-0.55555555555555558</v>
      </c>
      <c r="S1239">
        <f t="shared" si="743"/>
        <v>-11.906111111111112</v>
      </c>
      <c r="T1239">
        <f t="shared" si="744"/>
        <v>-16.350555555555559</v>
      </c>
      <c r="U1239">
        <f t="shared" si="748"/>
        <v>10.568999999999996</v>
      </c>
      <c r="V1239">
        <f t="shared" si="749"/>
        <v>2.5689999999999955</v>
      </c>
    </row>
    <row r="1240" spans="1:22" x14ac:dyDescent="0.2">
      <c r="A1240">
        <v>41</v>
      </c>
      <c r="B1240">
        <v>24</v>
      </c>
      <c r="C1240">
        <f t="shared" si="737"/>
        <v>5</v>
      </c>
      <c r="D1240">
        <f t="shared" si="738"/>
        <v>-4.4444444444444446</v>
      </c>
      <c r="E1240">
        <f t="shared" si="745"/>
        <v>-4.120000000000001</v>
      </c>
      <c r="F1240">
        <f t="shared" si="746"/>
        <v>-13.564444444444446</v>
      </c>
      <c r="G1240">
        <f t="shared" si="747"/>
        <v>24.583999999999996</v>
      </c>
      <c r="H1240">
        <f t="shared" si="747"/>
        <v>7.5839999999999961</v>
      </c>
      <c r="I1240">
        <v>6</v>
      </c>
      <c r="M1240">
        <f t="shared" si="741"/>
        <v>41</v>
      </c>
      <c r="N1240">
        <f t="shared" si="742"/>
        <v>24</v>
      </c>
      <c r="O1240">
        <v>41</v>
      </c>
      <c r="P1240">
        <v>24</v>
      </c>
      <c r="Q1240">
        <f t="shared" si="739"/>
        <v>5</v>
      </c>
      <c r="R1240">
        <f t="shared" si="740"/>
        <v>-4.4444444444444446</v>
      </c>
      <c r="S1240">
        <f t="shared" si="743"/>
        <v>-10.795000000000002</v>
      </c>
      <c r="T1240">
        <f t="shared" si="744"/>
        <v>-20.239444444444445</v>
      </c>
      <c r="U1240">
        <f t="shared" si="748"/>
        <v>12.568999999999996</v>
      </c>
      <c r="V1240">
        <f t="shared" si="749"/>
        <v>-4.4309999999999974</v>
      </c>
    </row>
    <row r="1241" spans="1:22" x14ac:dyDescent="0.2">
      <c r="A1241">
        <v>40</v>
      </c>
      <c r="B1241">
        <v>17</v>
      </c>
      <c r="C1241">
        <f t="shared" si="737"/>
        <v>4.4444444444444446</v>
      </c>
      <c r="D1241">
        <f t="shared" si="738"/>
        <v>-8.3333333333333339</v>
      </c>
      <c r="E1241">
        <f t="shared" si="745"/>
        <v>-4.6755555555555564</v>
      </c>
      <c r="F1241">
        <f t="shared" si="746"/>
        <v>-17.453333333333333</v>
      </c>
      <c r="G1241">
        <f t="shared" si="747"/>
        <v>23.584</v>
      </c>
      <c r="H1241">
        <f t="shared" si="747"/>
        <v>0.58400000000000318</v>
      </c>
      <c r="I1241">
        <v>6</v>
      </c>
      <c r="M1241">
        <f t="shared" si="741"/>
        <v>40</v>
      </c>
      <c r="N1241">
        <f t="shared" si="742"/>
        <v>17</v>
      </c>
      <c r="O1241">
        <v>40</v>
      </c>
      <c r="P1241">
        <v>17</v>
      </c>
      <c r="Q1241">
        <f t="shared" si="739"/>
        <v>4.4444444444444446</v>
      </c>
      <c r="R1241">
        <f t="shared" si="740"/>
        <v>-8.3333333333333339</v>
      </c>
      <c r="S1241">
        <f t="shared" si="743"/>
        <v>-11.350555555555557</v>
      </c>
      <c r="T1241">
        <f t="shared" si="744"/>
        <v>-24.128333333333337</v>
      </c>
      <c r="U1241">
        <f t="shared" si="748"/>
        <v>11.568999999999996</v>
      </c>
      <c r="V1241">
        <f t="shared" si="749"/>
        <v>-11.431000000000004</v>
      </c>
    </row>
    <row r="1242" spans="1:22" x14ac:dyDescent="0.2">
      <c r="A1242">
        <v>43</v>
      </c>
      <c r="B1242">
        <v>16</v>
      </c>
      <c r="C1242">
        <f t="shared" si="737"/>
        <v>6.1111111111111107</v>
      </c>
      <c r="D1242">
        <f t="shared" si="738"/>
        <v>-8.8888888888888893</v>
      </c>
      <c r="E1242">
        <f t="shared" si="745"/>
        <v>-3.0088888888888903</v>
      </c>
      <c r="F1242">
        <f t="shared" si="746"/>
        <v>-18.00888888888889</v>
      </c>
      <c r="G1242">
        <f t="shared" si="747"/>
        <v>26.583999999999996</v>
      </c>
      <c r="H1242">
        <f t="shared" si="747"/>
        <v>-0.41600000000000392</v>
      </c>
      <c r="I1242">
        <v>6</v>
      </c>
      <c r="M1242">
        <f t="shared" si="741"/>
        <v>43</v>
      </c>
      <c r="N1242">
        <f t="shared" si="742"/>
        <v>16</v>
      </c>
      <c r="O1242">
        <v>43</v>
      </c>
      <c r="P1242">
        <v>16</v>
      </c>
      <c r="Q1242">
        <f t="shared" si="739"/>
        <v>6.1111111111111107</v>
      </c>
      <c r="R1242">
        <f t="shared" si="740"/>
        <v>-8.8888888888888893</v>
      </c>
      <c r="S1242">
        <f t="shared" si="743"/>
        <v>-9.683888888888891</v>
      </c>
      <c r="T1242">
        <f t="shared" si="744"/>
        <v>-24.683888888888891</v>
      </c>
      <c r="U1242">
        <f t="shared" si="748"/>
        <v>14.568999999999996</v>
      </c>
      <c r="V1242">
        <f t="shared" si="749"/>
        <v>-12.431000000000004</v>
      </c>
    </row>
    <row r="1243" spans="1:22" x14ac:dyDescent="0.2">
      <c r="A1243">
        <v>47</v>
      </c>
      <c r="B1243">
        <v>20</v>
      </c>
      <c r="C1243">
        <f t="shared" ref="C1243:C1306" si="750">(A1243-32)*5/9</f>
        <v>8.3333333333333339</v>
      </c>
      <c r="D1243">
        <f t="shared" ref="D1243:D1306" si="751">(B1243-32)*5/9</f>
        <v>-6.666666666666667</v>
      </c>
      <c r="E1243">
        <f t="shared" si="745"/>
        <v>-0.78666666666666707</v>
      </c>
      <c r="F1243">
        <f t="shared" si="746"/>
        <v>-15.786666666666669</v>
      </c>
      <c r="G1243">
        <f t="shared" si="747"/>
        <v>30.584</v>
      </c>
      <c r="H1243">
        <f t="shared" si="747"/>
        <v>3.5839999999999961</v>
      </c>
      <c r="I1243">
        <v>6</v>
      </c>
      <c r="M1243">
        <f t="shared" si="741"/>
        <v>47</v>
      </c>
      <c r="N1243">
        <f t="shared" si="742"/>
        <v>20</v>
      </c>
      <c r="O1243">
        <v>47</v>
      </c>
      <c r="P1243">
        <v>20</v>
      </c>
      <c r="Q1243">
        <f t="shared" ref="Q1243:Q1306" si="752">(O1243-32)*5/9</f>
        <v>8.3333333333333339</v>
      </c>
      <c r="R1243">
        <f t="shared" ref="R1243:R1306" si="753">(P1243-32)*5/9</f>
        <v>-6.666666666666667</v>
      </c>
      <c r="S1243">
        <f t="shared" si="743"/>
        <v>-7.4616666666666678</v>
      </c>
      <c r="T1243">
        <f t="shared" si="744"/>
        <v>-22.46166666666667</v>
      </c>
      <c r="U1243">
        <f t="shared" si="748"/>
        <v>18.568999999999996</v>
      </c>
      <c r="V1243">
        <f t="shared" si="749"/>
        <v>-8.4310000000000045</v>
      </c>
    </row>
    <row r="1244" spans="1:22" x14ac:dyDescent="0.2">
      <c r="A1244">
        <v>49</v>
      </c>
      <c r="B1244">
        <v>23</v>
      </c>
      <c r="C1244">
        <f t="shared" si="750"/>
        <v>9.4444444444444446</v>
      </c>
      <c r="D1244">
        <f t="shared" si="751"/>
        <v>-5</v>
      </c>
      <c r="E1244">
        <f t="shared" si="745"/>
        <v>0.32444444444444365</v>
      </c>
      <c r="F1244">
        <f t="shared" si="746"/>
        <v>-14.120000000000001</v>
      </c>
      <c r="G1244">
        <f t="shared" si="747"/>
        <v>32.583999999999996</v>
      </c>
      <c r="H1244">
        <f t="shared" si="747"/>
        <v>6.5839999999999961</v>
      </c>
      <c r="I1244">
        <v>6</v>
      </c>
      <c r="M1244">
        <f t="shared" si="741"/>
        <v>49</v>
      </c>
      <c r="N1244">
        <f t="shared" si="742"/>
        <v>23</v>
      </c>
      <c r="O1244">
        <v>49</v>
      </c>
      <c r="P1244">
        <v>23</v>
      </c>
      <c r="Q1244">
        <f t="shared" si="752"/>
        <v>9.4444444444444446</v>
      </c>
      <c r="R1244">
        <f t="shared" si="753"/>
        <v>-5</v>
      </c>
      <c r="S1244">
        <f t="shared" si="743"/>
        <v>-6.3505555555555571</v>
      </c>
      <c r="T1244">
        <f t="shared" si="744"/>
        <v>-20.795000000000002</v>
      </c>
      <c r="U1244">
        <f t="shared" si="748"/>
        <v>20.568999999999996</v>
      </c>
      <c r="V1244">
        <f t="shared" si="749"/>
        <v>-5.4310000000000045</v>
      </c>
    </row>
    <row r="1245" spans="1:22" x14ac:dyDescent="0.2">
      <c r="A1245">
        <v>45</v>
      </c>
      <c r="B1245">
        <v>20</v>
      </c>
      <c r="C1245">
        <f t="shared" si="750"/>
        <v>7.2222222222222223</v>
      </c>
      <c r="D1245">
        <f t="shared" si="751"/>
        <v>-6.666666666666667</v>
      </c>
      <c r="E1245">
        <f t="shared" si="745"/>
        <v>-1.8977777777777787</v>
      </c>
      <c r="F1245">
        <f t="shared" si="746"/>
        <v>-15.786666666666669</v>
      </c>
      <c r="G1245">
        <f t="shared" si="747"/>
        <v>28.584</v>
      </c>
      <c r="H1245">
        <f t="shared" si="747"/>
        <v>3.5839999999999961</v>
      </c>
      <c r="I1245">
        <v>6</v>
      </c>
      <c r="M1245">
        <f t="shared" si="741"/>
        <v>45</v>
      </c>
      <c r="N1245">
        <f t="shared" si="742"/>
        <v>20</v>
      </c>
      <c r="O1245">
        <v>45</v>
      </c>
      <c r="P1245">
        <v>20</v>
      </c>
      <c r="Q1245">
        <f t="shared" si="752"/>
        <v>7.2222222222222223</v>
      </c>
      <c r="R1245">
        <f t="shared" si="753"/>
        <v>-6.666666666666667</v>
      </c>
      <c r="S1245">
        <f t="shared" si="743"/>
        <v>-8.5727777777777803</v>
      </c>
      <c r="T1245">
        <f t="shared" si="744"/>
        <v>-22.46166666666667</v>
      </c>
      <c r="U1245">
        <f t="shared" si="748"/>
        <v>16.568999999999996</v>
      </c>
      <c r="V1245">
        <f t="shared" si="749"/>
        <v>-8.4310000000000045</v>
      </c>
    </row>
    <row r="1246" spans="1:22" x14ac:dyDescent="0.2">
      <c r="A1246">
        <v>44</v>
      </c>
      <c r="B1246">
        <v>18</v>
      </c>
      <c r="C1246">
        <f t="shared" si="750"/>
        <v>6.666666666666667</v>
      </c>
      <c r="D1246">
        <f t="shared" si="751"/>
        <v>-7.7777777777777777</v>
      </c>
      <c r="E1246">
        <f t="shared" si="745"/>
        <v>-2.453333333333334</v>
      </c>
      <c r="F1246">
        <f t="shared" si="746"/>
        <v>-16.89777777777778</v>
      </c>
      <c r="G1246">
        <f t="shared" si="747"/>
        <v>27.584</v>
      </c>
      <c r="H1246">
        <f t="shared" si="747"/>
        <v>1.5839999999999961</v>
      </c>
      <c r="I1246">
        <v>6</v>
      </c>
      <c r="M1246">
        <f t="shared" si="741"/>
        <v>44</v>
      </c>
      <c r="N1246">
        <f t="shared" si="742"/>
        <v>18</v>
      </c>
      <c r="O1246">
        <v>44</v>
      </c>
      <c r="P1246">
        <v>18</v>
      </c>
      <c r="Q1246">
        <f t="shared" si="752"/>
        <v>6.666666666666667</v>
      </c>
      <c r="R1246">
        <f t="shared" si="753"/>
        <v>-7.7777777777777777</v>
      </c>
      <c r="S1246">
        <f t="shared" si="743"/>
        <v>-9.1283333333333339</v>
      </c>
      <c r="T1246">
        <f t="shared" si="744"/>
        <v>-23.57277777777778</v>
      </c>
      <c r="U1246">
        <f t="shared" si="748"/>
        <v>15.568999999999999</v>
      </c>
      <c r="V1246">
        <f t="shared" si="749"/>
        <v>-10.431000000000004</v>
      </c>
    </row>
    <row r="1247" spans="1:22" x14ac:dyDescent="0.2">
      <c r="A1247">
        <v>41</v>
      </c>
      <c r="B1247">
        <v>19</v>
      </c>
      <c r="C1247">
        <f t="shared" si="750"/>
        <v>5</v>
      </c>
      <c r="D1247">
        <f t="shared" si="751"/>
        <v>-7.2222222222222223</v>
      </c>
      <c r="E1247">
        <f t="shared" si="745"/>
        <v>-4.120000000000001</v>
      </c>
      <c r="F1247">
        <f t="shared" si="746"/>
        <v>-16.342222222222222</v>
      </c>
      <c r="G1247">
        <f t="shared" si="747"/>
        <v>24.583999999999996</v>
      </c>
      <c r="H1247">
        <f t="shared" si="747"/>
        <v>2.5839999999999961</v>
      </c>
      <c r="I1247">
        <v>6</v>
      </c>
      <c r="M1247">
        <f t="shared" si="741"/>
        <v>41</v>
      </c>
      <c r="N1247">
        <f t="shared" si="742"/>
        <v>19</v>
      </c>
      <c r="O1247">
        <v>41</v>
      </c>
      <c r="P1247">
        <v>19</v>
      </c>
      <c r="Q1247">
        <f t="shared" si="752"/>
        <v>5</v>
      </c>
      <c r="R1247">
        <f t="shared" si="753"/>
        <v>-7.2222222222222223</v>
      </c>
      <c r="S1247">
        <f t="shared" si="743"/>
        <v>-10.795000000000002</v>
      </c>
      <c r="T1247">
        <f t="shared" si="744"/>
        <v>-23.017222222222223</v>
      </c>
      <c r="U1247">
        <f t="shared" si="748"/>
        <v>12.568999999999996</v>
      </c>
      <c r="V1247">
        <f t="shared" si="749"/>
        <v>-9.4309999999999974</v>
      </c>
    </row>
    <row r="1248" spans="1:22" x14ac:dyDescent="0.2">
      <c r="A1248">
        <v>37</v>
      </c>
      <c r="B1248">
        <v>20.5</v>
      </c>
      <c r="C1248">
        <f t="shared" si="750"/>
        <v>2.7777777777777777</v>
      </c>
      <c r="D1248">
        <f t="shared" si="751"/>
        <v>-6.3888888888888893</v>
      </c>
      <c r="E1248">
        <f t="shared" si="745"/>
        <v>-6.3422222222222233</v>
      </c>
      <c r="F1248">
        <f t="shared" si="746"/>
        <v>-15.50888888888889</v>
      </c>
      <c r="G1248">
        <f t="shared" si="747"/>
        <v>20.583999999999996</v>
      </c>
      <c r="H1248">
        <f t="shared" si="747"/>
        <v>4.0839999999999961</v>
      </c>
      <c r="I1248">
        <v>6</v>
      </c>
      <c r="M1248">
        <f t="shared" si="741"/>
        <v>37</v>
      </c>
      <c r="N1248">
        <f t="shared" si="742"/>
        <v>20.5</v>
      </c>
      <c r="O1248">
        <v>37</v>
      </c>
      <c r="P1248">
        <v>20.5</v>
      </c>
      <c r="Q1248">
        <f t="shared" si="752"/>
        <v>2.7777777777777777</v>
      </c>
      <c r="R1248">
        <f t="shared" si="753"/>
        <v>-6.3888888888888893</v>
      </c>
      <c r="S1248">
        <f t="shared" si="743"/>
        <v>-13.017222222222223</v>
      </c>
      <c r="T1248">
        <f t="shared" si="744"/>
        <v>-22.183888888888891</v>
      </c>
      <c r="U1248">
        <f t="shared" si="748"/>
        <v>8.5689999999999991</v>
      </c>
      <c r="V1248">
        <f t="shared" si="749"/>
        <v>-7.9310000000000045</v>
      </c>
    </row>
    <row r="1249" spans="1:22" x14ac:dyDescent="0.2">
      <c r="A1249">
        <v>44</v>
      </c>
      <c r="B1249">
        <v>22</v>
      </c>
      <c r="C1249">
        <f t="shared" si="750"/>
        <v>6.666666666666667</v>
      </c>
      <c r="D1249">
        <f t="shared" si="751"/>
        <v>-5.5555555555555554</v>
      </c>
      <c r="E1249">
        <f t="shared" si="745"/>
        <v>-2.453333333333334</v>
      </c>
      <c r="F1249">
        <f t="shared" si="746"/>
        <v>-14.675555555555556</v>
      </c>
      <c r="G1249">
        <f t="shared" si="747"/>
        <v>27.584</v>
      </c>
      <c r="H1249">
        <f t="shared" si="747"/>
        <v>5.5839999999999961</v>
      </c>
      <c r="I1249">
        <v>6</v>
      </c>
      <c r="M1249">
        <f t="shared" si="741"/>
        <v>44</v>
      </c>
      <c r="N1249">
        <f t="shared" si="742"/>
        <v>22</v>
      </c>
      <c r="O1249">
        <v>44</v>
      </c>
      <c r="P1249">
        <v>22</v>
      </c>
      <c r="Q1249">
        <f t="shared" si="752"/>
        <v>6.666666666666667</v>
      </c>
      <c r="R1249">
        <f t="shared" si="753"/>
        <v>-5.5555555555555554</v>
      </c>
      <c r="S1249">
        <f t="shared" si="743"/>
        <v>-9.1283333333333339</v>
      </c>
      <c r="T1249">
        <f t="shared" si="744"/>
        <v>-21.350555555555559</v>
      </c>
      <c r="U1249">
        <f t="shared" si="748"/>
        <v>15.568999999999999</v>
      </c>
      <c r="V1249">
        <f t="shared" si="749"/>
        <v>-6.4310000000000045</v>
      </c>
    </row>
    <row r="1250" spans="1:22" x14ac:dyDescent="0.2">
      <c r="A1250">
        <v>47</v>
      </c>
      <c r="B1250">
        <v>24</v>
      </c>
      <c r="C1250">
        <f t="shared" si="750"/>
        <v>8.3333333333333339</v>
      </c>
      <c r="D1250">
        <f t="shared" si="751"/>
        <v>-4.4444444444444446</v>
      </c>
      <c r="E1250">
        <f t="shared" si="745"/>
        <v>-0.78666666666666707</v>
      </c>
      <c r="F1250">
        <f t="shared" si="746"/>
        <v>-13.564444444444446</v>
      </c>
      <c r="G1250">
        <f t="shared" si="747"/>
        <v>30.584</v>
      </c>
      <c r="H1250">
        <f t="shared" si="747"/>
        <v>7.5839999999999961</v>
      </c>
      <c r="I1250">
        <v>6</v>
      </c>
      <c r="M1250">
        <f t="shared" si="741"/>
        <v>47</v>
      </c>
      <c r="N1250">
        <f t="shared" si="742"/>
        <v>24</v>
      </c>
      <c r="O1250">
        <v>47</v>
      </c>
      <c r="P1250">
        <v>24</v>
      </c>
      <c r="Q1250">
        <f t="shared" si="752"/>
        <v>8.3333333333333339</v>
      </c>
      <c r="R1250">
        <f t="shared" si="753"/>
        <v>-4.4444444444444446</v>
      </c>
      <c r="S1250">
        <f t="shared" si="743"/>
        <v>-7.4616666666666678</v>
      </c>
      <c r="T1250">
        <f t="shared" si="744"/>
        <v>-20.239444444444445</v>
      </c>
      <c r="U1250">
        <f t="shared" si="748"/>
        <v>18.568999999999996</v>
      </c>
      <c r="V1250">
        <f t="shared" si="749"/>
        <v>-4.4309999999999974</v>
      </c>
    </row>
    <row r="1251" spans="1:22" x14ac:dyDescent="0.2">
      <c r="A1251">
        <v>39</v>
      </c>
      <c r="B1251">
        <v>29</v>
      </c>
      <c r="C1251">
        <f t="shared" si="750"/>
        <v>3.8888888888888888</v>
      </c>
      <c r="D1251">
        <f t="shared" si="751"/>
        <v>-1.6666666666666667</v>
      </c>
      <c r="E1251">
        <f t="shared" si="745"/>
        <v>-5.2311111111111117</v>
      </c>
      <c r="F1251">
        <f t="shared" si="746"/>
        <v>-10.786666666666667</v>
      </c>
      <c r="G1251">
        <f t="shared" si="747"/>
        <v>22.584</v>
      </c>
      <c r="H1251">
        <f t="shared" si="747"/>
        <v>12.584</v>
      </c>
      <c r="I1251">
        <v>6</v>
      </c>
      <c r="M1251">
        <f t="shared" si="741"/>
        <v>39</v>
      </c>
      <c r="N1251">
        <f t="shared" si="742"/>
        <v>29</v>
      </c>
      <c r="O1251">
        <v>39</v>
      </c>
      <c r="P1251">
        <v>29</v>
      </c>
      <c r="Q1251">
        <f t="shared" si="752"/>
        <v>3.8888888888888888</v>
      </c>
      <c r="R1251">
        <f t="shared" si="753"/>
        <v>-1.6666666666666667</v>
      </c>
      <c r="S1251">
        <f t="shared" si="743"/>
        <v>-11.906111111111112</v>
      </c>
      <c r="T1251">
        <f t="shared" si="744"/>
        <v>-17.46166666666667</v>
      </c>
      <c r="U1251">
        <f t="shared" si="748"/>
        <v>10.568999999999996</v>
      </c>
      <c r="V1251">
        <f t="shared" si="749"/>
        <v>0.56899999999999551</v>
      </c>
    </row>
    <row r="1252" spans="1:22" x14ac:dyDescent="0.2">
      <c r="A1252">
        <v>37</v>
      </c>
      <c r="B1252">
        <v>28.5</v>
      </c>
      <c r="C1252">
        <f t="shared" si="750"/>
        <v>2.7777777777777777</v>
      </c>
      <c r="D1252">
        <f t="shared" si="751"/>
        <v>-1.9444444444444444</v>
      </c>
      <c r="E1252">
        <f t="shared" si="745"/>
        <v>-6.3422222222222233</v>
      </c>
      <c r="F1252">
        <f t="shared" si="746"/>
        <v>-11.064444444444446</v>
      </c>
      <c r="G1252">
        <f t="shared" si="747"/>
        <v>20.583999999999996</v>
      </c>
      <c r="H1252">
        <f t="shared" si="747"/>
        <v>12.083999999999996</v>
      </c>
      <c r="I1252">
        <v>6</v>
      </c>
      <c r="M1252">
        <f t="shared" si="741"/>
        <v>37</v>
      </c>
      <c r="N1252">
        <f t="shared" si="742"/>
        <v>28.5</v>
      </c>
      <c r="O1252">
        <v>37</v>
      </c>
      <c r="P1252">
        <v>28.5</v>
      </c>
      <c r="Q1252">
        <f t="shared" si="752"/>
        <v>2.7777777777777777</v>
      </c>
      <c r="R1252">
        <f t="shared" si="753"/>
        <v>-1.9444444444444444</v>
      </c>
      <c r="S1252">
        <f t="shared" si="743"/>
        <v>-13.017222222222223</v>
      </c>
      <c r="T1252">
        <f t="shared" si="744"/>
        <v>-17.739444444444445</v>
      </c>
      <c r="U1252">
        <f t="shared" si="748"/>
        <v>8.5689999999999991</v>
      </c>
      <c r="V1252">
        <f t="shared" si="749"/>
        <v>6.8999999999999062E-2</v>
      </c>
    </row>
    <row r="1253" spans="1:22" x14ac:dyDescent="0.2">
      <c r="A1253">
        <v>35</v>
      </c>
      <c r="B1253">
        <v>28</v>
      </c>
      <c r="C1253">
        <f t="shared" si="750"/>
        <v>1.6666666666666667</v>
      </c>
      <c r="D1253">
        <f t="shared" si="751"/>
        <v>-2.2222222222222223</v>
      </c>
      <c r="E1253">
        <f t="shared" si="745"/>
        <v>-7.453333333333334</v>
      </c>
      <c r="F1253">
        <f t="shared" si="746"/>
        <v>-11.342222222222222</v>
      </c>
      <c r="G1253">
        <f t="shared" si="747"/>
        <v>18.583999999999996</v>
      </c>
      <c r="H1253">
        <f t="shared" si="747"/>
        <v>11.584</v>
      </c>
      <c r="I1253">
        <v>6</v>
      </c>
      <c r="M1253">
        <f t="shared" si="741"/>
        <v>35</v>
      </c>
      <c r="N1253">
        <f t="shared" si="742"/>
        <v>28</v>
      </c>
      <c r="O1253">
        <v>35</v>
      </c>
      <c r="P1253">
        <v>28</v>
      </c>
      <c r="Q1253">
        <f t="shared" si="752"/>
        <v>1.6666666666666667</v>
      </c>
      <c r="R1253">
        <f t="shared" si="753"/>
        <v>-2.2222222222222223</v>
      </c>
      <c r="S1253">
        <f t="shared" si="743"/>
        <v>-14.128333333333336</v>
      </c>
      <c r="T1253">
        <f t="shared" si="744"/>
        <v>-18.017222222222223</v>
      </c>
      <c r="U1253">
        <f t="shared" si="748"/>
        <v>6.5689999999999955</v>
      </c>
      <c r="V1253">
        <f t="shared" si="749"/>
        <v>-0.43099999999999739</v>
      </c>
    </row>
    <row r="1254" spans="1:22" x14ac:dyDescent="0.2">
      <c r="A1254">
        <v>35</v>
      </c>
      <c r="B1254">
        <v>30</v>
      </c>
      <c r="C1254">
        <f t="shared" si="750"/>
        <v>1.6666666666666667</v>
      </c>
      <c r="D1254">
        <f t="shared" si="751"/>
        <v>-1.1111111111111112</v>
      </c>
      <c r="E1254">
        <f t="shared" si="745"/>
        <v>-7.453333333333334</v>
      </c>
      <c r="F1254">
        <f t="shared" si="746"/>
        <v>-10.231111111111112</v>
      </c>
      <c r="G1254">
        <f t="shared" si="747"/>
        <v>18.583999999999996</v>
      </c>
      <c r="H1254">
        <f t="shared" si="747"/>
        <v>13.583999999999996</v>
      </c>
      <c r="I1254">
        <v>6</v>
      </c>
      <c r="M1254">
        <f t="shared" si="741"/>
        <v>35</v>
      </c>
      <c r="N1254">
        <f t="shared" si="742"/>
        <v>30</v>
      </c>
      <c r="O1254">
        <v>35</v>
      </c>
      <c r="P1254">
        <v>30</v>
      </c>
      <c r="Q1254">
        <f t="shared" si="752"/>
        <v>1.6666666666666667</v>
      </c>
      <c r="R1254">
        <f t="shared" si="753"/>
        <v>-1.1111111111111112</v>
      </c>
      <c r="S1254">
        <f t="shared" si="743"/>
        <v>-14.128333333333336</v>
      </c>
      <c r="T1254">
        <f t="shared" si="744"/>
        <v>-16.906111111111112</v>
      </c>
      <c r="U1254">
        <f t="shared" si="748"/>
        <v>6.5689999999999955</v>
      </c>
      <c r="V1254">
        <f t="shared" si="749"/>
        <v>1.5689999999999991</v>
      </c>
    </row>
    <row r="1255" spans="1:22" x14ac:dyDescent="0.2">
      <c r="A1255">
        <v>46</v>
      </c>
      <c r="B1255">
        <v>32</v>
      </c>
      <c r="C1255">
        <f t="shared" si="750"/>
        <v>7.7777777777777777</v>
      </c>
      <c r="D1255">
        <f t="shared" si="751"/>
        <v>0</v>
      </c>
      <c r="E1255">
        <f t="shared" si="745"/>
        <v>-1.3422222222222233</v>
      </c>
      <c r="F1255">
        <f t="shared" si="746"/>
        <v>-9.120000000000001</v>
      </c>
      <c r="G1255">
        <f t="shared" si="747"/>
        <v>29.584</v>
      </c>
      <c r="H1255">
        <f t="shared" si="747"/>
        <v>15.583999999999996</v>
      </c>
      <c r="I1255">
        <v>6</v>
      </c>
      <c r="M1255">
        <f t="shared" si="741"/>
        <v>46</v>
      </c>
      <c r="N1255">
        <f t="shared" si="742"/>
        <v>32</v>
      </c>
      <c r="O1255">
        <v>46</v>
      </c>
      <c r="P1255">
        <v>32</v>
      </c>
      <c r="Q1255">
        <f t="shared" si="752"/>
        <v>7.7777777777777777</v>
      </c>
      <c r="R1255">
        <f t="shared" si="753"/>
        <v>0</v>
      </c>
      <c r="S1255">
        <f t="shared" si="743"/>
        <v>-8.0172222222222231</v>
      </c>
      <c r="T1255">
        <f t="shared" si="744"/>
        <v>-15.795000000000002</v>
      </c>
      <c r="U1255">
        <f t="shared" si="748"/>
        <v>17.568999999999999</v>
      </c>
      <c r="V1255">
        <f t="shared" si="749"/>
        <v>3.5689999999999955</v>
      </c>
    </row>
    <row r="1256" spans="1:22" x14ac:dyDescent="0.2">
      <c r="A1256">
        <v>42</v>
      </c>
      <c r="B1256">
        <v>28</v>
      </c>
      <c r="C1256">
        <f t="shared" si="750"/>
        <v>5.5555555555555554</v>
      </c>
      <c r="D1256">
        <f t="shared" si="751"/>
        <v>-2.2222222222222223</v>
      </c>
      <c r="E1256">
        <f t="shared" si="745"/>
        <v>-3.5644444444444456</v>
      </c>
      <c r="F1256">
        <f t="shared" si="746"/>
        <v>-11.342222222222222</v>
      </c>
      <c r="G1256">
        <f t="shared" si="747"/>
        <v>25.583999999999996</v>
      </c>
      <c r="H1256">
        <f t="shared" si="747"/>
        <v>11.584</v>
      </c>
      <c r="I1256">
        <v>6</v>
      </c>
      <c r="M1256">
        <f t="shared" si="741"/>
        <v>42</v>
      </c>
      <c r="N1256">
        <f t="shared" si="742"/>
        <v>28</v>
      </c>
      <c r="O1256">
        <v>42</v>
      </c>
      <c r="P1256">
        <v>28</v>
      </c>
      <c r="Q1256">
        <f t="shared" si="752"/>
        <v>5.5555555555555554</v>
      </c>
      <c r="R1256">
        <f t="shared" si="753"/>
        <v>-2.2222222222222223</v>
      </c>
      <c r="S1256">
        <f t="shared" si="743"/>
        <v>-10.239444444444446</v>
      </c>
      <c r="T1256">
        <f t="shared" si="744"/>
        <v>-18.017222222222223</v>
      </c>
      <c r="U1256">
        <f t="shared" si="748"/>
        <v>13.568999999999996</v>
      </c>
      <c r="V1256">
        <f t="shared" si="749"/>
        <v>-0.43099999999999739</v>
      </c>
    </row>
    <row r="1257" spans="1:22" x14ac:dyDescent="0.2">
      <c r="A1257">
        <v>33</v>
      </c>
      <c r="B1257">
        <v>24</v>
      </c>
      <c r="C1257">
        <f t="shared" si="750"/>
        <v>0.55555555555555558</v>
      </c>
      <c r="D1257">
        <f t="shared" si="751"/>
        <v>-4.4444444444444446</v>
      </c>
      <c r="E1257">
        <f t="shared" si="745"/>
        <v>-8.5644444444444456</v>
      </c>
      <c r="F1257">
        <f t="shared" si="746"/>
        <v>-13.564444444444446</v>
      </c>
      <c r="G1257">
        <f t="shared" si="747"/>
        <v>16.583999999999996</v>
      </c>
      <c r="H1257">
        <f t="shared" si="747"/>
        <v>7.5839999999999961</v>
      </c>
      <c r="I1257">
        <v>6</v>
      </c>
      <c r="M1257">
        <f t="shared" si="741"/>
        <v>33</v>
      </c>
      <c r="N1257">
        <f t="shared" si="742"/>
        <v>24</v>
      </c>
      <c r="O1257">
        <v>33</v>
      </c>
      <c r="P1257">
        <v>24</v>
      </c>
      <c r="Q1257">
        <f t="shared" si="752"/>
        <v>0.55555555555555558</v>
      </c>
      <c r="R1257">
        <f t="shared" si="753"/>
        <v>-4.4444444444444446</v>
      </c>
      <c r="S1257">
        <f t="shared" si="743"/>
        <v>-15.239444444444446</v>
      </c>
      <c r="T1257">
        <f t="shared" si="744"/>
        <v>-20.239444444444445</v>
      </c>
      <c r="U1257">
        <f t="shared" si="748"/>
        <v>4.5689999999999955</v>
      </c>
      <c r="V1257">
        <f t="shared" si="749"/>
        <v>-4.4309999999999974</v>
      </c>
    </row>
    <row r="1258" spans="1:22" x14ac:dyDescent="0.2">
      <c r="A1258">
        <v>42</v>
      </c>
      <c r="B1258">
        <v>20</v>
      </c>
      <c r="C1258">
        <f t="shared" si="750"/>
        <v>5.5555555555555554</v>
      </c>
      <c r="D1258">
        <f t="shared" si="751"/>
        <v>-6.666666666666667</v>
      </c>
      <c r="E1258">
        <f t="shared" si="745"/>
        <v>-3.5644444444444456</v>
      </c>
      <c r="F1258">
        <f t="shared" si="746"/>
        <v>-15.786666666666669</v>
      </c>
      <c r="G1258">
        <f t="shared" si="747"/>
        <v>25.583999999999996</v>
      </c>
      <c r="H1258">
        <f t="shared" si="747"/>
        <v>3.5839999999999961</v>
      </c>
      <c r="I1258">
        <v>6</v>
      </c>
      <c r="M1258">
        <f t="shared" si="741"/>
        <v>42</v>
      </c>
      <c r="N1258">
        <f t="shared" si="742"/>
        <v>20</v>
      </c>
      <c r="O1258">
        <v>42</v>
      </c>
      <c r="P1258">
        <v>20</v>
      </c>
      <c r="Q1258">
        <f t="shared" si="752"/>
        <v>5.5555555555555554</v>
      </c>
      <c r="R1258">
        <f t="shared" si="753"/>
        <v>-6.666666666666667</v>
      </c>
      <c r="S1258">
        <f t="shared" si="743"/>
        <v>-10.239444444444446</v>
      </c>
      <c r="T1258">
        <f t="shared" si="744"/>
        <v>-22.46166666666667</v>
      </c>
      <c r="U1258">
        <f t="shared" si="748"/>
        <v>13.568999999999996</v>
      </c>
      <c r="V1258">
        <f t="shared" si="749"/>
        <v>-8.4310000000000045</v>
      </c>
    </row>
    <row r="1259" spans="1:22" x14ac:dyDescent="0.2">
      <c r="A1259">
        <v>48</v>
      </c>
      <c r="B1259">
        <v>29</v>
      </c>
      <c r="C1259">
        <f t="shared" si="750"/>
        <v>8.8888888888888893</v>
      </c>
      <c r="D1259">
        <f t="shared" si="751"/>
        <v>-1.6666666666666667</v>
      </c>
      <c r="E1259">
        <f t="shared" si="745"/>
        <v>-0.23111111111111171</v>
      </c>
      <c r="F1259">
        <f t="shared" si="746"/>
        <v>-10.786666666666667</v>
      </c>
      <c r="G1259">
        <f t="shared" si="747"/>
        <v>31.584</v>
      </c>
      <c r="H1259">
        <f t="shared" si="747"/>
        <v>12.584</v>
      </c>
      <c r="I1259">
        <v>6.7</v>
      </c>
      <c r="M1259">
        <f t="shared" si="741"/>
        <v>48</v>
      </c>
      <c r="N1259">
        <f t="shared" si="742"/>
        <v>29</v>
      </c>
      <c r="O1259">
        <v>48</v>
      </c>
      <c r="P1259">
        <v>29</v>
      </c>
      <c r="Q1259">
        <f t="shared" si="752"/>
        <v>8.8888888888888893</v>
      </c>
      <c r="R1259">
        <f t="shared" si="753"/>
        <v>-1.6666666666666667</v>
      </c>
      <c r="S1259">
        <f t="shared" si="743"/>
        <v>-6.9061111111111124</v>
      </c>
      <c r="T1259">
        <f t="shared" si="744"/>
        <v>-17.46166666666667</v>
      </c>
      <c r="U1259">
        <f t="shared" si="748"/>
        <v>19.568999999999996</v>
      </c>
      <c r="V1259">
        <f t="shared" si="749"/>
        <v>0.56899999999999551</v>
      </c>
    </row>
    <row r="1260" spans="1:22" x14ac:dyDescent="0.2">
      <c r="A1260">
        <v>54</v>
      </c>
      <c r="B1260">
        <v>34</v>
      </c>
      <c r="C1260">
        <f t="shared" si="750"/>
        <v>12.222222222222221</v>
      </c>
      <c r="D1260">
        <f t="shared" si="751"/>
        <v>1.1111111111111112</v>
      </c>
      <c r="E1260">
        <f t="shared" si="745"/>
        <v>3.1022222222222204</v>
      </c>
      <c r="F1260">
        <f t="shared" si="746"/>
        <v>-8.0088888888888903</v>
      </c>
      <c r="G1260">
        <f t="shared" si="747"/>
        <v>37.583999999999996</v>
      </c>
      <c r="H1260">
        <f t="shared" si="747"/>
        <v>17.583999999999996</v>
      </c>
      <c r="I1260">
        <v>6.7</v>
      </c>
      <c r="M1260">
        <f t="shared" si="741"/>
        <v>54</v>
      </c>
      <c r="N1260">
        <f t="shared" si="742"/>
        <v>34</v>
      </c>
      <c r="O1260">
        <v>54</v>
      </c>
      <c r="P1260">
        <v>34</v>
      </c>
      <c r="Q1260">
        <f t="shared" si="752"/>
        <v>12.222222222222221</v>
      </c>
      <c r="R1260">
        <f t="shared" si="753"/>
        <v>1.1111111111111112</v>
      </c>
      <c r="S1260">
        <f t="shared" si="743"/>
        <v>-3.5727777777777803</v>
      </c>
      <c r="T1260">
        <f t="shared" si="744"/>
        <v>-14.683888888888891</v>
      </c>
      <c r="U1260">
        <f t="shared" si="748"/>
        <v>25.568999999999996</v>
      </c>
      <c r="V1260">
        <f t="shared" si="749"/>
        <v>5.5689999999999955</v>
      </c>
    </row>
    <row r="1261" spans="1:22" x14ac:dyDescent="0.2">
      <c r="A1261">
        <v>39</v>
      </c>
      <c r="B1261">
        <v>33</v>
      </c>
      <c r="C1261">
        <f t="shared" si="750"/>
        <v>3.8888888888888888</v>
      </c>
      <c r="D1261">
        <f t="shared" si="751"/>
        <v>0.55555555555555558</v>
      </c>
      <c r="E1261">
        <f t="shared" si="745"/>
        <v>-5.2311111111111117</v>
      </c>
      <c r="F1261">
        <f t="shared" si="746"/>
        <v>-8.5644444444444456</v>
      </c>
      <c r="G1261">
        <f t="shared" si="747"/>
        <v>22.584</v>
      </c>
      <c r="H1261">
        <f t="shared" si="747"/>
        <v>16.583999999999996</v>
      </c>
      <c r="I1261">
        <v>6.7</v>
      </c>
      <c r="M1261">
        <f t="shared" si="741"/>
        <v>39</v>
      </c>
      <c r="N1261">
        <f t="shared" si="742"/>
        <v>33</v>
      </c>
      <c r="O1261">
        <v>39</v>
      </c>
      <c r="P1261">
        <v>33</v>
      </c>
      <c r="Q1261">
        <f t="shared" si="752"/>
        <v>3.8888888888888888</v>
      </c>
      <c r="R1261">
        <f t="shared" si="753"/>
        <v>0.55555555555555558</v>
      </c>
      <c r="S1261">
        <f t="shared" si="743"/>
        <v>-11.906111111111112</v>
      </c>
      <c r="T1261">
        <f t="shared" si="744"/>
        <v>-15.239444444444446</v>
      </c>
      <c r="U1261">
        <f t="shared" si="748"/>
        <v>10.568999999999996</v>
      </c>
      <c r="V1261">
        <f t="shared" si="749"/>
        <v>4.5689999999999955</v>
      </c>
    </row>
    <row r="1262" spans="1:22" x14ac:dyDescent="0.2">
      <c r="A1262">
        <v>51.000000010000001</v>
      </c>
      <c r="B1262">
        <v>32</v>
      </c>
      <c r="C1262">
        <f t="shared" si="750"/>
        <v>10.555555561111113</v>
      </c>
      <c r="D1262">
        <f t="shared" si="751"/>
        <v>0</v>
      </c>
      <c r="E1262">
        <f t="shared" si="745"/>
        <v>1.4355555611111122</v>
      </c>
      <c r="F1262">
        <f t="shared" si="746"/>
        <v>-9.120000000000001</v>
      </c>
      <c r="G1262">
        <f t="shared" si="747"/>
        <v>34.584000010000004</v>
      </c>
      <c r="H1262">
        <f t="shared" si="747"/>
        <v>15.583999999999996</v>
      </c>
      <c r="I1262">
        <v>6.7</v>
      </c>
      <c r="M1262">
        <f t="shared" si="741"/>
        <v>51.000000010000001</v>
      </c>
      <c r="N1262">
        <f t="shared" si="742"/>
        <v>32</v>
      </c>
      <c r="O1262">
        <v>51.000000010000001</v>
      </c>
      <c r="P1262">
        <v>32</v>
      </c>
      <c r="Q1262">
        <f t="shared" si="752"/>
        <v>10.555555561111113</v>
      </c>
      <c r="R1262">
        <f t="shared" si="753"/>
        <v>0</v>
      </c>
      <c r="S1262">
        <f t="shared" si="743"/>
        <v>-5.2394444388888886</v>
      </c>
      <c r="T1262">
        <f t="shared" si="744"/>
        <v>-15.795000000000002</v>
      </c>
      <c r="U1262">
        <f t="shared" si="748"/>
        <v>22.56900001</v>
      </c>
      <c r="V1262">
        <f t="shared" si="749"/>
        <v>3.5689999999999955</v>
      </c>
    </row>
    <row r="1263" spans="1:22" x14ac:dyDescent="0.2">
      <c r="A1263">
        <v>55</v>
      </c>
      <c r="B1263">
        <v>33</v>
      </c>
      <c r="C1263">
        <f t="shared" si="750"/>
        <v>12.777777777777779</v>
      </c>
      <c r="D1263">
        <f t="shared" si="751"/>
        <v>0.55555555555555558</v>
      </c>
      <c r="E1263">
        <f t="shared" si="745"/>
        <v>3.6577777777777776</v>
      </c>
      <c r="F1263">
        <f t="shared" si="746"/>
        <v>-8.5644444444444456</v>
      </c>
      <c r="G1263">
        <f t="shared" si="747"/>
        <v>38.584000000000003</v>
      </c>
      <c r="H1263">
        <f t="shared" si="747"/>
        <v>16.583999999999996</v>
      </c>
      <c r="I1263">
        <v>6.7</v>
      </c>
      <c r="M1263">
        <f t="shared" si="741"/>
        <v>55</v>
      </c>
      <c r="N1263">
        <f t="shared" si="742"/>
        <v>33</v>
      </c>
      <c r="O1263">
        <v>55</v>
      </c>
      <c r="P1263">
        <v>33</v>
      </c>
      <c r="Q1263">
        <f t="shared" si="752"/>
        <v>12.777777777777779</v>
      </c>
      <c r="R1263">
        <f t="shared" si="753"/>
        <v>0.55555555555555558</v>
      </c>
      <c r="S1263">
        <f t="shared" si="743"/>
        <v>-3.0172222222222231</v>
      </c>
      <c r="T1263">
        <f t="shared" si="744"/>
        <v>-15.239444444444446</v>
      </c>
      <c r="U1263">
        <f t="shared" si="748"/>
        <v>26.568999999999999</v>
      </c>
      <c r="V1263">
        <f t="shared" si="749"/>
        <v>4.5689999999999955</v>
      </c>
    </row>
    <row r="1264" spans="1:22" x14ac:dyDescent="0.2">
      <c r="A1264">
        <v>59</v>
      </c>
      <c r="B1264">
        <v>40</v>
      </c>
      <c r="C1264">
        <f t="shared" si="750"/>
        <v>15</v>
      </c>
      <c r="D1264">
        <f t="shared" si="751"/>
        <v>4.4444444444444446</v>
      </c>
      <c r="E1264">
        <f t="shared" si="745"/>
        <v>5.879999999999999</v>
      </c>
      <c r="F1264">
        <f t="shared" si="746"/>
        <v>-4.6755555555555564</v>
      </c>
      <c r="G1264">
        <f t="shared" si="747"/>
        <v>42.583999999999996</v>
      </c>
      <c r="H1264">
        <f t="shared" si="747"/>
        <v>23.584</v>
      </c>
      <c r="I1264">
        <v>6.7</v>
      </c>
      <c r="M1264">
        <f t="shared" si="741"/>
        <v>59</v>
      </c>
      <c r="N1264">
        <f t="shared" si="742"/>
        <v>40</v>
      </c>
      <c r="O1264">
        <v>59</v>
      </c>
      <c r="P1264">
        <v>40</v>
      </c>
      <c r="Q1264">
        <f t="shared" si="752"/>
        <v>15</v>
      </c>
      <c r="R1264">
        <f t="shared" si="753"/>
        <v>4.4444444444444446</v>
      </c>
      <c r="S1264">
        <f t="shared" si="743"/>
        <v>-0.79500000000000171</v>
      </c>
      <c r="T1264">
        <f t="shared" si="744"/>
        <v>-11.350555555555557</v>
      </c>
      <c r="U1264">
        <f t="shared" si="748"/>
        <v>30.568999999999996</v>
      </c>
      <c r="V1264">
        <f t="shared" si="749"/>
        <v>11.568999999999996</v>
      </c>
    </row>
    <row r="1265" spans="1:22" x14ac:dyDescent="0.2">
      <c r="A1265">
        <v>49</v>
      </c>
      <c r="B1265">
        <v>30</v>
      </c>
      <c r="C1265">
        <f t="shared" si="750"/>
        <v>9.4444444444444446</v>
      </c>
      <c r="D1265">
        <f t="shared" si="751"/>
        <v>-1.1111111111111112</v>
      </c>
      <c r="E1265">
        <f t="shared" si="745"/>
        <v>0.32444444444444365</v>
      </c>
      <c r="F1265">
        <f t="shared" si="746"/>
        <v>-10.231111111111112</v>
      </c>
      <c r="G1265">
        <f t="shared" si="747"/>
        <v>32.583999999999996</v>
      </c>
      <c r="H1265">
        <f t="shared" si="747"/>
        <v>13.583999999999996</v>
      </c>
      <c r="I1265">
        <v>6.7</v>
      </c>
      <c r="M1265">
        <f t="shared" si="741"/>
        <v>49</v>
      </c>
      <c r="N1265">
        <f t="shared" si="742"/>
        <v>30</v>
      </c>
      <c r="O1265">
        <v>49</v>
      </c>
      <c r="P1265">
        <v>30</v>
      </c>
      <c r="Q1265">
        <f t="shared" si="752"/>
        <v>9.4444444444444446</v>
      </c>
      <c r="R1265">
        <f t="shared" si="753"/>
        <v>-1.1111111111111112</v>
      </c>
      <c r="S1265">
        <f t="shared" si="743"/>
        <v>-6.3505555555555571</v>
      </c>
      <c r="T1265">
        <f t="shared" si="744"/>
        <v>-16.906111111111112</v>
      </c>
      <c r="U1265">
        <f t="shared" si="748"/>
        <v>20.568999999999996</v>
      </c>
      <c r="V1265">
        <f t="shared" si="749"/>
        <v>1.5689999999999991</v>
      </c>
    </row>
    <row r="1266" spans="1:22" x14ac:dyDescent="0.2">
      <c r="A1266">
        <v>31</v>
      </c>
      <c r="B1266">
        <v>20</v>
      </c>
      <c r="C1266">
        <f t="shared" si="750"/>
        <v>-0.55555555555555558</v>
      </c>
      <c r="D1266">
        <f t="shared" si="751"/>
        <v>-6.666666666666667</v>
      </c>
      <c r="E1266">
        <f t="shared" si="745"/>
        <v>-9.6755555555555564</v>
      </c>
      <c r="F1266">
        <f t="shared" si="746"/>
        <v>-15.786666666666669</v>
      </c>
      <c r="G1266">
        <f t="shared" si="747"/>
        <v>14.583999999999996</v>
      </c>
      <c r="H1266">
        <f t="shared" si="747"/>
        <v>3.5839999999999961</v>
      </c>
      <c r="I1266">
        <v>6.7</v>
      </c>
      <c r="M1266">
        <f t="shared" si="741"/>
        <v>31</v>
      </c>
      <c r="N1266">
        <f t="shared" si="742"/>
        <v>20</v>
      </c>
      <c r="O1266">
        <v>31</v>
      </c>
      <c r="P1266">
        <v>20</v>
      </c>
      <c r="Q1266">
        <f t="shared" si="752"/>
        <v>-0.55555555555555558</v>
      </c>
      <c r="R1266">
        <f t="shared" si="753"/>
        <v>-6.666666666666667</v>
      </c>
      <c r="S1266">
        <f t="shared" si="743"/>
        <v>-16.350555555555559</v>
      </c>
      <c r="T1266">
        <f t="shared" si="744"/>
        <v>-22.46166666666667</v>
      </c>
      <c r="U1266">
        <f t="shared" si="748"/>
        <v>2.5689999999999955</v>
      </c>
      <c r="V1266">
        <f t="shared" si="749"/>
        <v>-8.4310000000000045</v>
      </c>
    </row>
    <row r="1267" spans="1:22" x14ac:dyDescent="0.2">
      <c r="A1267">
        <v>40</v>
      </c>
      <c r="B1267">
        <v>20</v>
      </c>
      <c r="C1267">
        <f t="shared" si="750"/>
        <v>4.4444444444444446</v>
      </c>
      <c r="D1267">
        <f t="shared" si="751"/>
        <v>-6.666666666666667</v>
      </c>
      <c r="E1267">
        <f t="shared" si="745"/>
        <v>-4.6755555555555564</v>
      </c>
      <c r="F1267">
        <f t="shared" si="746"/>
        <v>-15.786666666666669</v>
      </c>
      <c r="G1267">
        <f t="shared" si="747"/>
        <v>23.584</v>
      </c>
      <c r="H1267">
        <f t="shared" si="747"/>
        <v>3.5839999999999961</v>
      </c>
      <c r="I1267">
        <v>6.7</v>
      </c>
      <c r="M1267">
        <f t="shared" si="741"/>
        <v>40</v>
      </c>
      <c r="N1267">
        <f t="shared" si="742"/>
        <v>20</v>
      </c>
      <c r="O1267">
        <v>40</v>
      </c>
      <c r="P1267">
        <v>20</v>
      </c>
      <c r="Q1267">
        <f t="shared" si="752"/>
        <v>4.4444444444444446</v>
      </c>
      <c r="R1267">
        <f t="shared" si="753"/>
        <v>-6.666666666666667</v>
      </c>
      <c r="S1267">
        <f t="shared" si="743"/>
        <v>-11.350555555555557</v>
      </c>
      <c r="T1267">
        <f t="shared" si="744"/>
        <v>-22.46166666666667</v>
      </c>
      <c r="U1267">
        <f t="shared" si="748"/>
        <v>11.568999999999996</v>
      </c>
      <c r="V1267">
        <f t="shared" si="749"/>
        <v>-8.4310000000000045</v>
      </c>
    </row>
    <row r="1268" spans="1:22" x14ac:dyDescent="0.2">
      <c r="A1268">
        <v>47</v>
      </c>
      <c r="B1268">
        <v>21</v>
      </c>
      <c r="C1268">
        <f t="shared" si="750"/>
        <v>8.3333333333333339</v>
      </c>
      <c r="D1268">
        <f t="shared" si="751"/>
        <v>-6.1111111111111107</v>
      </c>
      <c r="E1268">
        <f t="shared" si="745"/>
        <v>-0.78666666666666707</v>
      </c>
      <c r="F1268">
        <f t="shared" si="746"/>
        <v>-15.231111111111112</v>
      </c>
      <c r="G1268">
        <f t="shared" si="747"/>
        <v>30.584</v>
      </c>
      <c r="H1268">
        <f t="shared" si="747"/>
        <v>4.5839999999999961</v>
      </c>
      <c r="I1268">
        <v>6.7</v>
      </c>
      <c r="M1268">
        <f t="shared" si="741"/>
        <v>47</v>
      </c>
      <c r="N1268">
        <f t="shared" si="742"/>
        <v>21</v>
      </c>
      <c r="O1268">
        <v>47</v>
      </c>
      <c r="P1268">
        <v>21</v>
      </c>
      <c r="Q1268">
        <f t="shared" si="752"/>
        <v>8.3333333333333339</v>
      </c>
      <c r="R1268">
        <f t="shared" si="753"/>
        <v>-6.1111111111111107</v>
      </c>
      <c r="S1268">
        <f t="shared" si="743"/>
        <v>-7.4616666666666678</v>
      </c>
      <c r="T1268">
        <f t="shared" si="744"/>
        <v>-21.906111111111112</v>
      </c>
      <c r="U1268">
        <f t="shared" si="748"/>
        <v>18.568999999999996</v>
      </c>
      <c r="V1268">
        <f t="shared" si="749"/>
        <v>-7.4309999999999974</v>
      </c>
    </row>
    <row r="1269" spans="1:22" x14ac:dyDescent="0.2">
      <c r="A1269">
        <v>44</v>
      </c>
      <c r="B1269">
        <v>36</v>
      </c>
      <c r="C1269">
        <f t="shared" si="750"/>
        <v>6.666666666666667</v>
      </c>
      <c r="D1269">
        <f t="shared" si="751"/>
        <v>2.2222222222222223</v>
      </c>
      <c r="E1269">
        <f t="shared" si="745"/>
        <v>-2.453333333333334</v>
      </c>
      <c r="F1269">
        <f t="shared" si="746"/>
        <v>-6.8977777777777787</v>
      </c>
      <c r="G1269">
        <f t="shared" si="747"/>
        <v>27.584</v>
      </c>
      <c r="H1269">
        <f t="shared" si="747"/>
        <v>19.584</v>
      </c>
      <c r="I1269">
        <v>6.7</v>
      </c>
      <c r="M1269">
        <f t="shared" si="741"/>
        <v>44</v>
      </c>
      <c r="N1269">
        <f t="shared" si="742"/>
        <v>36</v>
      </c>
      <c r="O1269">
        <v>44</v>
      </c>
      <c r="P1269">
        <v>36</v>
      </c>
      <c r="Q1269">
        <f t="shared" si="752"/>
        <v>6.666666666666667</v>
      </c>
      <c r="R1269">
        <f t="shared" si="753"/>
        <v>2.2222222222222223</v>
      </c>
      <c r="S1269">
        <f t="shared" si="743"/>
        <v>-9.1283333333333339</v>
      </c>
      <c r="T1269">
        <f t="shared" si="744"/>
        <v>-13.57277777777778</v>
      </c>
      <c r="U1269">
        <f t="shared" si="748"/>
        <v>15.568999999999999</v>
      </c>
      <c r="V1269">
        <f t="shared" si="749"/>
        <v>7.5689999999999955</v>
      </c>
    </row>
    <row r="1270" spans="1:22" x14ac:dyDescent="0.2">
      <c r="A1270">
        <v>53.000000010000001</v>
      </c>
      <c r="B1270">
        <v>35</v>
      </c>
      <c r="C1270">
        <f t="shared" si="750"/>
        <v>11.666666672222224</v>
      </c>
      <c r="D1270">
        <f t="shared" si="751"/>
        <v>1.6666666666666667</v>
      </c>
      <c r="E1270">
        <f t="shared" si="745"/>
        <v>2.5466666722222229</v>
      </c>
      <c r="F1270">
        <f t="shared" si="746"/>
        <v>-7.453333333333334</v>
      </c>
      <c r="G1270">
        <f t="shared" si="747"/>
        <v>36.584000010000004</v>
      </c>
      <c r="H1270">
        <f t="shared" si="747"/>
        <v>18.583999999999996</v>
      </c>
      <c r="I1270">
        <v>6.7</v>
      </c>
      <c r="M1270">
        <f t="shared" si="741"/>
        <v>53.000000010000001</v>
      </c>
      <c r="N1270">
        <f t="shared" si="742"/>
        <v>35</v>
      </c>
      <c r="O1270">
        <v>53.000000010000001</v>
      </c>
      <c r="P1270">
        <v>35</v>
      </c>
      <c r="Q1270">
        <f t="shared" si="752"/>
        <v>11.666666672222224</v>
      </c>
      <c r="R1270">
        <f t="shared" si="753"/>
        <v>1.6666666666666667</v>
      </c>
      <c r="S1270">
        <f t="shared" si="743"/>
        <v>-4.1283333277777778</v>
      </c>
      <c r="T1270">
        <f t="shared" si="744"/>
        <v>-14.128333333333336</v>
      </c>
      <c r="U1270">
        <f t="shared" si="748"/>
        <v>24.56900001</v>
      </c>
      <c r="V1270">
        <f t="shared" si="749"/>
        <v>6.5689999999999955</v>
      </c>
    </row>
    <row r="1271" spans="1:22" x14ac:dyDescent="0.2">
      <c r="A1271">
        <v>49</v>
      </c>
      <c r="B1271">
        <v>34.5</v>
      </c>
      <c r="C1271">
        <f t="shared" si="750"/>
        <v>9.4444444444444446</v>
      </c>
      <c r="D1271">
        <f t="shared" si="751"/>
        <v>1.3888888888888888</v>
      </c>
      <c r="E1271">
        <f t="shared" si="745"/>
        <v>0.32444444444444365</v>
      </c>
      <c r="F1271">
        <f t="shared" si="746"/>
        <v>-7.7311111111111117</v>
      </c>
      <c r="G1271">
        <f t="shared" si="747"/>
        <v>32.583999999999996</v>
      </c>
      <c r="H1271">
        <f t="shared" si="747"/>
        <v>18.083999999999996</v>
      </c>
      <c r="I1271">
        <v>6.7</v>
      </c>
      <c r="M1271">
        <f t="shared" si="741"/>
        <v>49</v>
      </c>
      <c r="N1271">
        <f t="shared" si="742"/>
        <v>34.5</v>
      </c>
      <c r="O1271">
        <v>49</v>
      </c>
      <c r="P1271">
        <v>34.5</v>
      </c>
      <c r="Q1271">
        <f t="shared" si="752"/>
        <v>9.4444444444444446</v>
      </c>
      <c r="R1271">
        <f t="shared" si="753"/>
        <v>1.3888888888888888</v>
      </c>
      <c r="S1271">
        <f t="shared" si="743"/>
        <v>-6.3505555555555571</v>
      </c>
      <c r="T1271">
        <f t="shared" si="744"/>
        <v>-14.406111111111112</v>
      </c>
      <c r="U1271">
        <f t="shared" si="748"/>
        <v>20.568999999999996</v>
      </c>
      <c r="V1271">
        <f t="shared" si="749"/>
        <v>6.0689999999999991</v>
      </c>
    </row>
    <row r="1272" spans="1:22" x14ac:dyDescent="0.2">
      <c r="A1272">
        <v>54</v>
      </c>
      <c r="B1272">
        <v>34</v>
      </c>
      <c r="C1272">
        <f t="shared" si="750"/>
        <v>12.222222222222221</v>
      </c>
      <c r="D1272">
        <f t="shared" si="751"/>
        <v>1.1111111111111112</v>
      </c>
      <c r="E1272">
        <f t="shared" si="745"/>
        <v>3.1022222222222204</v>
      </c>
      <c r="F1272">
        <f t="shared" si="746"/>
        <v>-8.0088888888888903</v>
      </c>
      <c r="G1272">
        <f t="shared" si="747"/>
        <v>37.583999999999996</v>
      </c>
      <c r="H1272">
        <f t="shared" si="747"/>
        <v>17.583999999999996</v>
      </c>
      <c r="I1272">
        <v>6.7</v>
      </c>
      <c r="M1272">
        <f t="shared" si="741"/>
        <v>54</v>
      </c>
      <c r="N1272">
        <f t="shared" si="742"/>
        <v>34</v>
      </c>
      <c r="O1272">
        <v>54</v>
      </c>
      <c r="P1272">
        <v>34</v>
      </c>
      <c r="Q1272">
        <f t="shared" si="752"/>
        <v>12.222222222222221</v>
      </c>
      <c r="R1272">
        <f t="shared" si="753"/>
        <v>1.1111111111111112</v>
      </c>
      <c r="S1272">
        <f t="shared" si="743"/>
        <v>-3.5727777777777803</v>
      </c>
      <c r="T1272">
        <f t="shared" si="744"/>
        <v>-14.683888888888891</v>
      </c>
      <c r="U1272">
        <f t="shared" si="748"/>
        <v>25.568999999999996</v>
      </c>
      <c r="V1272">
        <f t="shared" si="749"/>
        <v>5.5689999999999955</v>
      </c>
    </row>
    <row r="1273" spans="1:22" x14ac:dyDescent="0.2">
      <c r="A1273">
        <v>52</v>
      </c>
      <c r="B1273">
        <v>35</v>
      </c>
      <c r="C1273">
        <f t="shared" si="750"/>
        <v>11.111111111111111</v>
      </c>
      <c r="D1273">
        <f t="shared" si="751"/>
        <v>1.6666666666666667</v>
      </c>
      <c r="E1273">
        <f t="shared" si="745"/>
        <v>1.9911111111111097</v>
      </c>
      <c r="F1273">
        <f t="shared" si="746"/>
        <v>-7.453333333333334</v>
      </c>
      <c r="G1273">
        <f t="shared" si="747"/>
        <v>35.583999999999996</v>
      </c>
      <c r="H1273">
        <f t="shared" si="747"/>
        <v>18.583999999999996</v>
      </c>
      <c r="I1273">
        <v>6.7</v>
      </c>
      <c r="M1273">
        <f t="shared" si="741"/>
        <v>52</v>
      </c>
      <c r="N1273">
        <f t="shared" si="742"/>
        <v>35</v>
      </c>
      <c r="O1273">
        <v>52</v>
      </c>
      <c r="P1273">
        <v>35</v>
      </c>
      <c r="Q1273">
        <f t="shared" si="752"/>
        <v>11.111111111111111</v>
      </c>
      <c r="R1273">
        <f t="shared" si="753"/>
        <v>1.6666666666666667</v>
      </c>
      <c r="S1273">
        <f t="shared" si="743"/>
        <v>-4.683888888888891</v>
      </c>
      <c r="T1273">
        <f t="shared" si="744"/>
        <v>-14.128333333333336</v>
      </c>
      <c r="U1273">
        <f t="shared" si="748"/>
        <v>23.568999999999996</v>
      </c>
      <c r="V1273">
        <f t="shared" si="749"/>
        <v>6.5689999999999955</v>
      </c>
    </row>
    <row r="1274" spans="1:22" x14ac:dyDescent="0.2">
      <c r="A1274">
        <v>46</v>
      </c>
      <c r="B1274">
        <v>35</v>
      </c>
      <c r="C1274">
        <f t="shared" si="750"/>
        <v>7.7777777777777777</v>
      </c>
      <c r="D1274">
        <f t="shared" si="751"/>
        <v>1.6666666666666667</v>
      </c>
      <c r="E1274">
        <f t="shared" si="745"/>
        <v>-1.3422222222222233</v>
      </c>
      <c r="F1274">
        <f t="shared" si="746"/>
        <v>-7.453333333333334</v>
      </c>
      <c r="G1274">
        <f t="shared" si="747"/>
        <v>29.584</v>
      </c>
      <c r="H1274">
        <f t="shared" si="747"/>
        <v>18.583999999999996</v>
      </c>
      <c r="I1274">
        <v>6.7</v>
      </c>
      <c r="M1274">
        <f t="shared" si="741"/>
        <v>46</v>
      </c>
      <c r="N1274">
        <f t="shared" si="742"/>
        <v>35</v>
      </c>
      <c r="O1274">
        <v>46</v>
      </c>
      <c r="P1274">
        <v>35</v>
      </c>
      <c r="Q1274">
        <f t="shared" si="752"/>
        <v>7.7777777777777777</v>
      </c>
      <c r="R1274">
        <f t="shared" si="753"/>
        <v>1.6666666666666667</v>
      </c>
      <c r="S1274">
        <f t="shared" si="743"/>
        <v>-8.0172222222222231</v>
      </c>
      <c r="T1274">
        <f t="shared" si="744"/>
        <v>-14.128333333333336</v>
      </c>
      <c r="U1274">
        <f t="shared" si="748"/>
        <v>17.568999999999999</v>
      </c>
      <c r="V1274">
        <f t="shared" si="749"/>
        <v>6.5689999999999955</v>
      </c>
    </row>
    <row r="1275" spans="1:22" x14ac:dyDescent="0.2">
      <c r="A1275">
        <v>51.000000010000001</v>
      </c>
      <c r="B1275">
        <v>34</v>
      </c>
      <c r="C1275">
        <f t="shared" si="750"/>
        <v>10.555555561111113</v>
      </c>
      <c r="D1275">
        <f t="shared" si="751"/>
        <v>1.1111111111111112</v>
      </c>
      <c r="E1275">
        <f t="shared" si="745"/>
        <v>1.4355555611111122</v>
      </c>
      <c r="F1275">
        <f t="shared" si="746"/>
        <v>-8.0088888888888903</v>
      </c>
      <c r="G1275">
        <f t="shared" si="747"/>
        <v>34.584000010000004</v>
      </c>
      <c r="H1275">
        <f t="shared" si="747"/>
        <v>17.583999999999996</v>
      </c>
      <c r="I1275">
        <v>6.7</v>
      </c>
      <c r="M1275">
        <f t="shared" si="741"/>
        <v>51.000000010000001</v>
      </c>
      <c r="N1275">
        <f t="shared" si="742"/>
        <v>34</v>
      </c>
      <c r="O1275">
        <v>51.000000010000001</v>
      </c>
      <c r="P1275">
        <v>34</v>
      </c>
      <c r="Q1275">
        <f t="shared" si="752"/>
        <v>10.555555561111113</v>
      </c>
      <c r="R1275">
        <f t="shared" si="753"/>
        <v>1.1111111111111112</v>
      </c>
      <c r="S1275">
        <f t="shared" si="743"/>
        <v>-5.2394444388888886</v>
      </c>
      <c r="T1275">
        <f t="shared" si="744"/>
        <v>-14.683888888888891</v>
      </c>
      <c r="U1275">
        <f t="shared" si="748"/>
        <v>22.56900001</v>
      </c>
      <c r="V1275">
        <f t="shared" si="749"/>
        <v>5.5689999999999955</v>
      </c>
    </row>
    <row r="1276" spans="1:22" x14ac:dyDescent="0.2">
      <c r="A1276">
        <v>49</v>
      </c>
      <c r="B1276">
        <v>35</v>
      </c>
      <c r="C1276">
        <f t="shared" si="750"/>
        <v>9.4444444444444446</v>
      </c>
      <c r="D1276">
        <f t="shared" si="751"/>
        <v>1.6666666666666667</v>
      </c>
      <c r="E1276">
        <f t="shared" si="745"/>
        <v>0.32444444444444365</v>
      </c>
      <c r="F1276">
        <f t="shared" si="746"/>
        <v>-7.453333333333334</v>
      </c>
      <c r="G1276">
        <f t="shared" si="747"/>
        <v>32.583999999999996</v>
      </c>
      <c r="H1276">
        <f t="shared" si="747"/>
        <v>18.583999999999996</v>
      </c>
      <c r="I1276">
        <v>6.7</v>
      </c>
      <c r="M1276">
        <f t="shared" si="741"/>
        <v>49</v>
      </c>
      <c r="N1276">
        <f t="shared" si="742"/>
        <v>35</v>
      </c>
      <c r="O1276">
        <v>49</v>
      </c>
      <c r="P1276">
        <v>35</v>
      </c>
      <c r="Q1276">
        <f t="shared" si="752"/>
        <v>9.4444444444444446</v>
      </c>
      <c r="R1276">
        <f t="shared" si="753"/>
        <v>1.6666666666666667</v>
      </c>
      <c r="S1276">
        <f t="shared" si="743"/>
        <v>-6.3505555555555571</v>
      </c>
      <c r="T1276">
        <f t="shared" si="744"/>
        <v>-14.128333333333336</v>
      </c>
      <c r="U1276">
        <f t="shared" si="748"/>
        <v>20.568999999999996</v>
      </c>
      <c r="V1276">
        <f t="shared" si="749"/>
        <v>6.5689999999999955</v>
      </c>
    </row>
    <row r="1277" spans="1:22" x14ac:dyDescent="0.2">
      <c r="A1277">
        <v>54</v>
      </c>
      <c r="B1277">
        <v>34</v>
      </c>
      <c r="C1277">
        <f t="shared" si="750"/>
        <v>12.222222222222221</v>
      </c>
      <c r="D1277">
        <f t="shared" si="751"/>
        <v>1.1111111111111112</v>
      </c>
      <c r="E1277">
        <f t="shared" si="745"/>
        <v>3.1022222222222204</v>
      </c>
      <c r="F1277">
        <f t="shared" si="746"/>
        <v>-8.0088888888888903</v>
      </c>
      <c r="G1277">
        <f t="shared" si="747"/>
        <v>37.583999999999996</v>
      </c>
      <c r="H1277">
        <f t="shared" si="747"/>
        <v>17.583999999999996</v>
      </c>
      <c r="I1277">
        <v>6.7</v>
      </c>
      <c r="M1277">
        <f t="shared" si="741"/>
        <v>54</v>
      </c>
      <c r="N1277">
        <f t="shared" si="742"/>
        <v>34</v>
      </c>
      <c r="O1277">
        <v>54</v>
      </c>
      <c r="P1277">
        <v>34</v>
      </c>
      <c r="Q1277">
        <f t="shared" si="752"/>
        <v>12.222222222222221</v>
      </c>
      <c r="R1277">
        <f t="shared" si="753"/>
        <v>1.1111111111111112</v>
      </c>
      <c r="S1277">
        <f t="shared" si="743"/>
        <v>-3.5727777777777803</v>
      </c>
      <c r="T1277">
        <f t="shared" si="744"/>
        <v>-14.683888888888891</v>
      </c>
      <c r="U1277">
        <f t="shared" si="748"/>
        <v>25.568999999999996</v>
      </c>
      <c r="V1277">
        <f t="shared" si="749"/>
        <v>5.5689999999999955</v>
      </c>
    </row>
    <row r="1278" spans="1:22" x14ac:dyDescent="0.2">
      <c r="A1278">
        <v>62.000000010000001</v>
      </c>
      <c r="B1278">
        <v>37</v>
      </c>
      <c r="C1278">
        <f t="shared" si="750"/>
        <v>16.666666672222224</v>
      </c>
      <c r="D1278">
        <f t="shared" si="751"/>
        <v>2.7777777777777777</v>
      </c>
      <c r="E1278">
        <f t="shared" si="745"/>
        <v>7.5466666722222229</v>
      </c>
      <c r="F1278">
        <f t="shared" si="746"/>
        <v>-6.3422222222222233</v>
      </c>
      <c r="G1278">
        <f t="shared" si="747"/>
        <v>45.584000009999997</v>
      </c>
      <c r="H1278">
        <f t="shared" si="747"/>
        <v>20.583999999999996</v>
      </c>
      <c r="I1278">
        <v>6.7</v>
      </c>
      <c r="M1278">
        <f t="shared" si="741"/>
        <v>62.000000010000001</v>
      </c>
      <c r="N1278">
        <f t="shared" si="742"/>
        <v>37</v>
      </c>
      <c r="O1278">
        <v>62.000000010000001</v>
      </c>
      <c r="P1278">
        <v>37</v>
      </c>
      <c r="Q1278">
        <f t="shared" si="752"/>
        <v>16.666666672222224</v>
      </c>
      <c r="R1278">
        <f t="shared" si="753"/>
        <v>2.7777777777777777</v>
      </c>
      <c r="S1278">
        <f t="shared" si="743"/>
        <v>0.87166667222222216</v>
      </c>
      <c r="T1278">
        <f t="shared" si="744"/>
        <v>-13.017222222222223</v>
      </c>
      <c r="U1278">
        <f t="shared" si="748"/>
        <v>33.569000009999996</v>
      </c>
      <c r="V1278">
        <f t="shared" si="749"/>
        <v>8.5689999999999991</v>
      </c>
    </row>
    <row r="1279" spans="1:22" x14ac:dyDescent="0.2">
      <c r="A1279">
        <v>50</v>
      </c>
      <c r="B1279">
        <v>32</v>
      </c>
      <c r="C1279">
        <f t="shared" si="750"/>
        <v>10</v>
      </c>
      <c r="D1279">
        <f t="shared" si="751"/>
        <v>0</v>
      </c>
      <c r="E1279">
        <f t="shared" si="745"/>
        <v>0.87999999999999901</v>
      </c>
      <c r="F1279">
        <f t="shared" si="746"/>
        <v>-9.120000000000001</v>
      </c>
      <c r="G1279">
        <f t="shared" si="747"/>
        <v>33.583999999999996</v>
      </c>
      <c r="H1279">
        <f t="shared" si="747"/>
        <v>15.583999999999996</v>
      </c>
      <c r="I1279">
        <v>6.7</v>
      </c>
      <c r="M1279">
        <f t="shared" si="741"/>
        <v>50</v>
      </c>
      <c r="N1279">
        <f t="shared" si="742"/>
        <v>32</v>
      </c>
      <c r="O1279">
        <v>50</v>
      </c>
      <c r="P1279">
        <v>32</v>
      </c>
      <c r="Q1279">
        <f t="shared" si="752"/>
        <v>10</v>
      </c>
      <c r="R1279">
        <f t="shared" si="753"/>
        <v>0</v>
      </c>
      <c r="S1279">
        <f t="shared" si="743"/>
        <v>-5.7950000000000017</v>
      </c>
      <c r="T1279">
        <f t="shared" si="744"/>
        <v>-15.795000000000002</v>
      </c>
      <c r="U1279">
        <f t="shared" si="748"/>
        <v>21.568999999999996</v>
      </c>
      <c r="V1279">
        <f t="shared" si="749"/>
        <v>3.5689999999999955</v>
      </c>
    </row>
    <row r="1280" spans="1:22" x14ac:dyDescent="0.2">
      <c r="A1280">
        <v>61</v>
      </c>
      <c r="B1280">
        <v>32</v>
      </c>
      <c r="C1280">
        <f t="shared" si="750"/>
        <v>16.111111111111111</v>
      </c>
      <c r="D1280">
        <f t="shared" si="751"/>
        <v>0</v>
      </c>
      <c r="E1280">
        <f t="shared" si="745"/>
        <v>6.9911111111111097</v>
      </c>
      <c r="F1280">
        <f t="shared" si="746"/>
        <v>-9.120000000000001</v>
      </c>
      <c r="G1280">
        <f t="shared" si="747"/>
        <v>44.583999999999996</v>
      </c>
      <c r="H1280">
        <f t="shared" si="747"/>
        <v>15.583999999999996</v>
      </c>
      <c r="I1280">
        <v>6.7</v>
      </c>
      <c r="M1280">
        <f t="shared" si="741"/>
        <v>61</v>
      </c>
      <c r="N1280">
        <f t="shared" si="742"/>
        <v>32</v>
      </c>
      <c r="O1280">
        <v>61</v>
      </c>
      <c r="P1280">
        <v>32</v>
      </c>
      <c r="Q1280">
        <f t="shared" si="752"/>
        <v>16.111111111111111</v>
      </c>
      <c r="R1280">
        <f t="shared" si="753"/>
        <v>0</v>
      </c>
      <c r="S1280">
        <f t="shared" si="743"/>
        <v>0.31611111111110901</v>
      </c>
      <c r="T1280">
        <f t="shared" si="744"/>
        <v>-15.795000000000002</v>
      </c>
      <c r="U1280">
        <f t="shared" si="748"/>
        <v>32.568999999999996</v>
      </c>
      <c r="V1280">
        <f t="shared" si="749"/>
        <v>3.5689999999999955</v>
      </c>
    </row>
    <row r="1281" spans="1:22" x14ac:dyDescent="0.2">
      <c r="A1281">
        <v>61</v>
      </c>
      <c r="B1281">
        <v>32</v>
      </c>
      <c r="C1281">
        <f t="shared" si="750"/>
        <v>16.111111111111111</v>
      </c>
      <c r="D1281">
        <f t="shared" si="751"/>
        <v>0</v>
      </c>
      <c r="E1281">
        <f t="shared" si="745"/>
        <v>6.9911111111111097</v>
      </c>
      <c r="F1281">
        <f t="shared" si="746"/>
        <v>-9.120000000000001</v>
      </c>
      <c r="G1281">
        <f t="shared" si="747"/>
        <v>44.583999999999996</v>
      </c>
      <c r="H1281">
        <f t="shared" si="747"/>
        <v>15.583999999999996</v>
      </c>
      <c r="I1281">
        <v>6.7</v>
      </c>
      <c r="M1281">
        <f t="shared" si="741"/>
        <v>61</v>
      </c>
      <c r="N1281">
        <f t="shared" si="742"/>
        <v>32</v>
      </c>
      <c r="O1281">
        <v>61</v>
      </c>
      <c r="P1281">
        <v>32</v>
      </c>
      <c r="Q1281">
        <f t="shared" si="752"/>
        <v>16.111111111111111</v>
      </c>
      <c r="R1281">
        <f t="shared" si="753"/>
        <v>0</v>
      </c>
      <c r="S1281">
        <f t="shared" si="743"/>
        <v>0.31611111111110901</v>
      </c>
      <c r="T1281">
        <f t="shared" si="744"/>
        <v>-15.795000000000002</v>
      </c>
      <c r="U1281">
        <f t="shared" si="748"/>
        <v>32.568999999999996</v>
      </c>
      <c r="V1281">
        <f t="shared" si="749"/>
        <v>3.5689999999999955</v>
      </c>
    </row>
    <row r="1282" spans="1:22" x14ac:dyDescent="0.2">
      <c r="A1282">
        <v>59</v>
      </c>
      <c r="B1282">
        <v>41</v>
      </c>
      <c r="C1282">
        <f t="shared" si="750"/>
        <v>15</v>
      </c>
      <c r="D1282">
        <f t="shared" si="751"/>
        <v>5</v>
      </c>
      <c r="E1282">
        <f t="shared" si="745"/>
        <v>5.879999999999999</v>
      </c>
      <c r="F1282">
        <f t="shared" si="746"/>
        <v>-4.120000000000001</v>
      </c>
      <c r="G1282">
        <f t="shared" si="747"/>
        <v>42.583999999999996</v>
      </c>
      <c r="H1282">
        <f t="shared" si="747"/>
        <v>24.583999999999996</v>
      </c>
      <c r="I1282">
        <v>6.7</v>
      </c>
      <c r="M1282">
        <f t="shared" si="741"/>
        <v>59</v>
      </c>
      <c r="N1282">
        <f t="shared" si="742"/>
        <v>41</v>
      </c>
      <c r="O1282">
        <v>59</v>
      </c>
      <c r="P1282">
        <v>41</v>
      </c>
      <c r="Q1282">
        <f t="shared" si="752"/>
        <v>15</v>
      </c>
      <c r="R1282">
        <f t="shared" si="753"/>
        <v>5</v>
      </c>
      <c r="S1282">
        <f t="shared" si="743"/>
        <v>-0.79500000000000171</v>
      </c>
      <c r="T1282">
        <f t="shared" si="744"/>
        <v>-10.795000000000002</v>
      </c>
      <c r="U1282">
        <f t="shared" si="748"/>
        <v>30.568999999999996</v>
      </c>
      <c r="V1282">
        <f t="shared" si="749"/>
        <v>12.568999999999996</v>
      </c>
    </row>
    <row r="1283" spans="1:22" x14ac:dyDescent="0.2">
      <c r="A1283">
        <v>66</v>
      </c>
      <c r="B1283">
        <v>41</v>
      </c>
      <c r="C1283">
        <f t="shared" si="750"/>
        <v>18.888888888888889</v>
      </c>
      <c r="D1283">
        <f t="shared" si="751"/>
        <v>5</v>
      </c>
      <c r="E1283">
        <f t="shared" si="745"/>
        <v>9.7688888888888883</v>
      </c>
      <c r="F1283">
        <f t="shared" si="746"/>
        <v>-4.120000000000001</v>
      </c>
      <c r="G1283">
        <f t="shared" si="747"/>
        <v>49.583999999999996</v>
      </c>
      <c r="H1283">
        <f t="shared" si="747"/>
        <v>24.583999999999996</v>
      </c>
      <c r="I1283">
        <v>6.7</v>
      </c>
      <c r="M1283">
        <f t="shared" si="741"/>
        <v>66</v>
      </c>
      <c r="N1283">
        <f t="shared" si="742"/>
        <v>41</v>
      </c>
      <c r="O1283">
        <v>66</v>
      </c>
      <c r="P1283">
        <v>41</v>
      </c>
      <c r="Q1283">
        <f t="shared" si="752"/>
        <v>18.888888888888889</v>
      </c>
      <c r="R1283">
        <f t="shared" si="753"/>
        <v>5</v>
      </c>
      <c r="S1283">
        <f t="shared" si="743"/>
        <v>3.0938888888888876</v>
      </c>
      <c r="T1283">
        <f t="shared" si="744"/>
        <v>-10.795000000000002</v>
      </c>
      <c r="U1283">
        <f t="shared" si="748"/>
        <v>37.568999999999996</v>
      </c>
      <c r="V1283">
        <f t="shared" si="749"/>
        <v>12.568999999999996</v>
      </c>
    </row>
    <row r="1284" spans="1:22" x14ac:dyDescent="0.2">
      <c r="A1284">
        <v>48</v>
      </c>
      <c r="B1284">
        <v>38</v>
      </c>
      <c r="C1284">
        <f t="shared" si="750"/>
        <v>8.8888888888888893</v>
      </c>
      <c r="D1284">
        <f t="shared" si="751"/>
        <v>3.3333333333333335</v>
      </c>
      <c r="E1284">
        <f t="shared" si="745"/>
        <v>-0.23111111111111171</v>
      </c>
      <c r="F1284">
        <f t="shared" si="746"/>
        <v>-5.7866666666666671</v>
      </c>
      <c r="G1284">
        <f t="shared" si="747"/>
        <v>31.584</v>
      </c>
      <c r="H1284">
        <f t="shared" si="747"/>
        <v>21.584</v>
      </c>
      <c r="I1284">
        <v>6.7</v>
      </c>
      <c r="M1284">
        <f t="shared" si="741"/>
        <v>48</v>
      </c>
      <c r="N1284">
        <f t="shared" si="742"/>
        <v>38</v>
      </c>
      <c r="O1284">
        <v>48</v>
      </c>
      <c r="P1284">
        <v>38</v>
      </c>
      <c r="Q1284">
        <f t="shared" si="752"/>
        <v>8.8888888888888893</v>
      </c>
      <c r="R1284">
        <f t="shared" si="753"/>
        <v>3.3333333333333335</v>
      </c>
      <c r="S1284">
        <f t="shared" si="743"/>
        <v>-6.9061111111111124</v>
      </c>
      <c r="T1284">
        <f t="shared" si="744"/>
        <v>-12.461666666666668</v>
      </c>
      <c r="U1284">
        <f t="shared" si="748"/>
        <v>19.568999999999996</v>
      </c>
      <c r="V1284">
        <f t="shared" si="749"/>
        <v>9.5689999999999955</v>
      </c>
    </row>
    <row r="1285" spans="1:22" x14ac:dyDescent="0.2">
      <c r="A1285">
        <v>61</v>
      </c>
      <c r="B1285">
        <v>35</v>
      </c>
      <c r="C1285">
        <f t="shared" si="750"/>
        <v>16.111111111111111</v>
      </c>
      <c r="D1285">
        <f t="shared" si="751"/>
        <v>1.6666666666666667</v>
      </c>
      <c r="E1285">
        <f t="shared" si="745"/>
        <v>6.9911111111111097</v>
      </c>
      <c r="F1285">
        <f t="shared" si="746"/>
        <v>-7.453333333333334</v>
      </c>
      <c r="G1285">
        <f t="shared" si="747"/>
        <v>44.583999999999996</v>
      </c>
      <c r="H1285">
        <f t="shared" si="747"/>
        <v>18.583999999999996</v>
      </c>
      <c r="I1285">
        <v>6.7</v>
      </c>
      <c r="M1285">
        <f t="shared" si="741"/>
        <v>61</v>
      </c>
      <c r="N1285">
        <f t="shared" si="742"/>
        <v>35</v>
      </c>
      <c r="O1285">
        <v>61</v>
      </c>
      <c r="P1285">
        <v>35</v>
      </c>
      <c r="Q1285">
        <f t="shared" si="752"/>
        <v>16.111111111111111</v>
      </c>
      <c r="R1285">
        <f t="shared" si="753"/>
        <v>1.6666666666666667</v>
      </c>
      <c r="S1285">
        <f t="shared" si="743"/>
        <v>0.31611111111110901</v>
      </c>
      <c r="T1285">
        <f t="shared" si="744"/>
        <v>-14.128333333333336</v>
      </c>
      <c r="U1285">
        <f t="shared" si="748"/>
        <v>32.568999999999996</v>
      </c>
      <c r="V1285">
        <f t="shared" si="749"/>
        <v>6.5689999999999955</v>
      </c>
    </row>
    <row r="1286" spans="1:22" x14ac:dyDescent="0.2">
      <c r="A1286">
        <v>68</v>
      </c>
      <c r="B1286">
        <v>33</v>
      </c>
      <c r="C1286">
        <f t="shared" si="750"/>
        <v>20</v>
      </c>
      <c r="D1286">
        <f t="shared" si="751"/>
        <v>0.55555555555555558</v>
      </c>
      <c r="E1286">
        <f t="shared" si="745"/>
        <v>10.879999999999999</v>
      </c>
      <c r="F1286">
        <f t="shared" si="746"/>
        <v>-8.5644444444444456</v>
      </c>
      <c r="G1286">
        <f t="shared" si="747"/>
        <v>51.583999999999996</v>
      </c>
      <c r="H1286">
        <f t="shared" si="747"/>
        <v>16.583999999999996</v>
      </c>
      <c r="I1286">
        <v>6.7</v>
      </c>
      <c r="M1286">
        <f t="shared" si="741"/>
        <v>68</v>
      </c>
      <c r="N1286">
        <f t="shared" si="742"/>
        <v>33</v>
      </c>
      <c r="O1286">
        <v>68</v>
      </c>
      <c r="P1286">
        <v>33</v>
      </c>
      <c r="Q1286">
        <f t="shared" si="752"/>
        <v>20</v>
      </c>
      <c r="R1286">
        <f t="shared" si="753"/>
        <v>0.55555555555555558</v>
      </c>
      <c r="S1286">
        <f t="shared" si="743"/>
        <v>4.2049999999999983</v>
      </c>
      <c r="T1286">
        <f t="shared" si="744"/>
        <v>-15.239444444444446</v>
      </c>
      <c r="U1286">
        <f t="shared" si="748"/>
        <v>39.568999999999996</v>
      </c>
      <c r="V1286">
        <f t="shared" si="749"/>
        <v>4.5689999999999955</v>
      </c>
    </row>
    <row r="1287" spans="1:22" x14ac:dyDescent="0.2">
      <c r="A1287">
        <v>68</v>
      </c>
      <c r="B1287">
        <v>43</v>
      </c>
      <c r="C1287">
        <f t="shared" si="750"/>
        <v>20</v>
      </c>
      <c r="D1287">
        <f t="shared" si="751"/>
        <v>6.1111111111111107</v>
      </c>
      <c r="E1287">
        <f t="shared" si="745"/>
        <v>10.879999999999999</v>
      </c>
      <c r="F1287">
        <f t="shared" si="746"/>
        <v>-3.0088888888888903</v>
      </c>
      <c r="G1287">
        <f t="shared" si="747"/>
        <v>51.583999999999996</v>
      </c>
      <c r="H1287">
        <f t="shared" si="747"/>
        <v>26.583999999999996</v>
      </c>
      <c r="I1287">
        <v>6.7</v>
      </c>
      <c r="M1287">
        <f t="shared" si="741"/>
        <v>68</v>
      </c>
      <c r="N1287">
        <f t="shared" si="742"/>
        <v>43</v>
      </c>
      <c r="O1287">
        <v>68</v>
      </c>
      <c r="P1287">
        <v>43</v>
      </c>
      <c r="Q1287">
        <f t="shared" si="752"/>
        <v>20</v>
      </c>
      <c r="R1287">
        <f t="shared" si="753"/>
        <v>6.1111111111111107</v>
      </c>
      <c r="S1287">
        <f t="shared" si="743"/>
        <v>4.2049999999999983</v>
      </c>
      <c r="T1287">
        <f t="shared" si="744"/>
        <v>-9.683888888888891</v>
      </c>
      <c r="U1287">
        <f t="shared" si="748"/>
        <v>39.568999999999996</v>
      </c>
      <c r="V1287">
        <f t="shared" si="749"/>
        <v>14.568999999999996</v>
      </c>
    </row>
    <row r="1288" spans="1:22" x14ac:dyDescent="0.2">
      <c r="A1288">
        <v>69.000000009999994</v>
      </c>
      <c r="B1288">
        <v>43</v>
      </c>
      <c r="C1288">
        <f t="shared" si="750"/>
        <v>20.55555556111111</v>
      </c>
      <c r="D1288">
        <f t="shared" si="751"/>
        <v>6.1111111111111107</v>
      </c>
      <c r="E1288">
        <f t="shared" si="745"/>
        <v>11.435555561111109</v>
      </c>
      <c r="F1288">
        <f t="shared" si="746"/>
        <v>-3.0088888888888903</v>
      </c>
      <c r="G1288">
        <f t="shared" si="747"/>
        <v>52.584000009999997</v>
      </c>
      <c r="H1288">
        <f t="shared" si="747"/>
        <v>26.583999999999996</v>
      </c>
      <c r="I1288">
        <v>6.7</v>
      </c>
      <c r="M1288">
        <f t="shared" si="741"/>
        <v>69.000000009999994</v>
      </c>
      <c r="N1288">
        <f t="shared" si="742"/>
        <v>43</v>
      </c>
      <c r="O1288">
        <v>69.000000009999994</v>
      </c>
      <c r="P1288">
        <v>43</v>
      </c>
      <c r="Q1288">
        <f t="shared" si="752"/>
        <v>20.55555556111111</v>
      </c>
      <c r="R1288">
        <f t="shared" si="753"/>
        <v>6.1111111111111107</v>
      </c>
      <c r="S1288">
        <f t="shared" si="743"/>
        <v>4.7605555611111079</v>
      </c>
      <c r="T1288">
        <f t="shared" si="744"/>
        <v>-9.683888888888891</v>
      </c>
      <c r="U1288">
        <f t="shared" si="748"/>
        <v>40.569000009999996</v>
      </c>
      <c r="V1288">
        <f t="shared" si="749"/>
        <v>14.568999999999996</v>
      </c>
    </row>
    <row r="1289" spans="1:22" x14ac:dyDescent="0.2">
      <c r="A1289">
        <v>49</v>
      </c>
      <c r="B1289">
        <v>37.5</v>
      </c>
      <c r="C1289">
        <f t="shared" si="750"/>
        <v>9.4444444444444446</v>
      </c>
      <c r="D1289">
        <f t="shared" si="751"/>
        <v>3.0555555555555554</v>
      </c>
      <c r="E1289">
        <f t="shared" si="745"/>
        <v>0.32444444444444365</v>
      </c>
      <c r="F1289">
        <f t="shared" si="746"/>
        <v>-6.0644444444444456</v>
      </c>
      <c r="G1289">
        <f t="shared" si="747"/>
        <v>32.583999999999996</v>
      </c>
      <c r="H1289">
        <f t="shared" si="747"/>
        <v>21.083999999999996</v>
      </c>
      <c r="I1289">
        <v>6.7</v>
      </c>
      <c r="M1289">
        <f t="shared" si="741"/>
        <v>49</v>
      </c>
      <c r="N1289">
        <f t="shared" si="742"/>
        <v>37.5</v>
      </c>
      <c r="O1289">
        <v>49</v>
      </c>
      <c r="P1289">
        <v>37.5</v>
      </c>
      <c r="Q1289">
        <f t="shared" si="752"/>
        <v>9.4444444444444446</v>
      </c>
      <c r="R1289">
        <f t="shared" si="753"/>
        <v>3.0555555555555554</v>
      </c>
      <c r="S1289">
        <f t="shared" si="743"/>
        <v>-6.3505555555555571</v>
      </c>
      <c r="T1289">
        <f t="shared" si="744"/>
        <v>-12.739444444444446</v>
      </c>
      <c r="U1289">
        <f t="shared" si="748"/>
        <v>20.568999999999996</v>
      </c>
      <c r="V1289">
        <f t="shared" si="749"/>
        <v>9.0689999999999955</v>
      </c>
    </row>
    <row r="1290" spans="1:22" x14ac:dyDescent="0.2">
      <c r="A1290">
        <v>42</v>
      </c>
      <c r="B1290">
        <v>32</v>
      </c>
      <c r="C1290">
        <f t="shared" si="750"/>
        <v>5.5555555555555554</v>
      </c>
      <c r="D1290">
        <f t="shared" si="751"/>
        <v>0</v>
      </c>
      <c r="E1290">
        <f t="shared" si="745"/>
        <v>-3.5644444444444456</v>
      </c>
      <c r="F1290">
        <f t="shared" si="746"/>
        <v>-9.120000000000001</v>
      </c>
      <c r="G1290">
        <f t="shared" si="747"/>
        <v>25.583999999999996</v>
      </c>
      <c r="H1290">
        <f t="shared" si="747"/>
        <v>15.583999999999996</v>
      </c>
      <c r="I1290">
        <v>6.7</v>
      </c>
      <c r="M1290">
        <f t="shared" si="741"/>
        <v>42</v>
      </c>
      <c r="N1290">
        <f t="shared" si="742"/>
        <v>32</v>
      </c>
      <c r="O1290">
        <v>42</v>
      </c>
      <c r="P1290">
        <v>32</v>
      </c>
      <c r="Q1290">
        <f t="shared" si="752"/>
        <v>5.5555555555555554</v>
      </c>
      <c r="R1290">
        <f t="shared" si="753"/>
        <v>0</v>
      </c>
      <c r="S1290">
        <f t="shared" si="743"/>
        <v>-10.239444444444446</v>
      </c>
      <c r="T1290">
        <f t="shared" si="744"/>
        <v>-15.795000000000002</v>
      </c>
      <c r="U1290">
        <f t="shared" si="748"/>
        <v>13.568999999999996</v>
      </c>
      <c r="V1290">
        <f t="shared" si="749"/>
        <v>3.5689999999999955</v>
      </c>
    </row>
    <row r="1291" spans="1:22" x14ac:dyDescent="0.2">
      <c r="A1291">
        <v>52</v>
      </c>
      <c r="B1291">
        <v>32</v>
      </c>
      <c r="C1291">
        <f t="shared" si="750"/>
        <v>11.111111111111111</v>
      </c>
      <c r="D1291">
        <f t="shared" si="751"/>
        <v>0</v>
      </c>
      <c r="E1291">
        <f t="shared" si="745"/>
        <v>1.9911111111111097</v>
      </c>
      <c r="F1291">
        <f t="shared" si="746"/>
        <v>-9.120000000000001</v>
      </c>
      <c r="G1291">
        <f t="shared" si="747"/>
        <v>35.583999999999996</v>
      </c>
      <c r="H1291">
        <f t="shared" si="747"/>
        <v>15.583999999999996</v>
      </c>
      <c r="I1291">
        <v>6.7</v>
      </c>
      <c r="M1291">
        <f t="shared" si="741"/>
        <v>52</v>
      </c>
      <c r="N1291">
        <f t="shared" si="742"/>
        <v>32</v>
      </c>
      <c r="O1291">
        <v>52</v>
      </c>
      <c r="P1291">
        <v>32</v>
      </c>
      <c r="Q1291">
        <f t="shared" si="752"/>
        <v>11.111111111111111</v>
      </c>
      <c r="R1291">
        <f t="shared" si="753"/>
        <v>0</v>
      </c>
      <c r="S1291">
        <f t="shared" si="743"/>
        <v>-4.683888888888891</v>
      </c>
      <c r="T1291">
        <f t="shared" si="744"/>
        <v>-15.795000000000002</v>
      </c>
      <c r="U1291">
        <f t="shared" si="748"/>
        <v>23.568999999999996</v>
      </c>
      <c r="V1291">
        <f t="shared" si="749"/>
        <v>3.5689999999999955</v>
      </c>
    </row>
    <row r="1292" spans="1:22" x14ac:dyDescent="0.2">
      <c r="A1292">
        <v>63</v>
      </c>
      <c r="B1292">
        <v>35</v>
      </c>
      <c r="C1292">
        <f t="shared" si="750"/>
        <v>17.222222222222221</v>
      </c>
      <c r="D1292">
        <f t="shared" si="751"/>
        <v>1.6666666666666667</v>
      </c>
      <c r="E1292">
        <f t="shared" si="745"/>
        <v>8.1022222222222204</v>
      </c>
      <c r="F1292">
        <f t="shared" si="746"/>
        <v>-7.453333333333334</v>
      </c>
      <c r="G1292">
        <f t="shared" si="747"/>
        <v>46.583999999999996</v>
      </c>
      <c r="H1292">
        <f t="shared" si="747"/>
        <v>18.583999999999996</v>
      </c>
      <c r="I1292">
        <v>6.7</v>
      </c>
      <c r="M1292">
        <f t="shared" si="741"/>
        <v>63</v>
      </c>
      <c r="N1292">
        <f t="shared" si="742"/>
        <v>35</v>
      </c>
      <c r="O1292">
        <v>63</v>
      </c>
      <c r="P1292">
        <v>35</v>
      </c>
      <c r="Q1292">
        <f t="shared" si="752"/>
        <v>17.222222222222221</v>
      </c>
      <c r="R1292">
        <f t="shared" si="753"/>
        <v>1.6666666666666667</v>
      </c>
      <c r="S1292">
        <f t="shared" si="743"/>
        <v>1.4272222222222197</v>
      </c>
      <c r="T1292">
        <f t="shared" si="744"/>
        <v>-14.128333333333336</v>
      </c>
      <c r="U1292">
        <f t="shared" si="748"/>
        <v>34.568999999999996</v>
      </c>
      <c r="V1292">
        <f t="shared" si="749"/>
        <v>6.5689999999999955</v>
      </c>
    </row>
    <row r="1293" spans="1:22" x14ac:dyDescent="0.2">
      <c r="A1293">
        <v>66.999999990000006</v>
      </c>
      <c r="B1293">
        <v>39</v>
      </c>
      <c r="C1293">
        <f t="shared" si="750"/>
        <v>19.44444443888889</v>
      </c>
      <c r="D1293">
        <f t="shared" si="751"/>
        <v>3.8888888888888888</v>
      </c>
      <c r="E1293">
        <f t="shared" si="745"/>
        <v>10.324444438888889</v>
      </c>
      <c r="F1293">
        <f t="shared" si="746"/>
        <v>-5.2311111111111117</v>
      </c>
      <c r="G1293">
        <f t="shared" si="747"/>
        <v>50.583999990000002</v>
      </c>
      <c r="H1293">
        <f t="shared" si="747"/>
        <v>22.584</v>
      </c>
      <c r="I1293">
        <v>6.7</v>
      </c>
      <c r="M1293">
        <f t="shared" si="741"/>
        <v>66.999999990000006</v>
      </c>
      <c r="N1293">
        <f t="shared" si="742"/>
        <v>39</v>
      </c>
      <c r="O1293">
        <v>66.999999990000006</v>
      </c>
      <c r="P1293">
        <v>39</v>
      </c>
      <c r="Q1293">
        <f t="shared" si="752"/>
        <v>19.44444443888889</v>
      </c>
      <c r="R1293">
        <f t="shared" si="753"/>
        <v>3.8888888888888888</v>
      </c>
      <c r="S1293">
        <f t="shared" si="743"/>
        <v>3.6494444388888887</v>
      </c>
      <c r="T1293">
        <f t="shared" si="744"/>
        <v>-11.906111111111112</v>
      </c>
      <c r="U1293">
        <f t="shared" si="748"/>
        <v>38.568999990000002</v>
      </c>
      <c r="V1293">
        <f t="shared" si="749"/>
        <v>10.568999999999996</v>
      </c>
    </row>
    <row r="1294" spans="1:22" x14ac:dyDescent="0.2">
      <c r="A1294">
        <v>68</v>
      </c>
      <c r="B1294">
        <v>41</v>
      </c>
      <c r="C1294">
        <f t="shared" si="750"/>
        <v>20</v>
      </c>
      <c r="D1294">
        <f t="shared" si="751"/>
        <v>5</v>
      </c>
      <c r="E1294">
        <f t="shared" si="745"/>
        <v>10.879999999999999</v>
      </c>
      <c r="F1294">
        <f t="shared" si="746"/>
        <v>-4.120000000000001</v>
      </c>
      <c r="G1294">
        <f t="shared" si="747"/>
        <v>51.583999999999996</v>
      </c>
      <c r="H1294">
        <f t="shared" si="747"/>
        <v>24.583999999999996</v>
      </c>
      <c r="I1294">
        <v>6.7</v>
      </c>
      <c r="M1294">
        <f t="shared" si="741"/>
        <v>68</v>
      </c>
      <c r="N1294">
        <f t="shared" si="742"/>
        <v>41</v>
      </c>
      <c r="O1294">
        <v>68</v>
      </c>
      <c r="P1294">
        <v>41</v>
      </c>
      <c r="Q1294">
        <f t="shared" si="752"/>
        <v>20</v>
      </c>
      <c r="R1294">
        <f t="shared" si="753"/>
        <v>5</v>
      </c>
      <c r="S1294">
        <f t="shared" si="743"/>
        <v>4.2049999999999983</v>
      </c>
      <c r="T1294">
        <f t="shared" si="744"/>
        <v>-10.795000000000002</v>
      </c>
      <c r="U1294">
        <f t="shared" si="748"/>
        <v>39.568999999999996</v>
      </c>
      <c r="V1294">
        <f t="shared" si="749"/>
        <v>12.568999999999996</v>
      </c>
    </row>
    <row r="1295" spans="1:22" x14ac:dyDescent="0.2">
      <c r="A1295">
        <v>63</v>
      </c>
      <c r="B1295">
        <v>42</v>
      </c>
      <c r="C1295">
        <f t="shared" si="750"/>
        <v>17.222222222222221</v>
      </c>
      <c r="D1295">
        <f t="shared" si="751"/>
        <v>5.5555555555555554</v>
      </c>
      <c r="E1295">
        <f t="shared" si="745"/>
        <v>8.1022222222222204</v>
      </c>
      <c r="F1295">
        <f t="shared" si="746"/>
        <v>-3.5644444444444456</v>
      </c>
      <c r="G1295">
        <f t="shared" si="747"/>
        <v>46.583999999999996</v>
      </c>
      <c r="H1295">
        <f t="shared" si="747"/>
        <v>25.583999999999996</v>
      </c>
      <c r="I1295">
        <v>6.7</v>
      </c>
      <c r="M1295">
        <f t="shared" si="741"/>
        <v>63</v>
      </c>
      <c r="N1295">
        <f t="shared" si="742"/>
        <v>42</v>
      </c>
      <c r="O1295">
        <v>63</v>
      </c>
      <c r="P1295">
        <v>42</v>
      </c>
      <c r="Q1295">
        <f t="shared" si="752"/>
        <v>17.222222222222221</v>
      </c>
      <c r="R1295">
        <f t="shared" si="753"/>
        <v>5.5555555555555554</v>
      </c>
      <c r="S1295">
        <f t="shared" si="743"/>
        <v>1.4272222222222197</v>
      </c>
      <c r="T1295">
        <f t="shared" si="744"/>
        <v>-10.239444444444446</v>
      </c>
      <c r="U1295">
        <f t="shared" si="748"/>
        <v>34.568999999999996</v>
      </c>
      <c r="V1295">
        <f t="shared" si="749"/>
        <v>13.568999999999996</v>
      </c>
    </row>
    <row r="1296" spans="1:22" x14ac:dyDescent="0.2">
      <c r="A1296">
        <v>69.000000009999994</v>
      </c>
      <c r="B1296">
        <v>43</v>
      </c>
      <c r="C1296">
        <f t="shared" si="750"/>
        <v>20.55555556111111</v>
      </c>
      <c r="D1296">
        <f t="shared" si="751"/>
        <v>6.1111111111111107</v>
      </c>
      <c r="E1296">
        <f t="shared" si="745"/>
        <v>11.435555561111109</v>
      </c>
      <c r="F1296">
        <f t="shared" si="746"/>
        <v>-3.0088888888888903</v>
      </c>
      <c r="G1296">
        <f t="shared" si="747"/>
        <v>52.584000009999997</v>
      </c>
      <c r="H1296">
        <f t="shared" si="747"/>
        <v>26.583999999999996</v>
      </c>
      <c r="I1296">
        <v>6.7</v>
      </c>
      <c r="M1296">
        <f t="shared" si="741"/>
        <v>69.000000009999994</v>
      </c>
      <c r="N1296">
        <f t="shared" si="742"/>
        <v>43</v>
      </c>
      <c r="O1296">
        <v>69.000000009999994</v>
      </c>
      <c r="P1296">
        <v>43</v>
      </c>
      <c r="Q1296">
        <f t="shared" si="752"/>
        <v>20.55555556111111</v>
      </c>
      <c r="R1296">
        <f t="shared" si="753"/>
        <v>6.1111111111111107</v>
      </c>
      <c r="S1296">
        <f t="shared" si="743"/>
        <v>4.7605555611111079</v>
      </c>
      <c r="T1296">
        <f t="shared" si="744"/>
        <v>-9.683888888888891</v>
      </c>
      <c r="U1296">
        <f t="shared" si="748"/>
        <v>40.569000009999996</v>
      </c>
      <c r="V1296">
        <f t="shared" si="749"/>
        <v>14.568999999999996</v>
      </c>
    </row>
    <row r="1297" spans="1:22" x14ac:dyDescent="0.2">
      <c r="A1297">
        <v>66</v>
      </c>
      <c r="B1297">
        <v>41</v>
      </c>
      <c r="C1297">
        <f t="shared" si="750"/>
        <v>18.888888888888889</v>
      </c>
      <c r="D1297">
        <f t="shared" si="751"/>
        <v>5</v>
      </c>
      <c r="E1297">
        <f t="shared" si="745"/>
        <v>9.7688888888888883</v>
      </c>
      <c r="F1297">
        <f t="shared" si="746"/>
        <v>-4.120000000000001</v>
      </c>
      <c r="G1297">
        <f t="shared" si="747"/>
        <v>49.583999999999996</v>
      </c>
      <c r="H1297">
        <f t="shared" si="747"/>
        <v>24.583999999999996</v>
      </c>
      <c r="I1297">
        <v>6.7</v>
      </c>
      <c r="M1297">
        <f t="shared" si="741"/>
        <v>66</v>
      </c>
      <c r="N1297">
        <f t="shared" si="742"/>
        <v>41</v>
      </c>
      <c r="O1297">
        <v>66</v>
      </c>
      <c r="P1297">
        <v>41</v>
      </c>
      <c r="Q1297">
        <f t="shared" si="752"/>
        <v>18.888888888888889</v>
      </c>
      <c r="R1297">
        <f t="shared" si="753"/>
        <v>5</v>
      </c>
      <c r="S1297">
        <f t="shared" si="743"/>
        <v>3.0938888888888876</v>
      </c>
      <c r="T1297">
        <f t="shared" si="744"/>
        <v>-10.795000000000002</v>
      </c>
      <c r="U1297">
        <f t="shared" si="748"/>
        <v>37.568999999999996</v>
      </c>
      <c r="V1297">
        <f t="shared" si="749"/>
        <v>12.568999999999996</v>
      </c>
    </row>
    <row r="1298" spans="1:22" x14ac:dyDescent="0.2">
      <c r="A1298">
        <v>73</v>
      </c>
      <c r="B1298">
        <v>43</v>
      </c>
      <c r="C1298">
        <f t="shared" si="750"/>
        <v>22.777777777777779</v>
      </c>
      <c r="D1298">
        <f t="shared" si="751"/>
        <v>6.1111111111111107</v>
      </c>
      <c r="E1298">
        <f t="shared" si="745"/>
        <v>13.657777777777778</v>
      </c>
      <c r="F1298">
        <f t="shared" si="746"/>
        <v>-3.0088888888888903</v>
      </c>
      <c r="G1298">
        <f t="shared" si="747"/>
        <v>56.584000000000003</v>
      </c>
      <c r="H1298">
        <f t="shared" si="747"/>
        <v>26.583999999999996</v>
      </c>
      <c r="I1298">
        <v>6.7</v>
      </c>
      <c r="M1298">
        <f t="shared" si="741"/>
        <v>73</v>
      </c>
      <c r="N1298">
        <f t="shared" si="742"/>
        <v>43</v>
      </c>
      <c r="O1298">
        <v>73</v>
      </c>
      <c r="P1298">
        <v>43</v>
      </c>
      <c r="Q1298">
        <f t="shared" si="752"/>
        <v>22.777777777777779</v>
      </c>
      <c r="R1298">
        <f t="shared" si="753"/>
        <v>6.1111111111111107</v>
      </c>
      <c r="S1298">
        <f t="shared" si="743"/>
        <v>6.9827777777777769</v>
      </c>
      <c r="T1298">
        <f t="shared" si="744"/>
        <v>-9.683888888888891</v>
      </c>
      <c r="U1298">
        <f t="shared" si="748"/>
        <v>44.569000000000003</v>
      </c>
      <c r="V1298">
        <f t="shared" si="749"/>
        <v>14.568999999999996</v>
      </c>
    </row>
    <row r="1299" spans="1:22" x14ac:dyDescent="0.2">
      <c r="A1299">
        <v>77</v>
      </c>
      <c r="B1299">
        <v>47</v>
      </c>
      <c r="C1299">
        <f t="shared" si="750"/>
        <v>25</v>
      </c>
      <c r="D1299">
        <f t="shared" si="751"/>
        <v>8.3333333333333339</v>
      </c>
      <c r="E1299">
        <f t="shared" si="745"/>
        <v>15.879999999999999</v>
      </c>
      <c r="F1299">
        <f t="shared" si="746"/>
        <v>-0.78666666666666707</v>
      </c>
      <c r="G1299">
        <f t="shared" si="747"/>
        <v>60.583999999999996</v>
      </c>
      <c r="H1299">
        <f t="shared" si="747"/>
        <v>30.584</v>
      </c>
      <c r="I1299">
        <v>6.7</v>
      </c>
      <c r="M1299">
        <f t="shared" si="741"/>
        <v>77</v>
      </c>
      <c r="N1299">
        <f t="shared" si="742"/>
        <v>47</v>
      </c>
      <c r="O1299">
        <v>77</v>
      </c>
      <c r="P1299">
        <v>47</v>
      </c>
      <c r="Q1299">
        <f t="shared" si="752"/>
        <v>25</v>
      </c>
      <c r="R1299">
        <f t="shared" si="753"/>
        <v>8.3333333333333339</v>
      </c>
      <c r="S1299">
        <f t="shared" si="743"/>
        <v>9.2049999999999983</v>
      </c>
      <c r="T1299">
        <f t="shared" si="744"/>
        <v>-7.4616666666666678</v>
      </c>
      <c r="U1299">
        <f t="shared" si="748"/>
        <v>48.568999999999996</v>
      </c>
      <c r="V1299">
        <f t="shared" si="749"/>
        <v>18.568999999999996</v>
      </c>
    </row>
    <row r="1300" spans="1:22" x14ac:dyDescent="0.2">
      <c r="A1300">
        <v>77</v>
      </c>
      <c r="B1300">
        <v>48</v>
      </c>
      <c r="C1300">
        <f t="shared" si="750"/>
        <v>25</v>
      </c>
      <c r="D1300">
        <f t="shared" si="751"/>
        <v>8.8888888888888893</v>
      </c>
      <c r="E1300">
        <f t="shared" si="745"/>
        <v>15.879999999999999</v>
      </c>
      <c r="F1300">
        <f t="shared" si="746"/>
        <v>-0.23111111111111171</v>
      </c>
      <c r="G1300">
        <f t="shared" si="747"/>
        <v>60.583999999999996</v>
      </c>
      <c r="H1300">
        <f t="shared" si="747"/>
        <v>31.584</v>
      </c>
      <c r="I1300">
        <v>6.7</v>
      </c>
      <c r="M1300">
        <f t="shared" ref="M1300:M1363" si="754">C1300*9/5+32</f>
        <v>77</v>
      </c>
      <c r="N1300">
        <f t="shared" ref="N1300:N1363" si="755">D1300*9/5+32</f>
        <v>48</v>
      </c>
      <c r="O1300">
        <v>77</v>
      </c>
      <c r="P1300">
        <v>48</v>
      </c>
      <c r="Q1300">
        <f t="shared" si="752"/>
        <v>25</v>
      </c>
      <c r="R1300">
        <f t="shared" si="753"/>
        <v>8.8888888888888893</v>
      </c>
      <c r="S1300">
        <f t="shared" ref="S1300:S1363" si="756">Q1300-($T$1107-$S$1107)/1000*6.5</f>
        <v>9.2049999999999983</v>
      </c>
      <c r="T1300">
        <f t="shared" ref="T1300:T1363" si="757">R1300-($T$1107-$S$1107)/1000*6.5</f>
        <v>-6.9061111111111124</v>
      </c>
      <c r="U1300">
        <f t="shared" si="748"/>
        <v>48.568999999999996</v>
      </c>
      <c r="V1300">
        <f t="shared" si="749"/>
        <v>19.568999999999996</v>
      </c>
    </row>
    <row r="1301" spans="1:22" x14ac:dyDescent="0.2">
      <c r="A1301">
        <v>79</v>
      </c>
      <c r="B1301">
        <v>49</v>
      </c>
      <c r="C1301">
        <f t="shared" si="750"/>
        <v>26.111111111111111</v>
      </c>
      <c r="D1301">
        <f t="shared" si="751"/>
        <v>9.4444444444444446</v>
      </c>
      <c r="E1301">
        <f t="shared" ref="E1301:E1364" si="758">C1301-($F$1107-$E$1107)/1000*$I$1108</f>
        <v>16.99111111111111</v>
      </c>
      <c r="F1301">
        <f t="shared" ref="F1301:F1364" si="759">D1301-($F$1107-$E$1107)/1000*$I$1108</f>
        <v>0.32444444444444365</v>
      </c>
      <c r="G1301">
        <f t="shared" ref="G1301:H1364" si="760">E1301*9/5+32</f>
        <v>62.583999999999996</v>
      </c>
      <c r="H1301">
        <f t="shared" si="760"/>
        <v>32.583999999999996</v>
      </c>
      <c r="I1301">
        <v>6.7</v>
      </c>
      <c r="M1301">
        <f t="shared" si="754"/>
        <v>79</v>
      </c>
      <c r="N1301">
        <f t="shared" si="755"/>
        <v>49</v>
      </c>
      <c r="O1301">
        <v>79</v>
      </c>
      <c r="P1301">
        <v>49</v>
      </c>
      <c r="Q1301">
        <f t="shared" si="752"/>
        <v>26.111111111111111</v>
      </c>
      <c r="R1301">
        <f t="shared" si="753"/>
        <v>9.4444444444444446</v>
      </c>
      <c r="S1301">
        <f t="shared" si="756"/>
        <v>10.316111111111109</v>
      </c>
      <c r="T1301">
        <f t="shared" si="757"/>
        <v>-6.3505555555555571</v>
      </c>
      <c r="U1301">
        <f t="shared" ref="U1301:U1364" si="761">S1301*9/5+32</f>
        <v>50.568999999999996</v>
      </c>
      <c r="V1301">
        <f t="shared" ref="V1301:V1364" si="762">T1301*9/5+32</f>
        <v>20.568999999999996</v>
      </c>
    </row>
    <row r="1302" spans="1:22" x14ac:dyDescent="0.2">
      <c r="A1302">
        <v>63</v>
      </c>
      <c r="B1302">
        <v>50</v>
      </c>
      <c r="C1302">
        <f t="shared" si="750"/>
        <v>17.222222222222221</v>
      </c>
      <c r="D1302">
        <f t="shared" si="751"/>
        <v>10</v>
      </c>
      <c r="E1302">
        <f t="shared" si="758"/>
        <v>8.1022222222222204</v>
      </c>
      <c r="F1302">
        <f t="shared" si="759"/>
        <v>0.87999999999999901</v>
      </c>
      <c r="G1302">
        <f t="shared" si="760"/>
        <v>46.583999999999996</v>
      </c>
      <c r="H1302">
        <f t="shared" si="760"/>
        <v>33.583999999999996</v>
      </c>
      <c r="I1302">
        <v>6.7</v>
      </c>
      <c r="M1302">
        <f t="shared" si="754"/>
        <v>63</v>
      </c>
      <c r="N1302">
        <f t="shared" si="755"/>
        <v>50</v>
      </c>
      <c r="O1302">
        <v>63</v>
      </c>
      <c r="P1302">
        <v>50</v>
      </c>
      <c r="Q1302">
        <f t="shared" si="752"/>
        <v>17.222222222222221</v>
      </c>
      <c r="R1302">
        <f t="shared" si="753"/>
        <v>10</v>
      </c>
      <c r="S1302">
        <f t="shared" si="756"/>
        <v>1.4272222222222197</v>
      </c>
      <c r="T1302">
        <f t="shared" si="757"/>
        <v>-5.7950000000000017</v>
      </c>
      <c r="U1302">
        <f t="shared" si="761"/>
        <v>34.568999999999996</v>
      </c>
      <c r="V1302">
        <f t="shared" si="762"/>
        <v>21.568999999999996</v>
      </c>
    </row>
    <row r="1303" spans="1:22" x14ac:dyDescent="0.2">
      <c r="A1303">
        <v>73.999999990000006</v>
      </c>
      <c r="B1303">
        <v>50</v>
      </c>
      <c r="C1303">
        <f t="shared" si="750"/>
        <v>23.33333332777778</v>
      </c>
      <c r="D1303">
        <f t="shared" si="751"/>
        <v>10</v>
      </c>
      <c r="E1303">
        <f t="shared" si="758"/>
        <v>14.213333327777779</v>
      </c>
      <c r="F1303">
        <f t="shared" si="759"/>
        <v>0.87999999999999901</v>
      </c>
      <c r="G1303">
        <f t="shared" si="760"/>
        <v>57.583999990000002</v>
      </c>
      <c r="H1303">
        <f t="shared" si="760"/>
        <v>33.583999999999996</v>
      </c>
      <c r="I1303">
        <v>6.7</v>
      </c>
      <c r="M1303">
        <f t="shared" si="754"/>
        <v>73.999999990000006</v>
      </c>
      <c r="N1303">
        <f t="shared" si="755"/>
        <v>50</v>
      </c>
      <c r="O1303">
        <v>73.999999990000006</v>
      </c>
      <c r="P1303">
        <v>50</v>
      </c>
      <c r="Q1303">
        <f t="shared" si="752"/>
        <v>23.33333332777778</v>
      </c>
      <c r="R1303">
        <f t="shared" si="753"/>
        <v>10</v>
      </c>
      <c r="S1303">
        <f t="shared" si="756"/>
        <v>7.538333327777778</v>
      </c>
      <c r="T1303">
        <f t="shared" si="757"/>
        <v>-5.7950000000000017</v>
      </c>
      <c r="U1303">
        <f t="shared" si="761"/>
        <v>45.568999990000002</v>
      </c>
      <c r="V1303">
        <f t="shared" si="762"/>
        <v>21.568999999999996</v>
      </c>
    </row>
    <row r="1304" spans="1:22" x14ac:dyDescent="0.2">
      <c r="A1304">
        <v>64</v>
      </c>
      <c r="B1304">
        <v>45</v>
      </c>
      <c r="C1304">
        <f t="shared" si="750"/>
        <v>17.777777777777779</v>
      </c>
      <c r="D1304">
        <f t="shared" si="751"/>
        <v>7.2222222222222223</v>
      </c>
      <c r="E1304">
        <f t="shared" si="758"/>
        <v>8.6577777777777776</v>
      </c>
      <c r="F1304">
        <f t="shared" si="759"/>
        <v>-1.8977777777777787</v>
      </c>
      <c r="G1304">
        <f t="shared" si="760"/>
        <v>47.584000000000003</v>
      </c>
      <c r="H1304">
        <f t="shared" si="760"/>
        <v>28.584</v>
      </c>
      <c r="I1304">
        <v>6.7</v>
      </c>
      <c r="M1304">
        <f t="shared" si="754"/>
        <v>64</v>
      </c>
      <c r="N1304">
        <f t="shared" si="755"/>
        <v>45</v>
      </c>
      <c r="O1304">
        <v>64</v>
      </c>
      <c r="P1304">
        <v>45</v>
      </c>
      <c r="Q1304">
        <f t="shared" si="752"/>
        <v>17.777777777777779</v>
      </c>
      <c r="R1304">
        <f t="shared" si="753"/>
        <v>7.2222222222222223</v>
      </c>
      <c r="S1304">
        <f t="shared" si="756"/>
        <v>1.9827777777777769</v>
      </c>
      <c r="T1304">
        <f t="shared" si="757"/>
        <v>-8.5727777777777803</v>
      </c>
      <c r="U1304">
        <f t="shared" si="761"/>
        <v>35.568999999999996</v>
      </c>
      <c r="V1304">
        <f t="shared" si="762"/>
        <v>16.568999999999996</v>
      </c>
    </row>
    <row r="1305" spans="1:22" x14ac:dyDescent="0.2">
      <c r="A1305">
        <v>54</v>
      </c>
      <c r="B1305">
        <v>40</v>
      </c>
      <c r="C1305">
        <f t="shared" si="750"/>
        <v>12.222222222222221</v>
      </c>
      <c r="D1305">
        <f t="shared" si="751"/>
        <v>4.4444444444444446</v>
      </c>
      <c r="E1305">
        <f t="shared" si="758"/>
        <v>3.1022222222222204</v>
      </c>
      <c r="F1305">
        <f t="shared" si="759"/>
        <v>-4.6755555555555564</v>
      </c>
      <c r="G1305">
        <f t="shared" si="760"/>
        <v>37.583999999999996</v>
      </c>
      <c r="H1305">
        <f t="shared" si="760"/>
        <v>23.584</v>
      </c>
      <c r="I1305">
        <v>6.7</v>
      </c>
      <c r="M1305">
        <f t="shared" si="754"/>
        <v>54</v>
      </c>
      <c r="N1305">
        <f t="shared" si="755"/>
        <v>40</v>
      </c>
      <c r="O1305">
        <v>54</v>
      </c>
      <c r="P1305">
        <v>40</v>
      </c>
      <c r="Q1305">
        <f t="shared" si="752"/>
        <v>12.222222222222221</v>
      </c>
      <c r="R1305">
        <f t="shared" si="753"/>
        <v>4.4444444444444446</v>
      </c>
      <c r="S1305">
        <f t="shared" si="756"/>
        <v>-3.5727777777777803</v>
      </c>
      <c r="T1305">
        <f t="shared" si="757"/>
        <v>-11.350555555555557</v>
      </c>
      <c r="U1305">
        <f t="shared" si="761"/>
        <v>25.568999999999996</v>
      </c>
      <c r="V1305">
        <f t="shared" si="762"/>
        <v>11.568999999999996</v>
      </c>
    </row>
    <row r="1306" spans="1:22" x14ac:dyDescent="0.2">
      <c r="A1306">
        <v>44</v>
      </c>
      <c r="B1306">
        <v>35</v>
      </c>
      <c r="C1306">
        <f t="shared" si="750"/>
        <v>6.666666666666667</v>
      </c>
      <c r="D1306">
        <f t="shared" si="751"/>
        <v>1.6666666666666667</v>
      </c>
      <c r="E1306">
        <f t="shared" si="758"/>
        <v>-2.453333333333334</v>
      </c>
      <c r="F1306">
        <f t="shared" si="759"/>
        <v>-7.453333333333334</v>
      </c>
      <c r="G1306">
        <f t="shared" si="760"/>
        <v>27.584</v>
      </c>
      <c r="H1306">
        <f t="shared" si="760"/>
        <v>18.583999999999996</v>
      </c>
      <c r="I1306">
        <v>6.7</v>
      </c>
      <c r="M1306">
        <f t="shared" si="754"/>
        <v>44</v>
      </c>
      <c r="N1306">
        <f t="shared" si="755"/>
        <v>35</v>
      </c>
      <c r="O1306">
        <v>44</v>
      </c>
      <c r="P1306">
        <v>35</v>
      </c>
      <c r="Q1306">
        <f t="shared" si="752"/>
        <v>6.666666666666667</v>
      </c>
      <c r="R1306">
        <f t="shared" si="753"/>
        <v>1.6666666666666667</v>
      </c>
      <c r="S1306">
        <f t="shared" si="756"/>
        <v>-9.1283333333333339</v>
      </c>
      <c r="T1306">
        <f t="shared" si="757"/>
        <v>-14.128333333333336</v>
      </c>
      <c r="U1306">
        <f t="shared" si="761"/>
        <v>15.568999999999999</v>
      </c>
      <c r="V1306">
        <f t="shared" si="762"/>
        <v>6.5689999999999955</v>
      </c>
    </row>
    <row r="1307" spans="1:22" x14ac:dyDescent="0.2">
      <c r="A1307">
        <v>55.999999989999999</v>
      </c>
      <c r="B1307">
        <v>30</v>
      </c>
      <c r="C1307">
        <f t="shared" ref="C1307:C1370" si="763">(A1307-32)*5/9</f>
        <v>13.333333327777776</v>
      </c>
      <c r="D1307">
        <f t="shared" ref="D1307:D1370" si="764">(B1307-32)*5/9</f>
        <v>-1.1111111111111112</v>
      </c>
      <c r="E1307">
        <f t="shared" si="758"/>
        <v>4.2133333277777751</v>
      </c>
      <c r="F1307">
        <f t="shared" si="759"/>
        <v>-10.231111111111112</v>
      </c>
      <c r="G1307">
        <f t="shared" si="760"/>
        <v>39.583999989999995</v>
      </c>
      <c r="H1307">
        <f t="shared" si="760"/>
        <v>13.583999999999996</v>
      </c>
      <c r="I1307">
        <v>6.7</v>
      </c>
      <c r="M1307">
        <f t="shared" si="754"/>
        <v>55.999999989999999</v>
      </c>
      <c r="N1307">
        <f t="shared" si="755"/>
        <v>30</v>
      </c>
      <c r="O1307">
        <v>55.999999989999999</v>
      </c>
      <c r="P1307">
        <v>30</v>
      </c>
      <c r="Q1307">
        <f t="shared" ref="Q1307:Q1370" si="765">(O1307-32)*5/9</f>
        <v>13.333333327777776</v>
      </c>
      <c r="R1307">
        <f t="shared" ref="R1307:R1370" si="766">(P1307-32)*5/9</f>
        <v>-1.1111111111111112</v>
      </c>
      <c r="S1307">
        <f t="shared" si="756"/>
        <v>-2.4616666722222256</v>
      </c>
      <c r="T1307">
        <f t="shared" si="757"/>
        <v>-16.906111111111112</v>
      </c>
      <c r="U1307">
        <f t="shared" si="761"/>
        <v>27.568999989999995</v>
      </c>
      <c r="V1307">
        <f t="shared" si="762"/>
        <v>1.5689999999999991</v>
      </c>
    </row>
    <row r="1308" spans="1:22" x14ac:dyDescent="0.2">
      <c r="A1308">
        <v>62.000000010000001</v>
      </c>
      <c r="B1308">
        <v>34</v>
      </c>
      <c r="C1308">
        <f t="shared" si="763"/>
        <v>16.666666672222224</v>
      </c>
      <c r="D1308">
        <f t="shared" si="764"/>
        <v>1.1111111111111112</v>
      </c>
      <c r="E1308">
        <f t="shared" si="758"/>
        <v>7.5466666722222229</v>
      </c>
      <c r="F1308">
        <f t="shared" si="759"/>
        <v>-8.0088888888888903</v>
      </c>
      <c r="G1308">
        <f t="shared" si="760"/>
        <v>45.584000009999997</v>
      </c>
      <c r="H1308">
        <f t="shared" si="760"/>
        <v>17.583999999999996</v>
      </c>
      <c r="I1308">
        <v>6.7</v>
      </c>
      <c r="M1308">
        <f t="shared" si="754"/>
        <v>62.000000010000001</v>
      </c>
      <c r="N1308">
        <f t="shared" si="755"/>
        <v>34</v>
      </c>
      <c r="O1308">
        <v>62.000000010000001</v>
      </c>
      <c r="P1308">
        <v>34</v>
      </c>
      <c r="Q1308">
        <f t="shared" si="765"/>
        <v>16.666666672222224</v>
      </c>
      <c r="R1308">
        <f t="shared" si="766"/>
        <v>1.1111111111111112</v>
      </c>
      <c r="S1308">
        <f t="shared" si="756"/>
        <v>0.87166667222222216</v>
      </c>
      <c r="T1308">
        <f t="shared" si="757"/>
        <v>-14.683888888888891</v>
      </c>
      <c r="U1308">
        <f t="shared" si="761"/>
        <v>33.569000009999996</v>
      </c>
      <c r="V1308">
        <f t="shared" si="762"/>
        <v>5.5689999999999955</v>
      </c>
    </row>
    <row r="1309" spans="1:22" x14ac:dyDescent="0.2">
      <c r="A1309">
        <v>64.999999990000006</v>
      </c>
      <c r="B1309">
        <v>24</v>
      </c>
      <c r="C1309">
        <f t="shared" si="763"/>
        <v>18.33333332777778</v>
      </c>
      <c r="D1309">
        <f t="shared" si="764"/>
        <v>-4.4444444444444446</v>
      </c>
      <c r="E1309">
        <f t="shared" si="758"/>
        <v>9.2133333277777787</v>
      </c>
      <c r="F1309">
        <f t="shared" si="759"/>
        <v>-13.564444444444446</v>
      </c>
      <c r="G1309">
        <f t="shared" si="760"/>
        <v>48.583999990000002</v>
      </c>
      <c r="H1309">
        <f t="shared" si="760"/>
        <v>7.5839999999999961</v>
      </c>
      <c r="I1309">
        <v>6.7</v>
      </c>
      <c r="M1309">
        <f t="shared" si="754"/>
        <v>64.999999990000006</v>
      </c>
      <c r="N1309">
        <f t="shared" si="755"/>
        <v>24</v>
      </c>
      <c r="O1309">
        <v>64.999999990000006</v>
      </c>
      <c r="P1309">
        <v>24</v>
      </c>
      <c r="Q1309">
        <f t="shared" si="765"/>
        <v>18.33333332777778</v>
      </c>
      <c r="R1309">
        <f t="shared" si="766"/>
        <v>-4.4444444444444446</v>
      </c>
      <c r="S1309">
        <f t="shared" si="756"/>
        <v>2.538333327777778</v>
      </c>
      <c r="T1309">
        <f t="shared" si="757"/>
        <v>-20.239444444444445</v>
      </c>
      <c r="U1309">
        <f t="shared" si="761"/>
        <v>36.568999990000002</v>
      </c>
      <c r="V1309">
        <f t="shared" si="762"/>
        <v>-4.4309999999999974</v>
      </c>
    </row>
    <row r="1310" spans="1:22" x14ac:dyDescent="0.2">
      <c r="A1310">
        <v>71.000000009999994</v>
      </c>
      <c r="B1310">
        <v>41</v>
      </c>
      <c r="C1310">
        <f t="shared" si="763"/>
        <v>21.66666667222222</v>
      </c>
      <c r="D1310">
        <f t="shared" si="764"/>
        <v>5</v>
      </c>
      <c r="E1310">
        <f t="shared" si="758"/>
        <v>12.546666672222219</v>
      </c>
      <c r="F1310">
        <f t="shared" si="759"/>
        <v>-4.120000000000001</v>
      </c>
      <c r="G1310">
        <f t="shared" si="760"/>
        <v>54.584000009999997</v>
      </c>
      <c r="H1310">
        <f t="shared" si="760"/>
        <v>24.583999999999996</v>
      </c>
      <c r="I1310">
        <v>6.7</v>
      </c>
      <c r="M1310">
        <f t="shared" si="754"/>
        <v>71.000000009999994</v>
      </c>
      <c r="N1310">
        <f t="shared" si="755"/>
        <v>41</v>
      </c>
      <c r="O1310">
        <v>71.000000009999994</v>
      </c>
      <c r="P1310">
        <v>41</v>
      </c>
      <c r="Q1310">
        <f t="shared" si="765"/>
        <v>21.66666667222222</v>
      </c>
      <c r="R1310">
        <f t="shared" si="766"/>
        <v>5</v>
      </c>
      <c r="S1310">
        <f t="shared" si="756"/>
        <v>5.8716666722222186</v>
      </c>
      <c r="T1310">
        <f t="shared" si="757"/>
        <v>-10.795000000000002</v>
      </c>
      <c r="U1310">
        <f t="shared" si="761"/>
        <v>42.569000009999996</v>
      </c>
      <c r="V1310">
        <f t="shared" si="762"/>
        <v>12.568999999999996</v>
      </c>
    </row>
    <row r="1311" spans="1:22" x14ac:dyDescent="0.2">
      <c r="A1311">
        <v>79</v>
      </c>
      <c r="B1311">
        <v>40.166666669999998</v>
      </c>
      <c r="C1311">
        <f t="shared" si="763"/>
        <v>26.111111111111111</v>
      </c>
      <c r="D1311">
        <f t="shared" si="764"/>
        <v>4.5370370388888874</v>
      </c>
      <c r="E1311">
        <f t="shared" si="758"/>
        <v>16.99111111111111</v>
      </c>
      <c r="F1311">
        <f t="shared" si="759"/>
        <v>-4.5829629611111136</v>
      </c>
      <c r="G1311">
        <f t="shared" si="760"/>
        <v>62.583999999999996</v>
      </c>
      <c r="H1311">
        <f t="shared" si="760"/>
        <v>23.750666669999994</v>
      </c>
      <c r="I1311">
        <v>6.7</v>
      </c>
      <c r="M1311">
        <f t="shared" si="754"/>
        <v>79</v>
      </c>
      <c r="N1311">
        <f t="shared" si="755"/>
        <v>40.166666669999998</v>
      </c>
      <c r="O1311">
        <v>79</v>
      </c>
      <c r="P1311">
        <v>40.166666669999998</v>
      </c>
      <c r="Q1311">
        <f t="shared" si="765"/>
        <v>26.111111111111111</v>
      </c>
      <c r="R1311">
        <f t="shared" si="766"/>
        <v>4.5370370388888874</v>
      </c>
      <c r="S1311">
        <f t="shared" si="756"/>
        <v>10.316111111111109</v>
      </c>
      <c r="T1311">
        <f t="shared" si="757"/>
        <v>-11.257962961111115</v>
      </c>
      <c r="U1311">
        <f t="shared" si="761"/>
        <v>50.568999999999996</v>
      </c>
      <c r="V1311">
        <f t="shared" si="762"/>
        <v>11.735666669999993</v>
      </c>
    </row>
    <row r="1312" spans="1:22" x14ac:dyDescent="0.2">
      <c r="A1312">
        <v>64.999999990000006</v>
      </c>
      <c r="B1312">
        <v>39.333333330000002</v>
      </c>
      <c r="C1312">
        <f t="shared" si="763"/>
        <v>18.33333332777778</v>
      </c>
      <c r="D1312">
        <f t="shared" si="764"/>
        <v>4.0740740722222233</v>
      </c>
      <c r="E1312">
        <f t="shared" si="758"/>
        <v>9.2133333277777787</v>
      </c>
      <c r="F1312">
        <f t="shared" si="759"/>
        <v>-5.0459259277777777</v>
      </c>
      <c r="G1312">
        <f t="shared" si="760"/>
        <v>48.583999990000002</v>
      </c>
      <c r="H1312">
        <f t="shared" si="760"/>
        <v>22.917333329999998</v>
      </c>
      <c r="I1312">
        <v>6.7</v>
      </c>
      <c r="M1312">
        <f t="shared" si="754"/>
        <v>64.999999990000006</v>
      </c>
      <c r="N1312">
        <f t="shared" si="755"/>
        <v>39.333333330000002</v>
      </c>
      <c r="O1312">
        <v>64.999999990000006</v>
      </c>
      <c r="P1312">
        <v>39.333333330000002</v>
      </c>
      <c r="Q1312">
        <f t="shared" si="765"/>
        <v>18.33333332777778</v>
      </c>
      <c r="R1312">
        <f t="shared" si="766"/>
        <v>4.0740740722222233</v>
      </c>
      <c r="S1312">
        <f t="shared" si="756"/>
        <v>2.538333327777778</v>
      </c>
      <c r="T1312">
        <f t="shared" si="757"/>
        <v>-11.720925927777778</v>
      </c>
      <c r="U1312">
        <f t="shared" si="761"/>
        <v>36.568999990000002</v>
      </c>
      <c r="V1312">
        <f t="shared" si="762"/>
        <v>10.902333329999998</v>
      </c>
    </row>
    <row r="1313" spans="1:22" x14ac:dyDescent="0.2">
      <c r="A1313">
        <v>66</v>
      </c>
      <c r="B1313">
        <v>38.5</v>
      </c>
      <c r="C1313">
        <f t="shared" si="763"/>
        <v>18.888888888888889</v>
      </c>
      <c r="D1313">
        <f t="shared" si="764"/>
        <v>3.6111111111111112</v>
      </c>
      <c r="E1313">
        <f t="shared" si="758"/>
        <v>9.7688888888888883</v>
      </c>
      <c r="F1313">
        <f t="shared" si="759"/>
        <v>-5.5088888888888903</v>
      </c>
      <c r="G1313">
        <f t="shared" si="760"/>
        <v>49.583999999999996</v>
      </c>
      <c r="H1313">
        <f t="shared" si="760"/>
        <v>22.083999999999996</v>
      </c>
      <c r="I1313">
        <v>6.7</v>
      </c>
      <c r="M1313">
        <f t="shared" si="754"/>
        <v>66</v>
      </c>
      <c r="N1313">
        <f t="shared" si="755"/>
        <v>38.5</v>
      </c>
      <c r="O1313">
        <v>66</v>
      </c>
      <c r="P1313">
        <v>38.5</v>
      </c>
      <c r="Q1313">
        <f t="shared" si="765"/>
        <v>18.888888888888889</v>
      </c>
      <c r="R1313">
        <f t="shared" si="766"/>
        <v>3.6111111111111112</v>
      </c>
      <c r="S1313">
        <f t="shared" si="756"/>
        <v>3.0938888888888876</v>
      </c>
      <c r="T1313">
        <f t="shared" si="757"/>
        <v>-12.183888888888891</v>
      </c>
      <c r="U1313">
        <f t="shared" si="761"/>
        <v>37.568999999999996</v>
      </c>
      <c r="V1313">
        <f t="shared" si="762"/>
        <v>10.068999999999996</v>
      </c>
    </row>
    <row r="1314" spans="1:22" x14ac:dyDescent="0.2">
      <c r="A1314">
        <v>66</v>
      </c>
      <c r="B1314">
        <v>37.666666669999998</v>
      </c>
      <c r="C1314">
        <f t="shared" si="763"/>
        <v>18.888888888888889</v>
      </c>
      <c r="D1314">
        <f t="shared" si="764"/>
        <v>3.148148149999999</v>
      </c>
      <c r="E1314">
        <f t="shared" si="758"/>
        <v>9.7688888888888883</v>
      </c>
      <c r="F1314">
        <f t="shared" si="759"/>
        <v>-5.971851850000002</v>
      </c>
      <c r="G1314">
        <f t="shared" si="760"/>
        <v>49.583999999999996</v>
      </c>
      <c r="H1314">
        <f t="shared" si="760"/>
        <v>21.250666669999998</v>
      </c>
      <c r="I1314">
        <v>6.7</v>
      </c>
      <c r="M1314">
        <f t="shared" si="754"/>
        <v>66</v>
      </c>
      <c r="N1314">
        <f t="shared" si="755"/>
        <v>37.666666669999998</v>
      </c>
      <c r="O1314">
        <v>66</v>
      </c>
      <c r="P1314">
        <v>37.666666669999998</v>
      </c>
      <c r="Q1314">
        <f t="shared" si="765"/>
        <v>18.888888888888889</v>
      </c>
      <c r="R1314">
        <f t="shared" si="766"/>
        <v>3.148148149999999</v>
      </c>
      <c r="S1314">
        <f t="shared" si="756"/>
        <v>3.0938888888888876</v>
      </c>
      <c r="T1314">
        <f t="shared" si="757"/>
        <v>-12.646851850000003</v>
      </c>
      <c r="U1314">
        <f t="shared" si="761"/>
        <v>37.568999999999996</v>
      </c>
      <c r="V1314">
        <f t="shared" si="762"/>
        <v>9.2356666699999934</v>
      </c>
    </row>
    <row r="1315" spans="1:22" x14ac:dyDescent="0.2">
      <c r="A1315">
        <v>62.000000010000001</v>
      </c>
      <c r="B1315">
        <v>36.833333330000002</v>
      </c>
      <c r="C1315">
        <f t="shared" si="763"/>
        <v>16.666666672222224</v>
      </c>
      <c r="D1315">
        <f t="shared" si="764"/>
        <v>2.6851851833333344</v>
      </c>
      <c r="E1315">
        <f t="shared" si="758"/>
        <v>7.5466666722222229</v>
      </c>
      <c r="F1315">
        <f t="shared" si="759"/>
        <v>-6.4348148166666661</v>
      </c>
      <c r="G1315">
        <f t="shared" si="760"/>
        <v>45.584000009999997</v>
      </c>
      <c r="H1315">
        <f t="shared" si="760"/>
        <v>20.417333330000002</v>
      </c>
      <c r="I1315">
        <v>6.7</v>
      </c>
      <c r="M1315">
        <f t="shared" si="754"/>
        <v>62.000000010000001</v>
      </c>
      <c r="N1315">
        <f t="shared" si="755"/>
        <v>36.833333330000002</v>
      </c>
      <c r="O1315">
        <v>62.000000010000001</v>
      </c>
      <c r="P1315">
        <v>36.833333330000002</v>
      </c>
      <c r="Q1315">
        <f t="shared" si="765"/>
        <v>16.666666672222224</v>
      </c>
      <c r="R1315">
        <f t="shared" si="766"/>
        <v>2.6851851833333344</v>
      </c>
      <c r="S1315">
        <f t="shared" si="756"/>
        <v>0.87166667222222216</v>
      </c>
      <c r="T1315">
        <f t="shared" si="757"/>
        <v>-13.109814816666667</v>
      </c>
      <c r="U1315">
        <f t="shared" si="761"/>
        <v>33.569000009999996</v>
      </c>
      <c r="V1315">
        <f t="shared" si="762"/>
        <v>8.4023333299999976</v>
      </c>
    </row>
    <row r="1316" spans="1:22" x14ac:dyDescent="0.2">
      <c r="A1316">
        <v>63</v>
      </c>
      <c r="B1316">
        <v>36</v>
      </c>
      <c r="C1316">
        <f t="shared" si="763"/>
        <v>17.222222222222221</v>
      </c>
      <c r="D1316">
        <f t="shared" si="764"/>
        <v>2.2222222222222223</v>
      </c>
      <c r="E1316">
        <f t="shared" si="758"/>
        <v>8.1022222222222204</v>
      </c>
      <c r="F1316">
        <f t="shared" si="759"/>
        <v>-6.8977777777777787</v>
      </c>
      <c r="G1316">
        <f t="shared" si="760"/>
        <v>46.583999999999996</v>
      </c>
      <c r="H1316">
        <f t="shared" si="760"/>
        <v>19.584</v>
      </c>
      <c r="I1316">
        <v>6.7</v>
      </c>
      <c r="M1316">
        <f t="shared" si="754"/>
        <v>63</v>
      </c>
      <c r="N1316">
        <f t="shared" si="755"/>
        <v>36</v>
      </c>
      <c r="O1316">
        <v>63</v>
      </c>
      <c r="P1316">
        <v>36</v>
      </c>
      <c r="Q1316">
        <f t="shared" si="765"/>
        <v>17.222222222222221</v>
      </c>
      <c r="R1316">
        <f t="shared" si="766"/>
        <v>2.2222222222222223</v>
      </c>
      <c r="S1316">
        <f t="shared" si="756"/>
        <v>1.4272222222222197</v>
      </c>
      <c r="T1316">
        <f t="shared" si="757"/>
        <v>-13.57277777777778</v>
      </c>
      <c r="U1316">
        <f t="shared" si="761"/>
        <v>34.568999999999996</v>
      </c>
      <c r="V1316">
        <f t="shared" si="762"/>
        <v>7.5689999999999955</v>
      </c>
    </row>
    <row r="1317" spans="1:22" x14ac:dyDescent="0.2">
      <c r="A1317">
        <v>52</v>
      </c>
      <c r="B1317">
        <v>35.5</v>
      </c>
      <c r="C1317">
        <f t="shared" si="763"/>
        <v>11.111111111111111</v>
      </c>
      <c r="D1317">
        <f t="shared" si="764"/>
        <v>1.9444444444444444</v>
      </c>
      <c r="E1317">
        <f t="shared" si="758"/>
        <v>1.9911111111111097</v>
      </c>
      <c r="F1317">
        <f t="shared" si="759"/>
        <v>-7.1755555555555564</v>
      </c>
      <c r="G1317">
        <f t="shared" si="760"/>
        <v>35.583999999999996</v>
      </c>
      <c r="H1317">
        <f t="shared" si="760"/>
        <v>19.083999999999996</v>
      </c>
      <c r="I1317">
        <v>6.7</v>
      </c>
      <c r="M1317">
        <f t="shared" si="754"/>
        <v>52</v>
      </c>
      <c r="N1317">
        <f t="shared" si="755"/>
        <v>35.5</v>
      </c>
      <c r="O1317">
        <v>52</v>
      </c>
      <c r="P1317">
        <v>35.5</v>
      </c>
      <c r="Q1317">
        <f t="shared" si="765"/>
        <v>11.111111111111111</v>
      </c>
      <c r="R1317">
        <f t="shared" si="766"/>
        <v>1.9444444444444444</v>
      </c>
      <c r="S1317">
        <f t="shared" si="756"/>
        <v>-4.683888888888891</v>
      </c>
      <c r="T1317">
        <f t="shared" si="757"/>
        <v>-13.850555555555557</v>
      </c>
      <c r="U1317">
        <f t="shared" si="761"/>
        <v>23.568999999999996</v>
      </c>
      <c r="V1317">
        <f t="shared" si="762"/>
        <v>7.0689999999999955</v>
      </c>
    </row>
    <row r="1318" spans="1:22" x14ac:dyDescent="0.2">
      <c r="A1318">
        <v>60.000000010000001</v>
      </c>
      <c r="B1318">
        <v>35</v>
      </c>
      <c r="C1318">
        <f t="shared" si="763"/>
        <v>15.555555561111113</v>
      </c>
      <c r="D1318">
        <f t="shared" si="764"/>
        <v>1.6666666666666667</v>
      </c>
      <c r="E1318">
        <f t="shared" si="758"/>
        <v>6.4355555611111122</v>
      </c>
      <c r="F1318">
        <f t="shared" si="759"/>
        <v>-7.453333333333334</v>
      </c>
      <c r="G1318">
        <f t="shared" si="760"/>
        <v>43.584000010000004</v>
      </c>
      <c r="H1318">
        <f t="shared" si="760"/>
        <v>18.583999999999996</v>
      </c>
      <c r="I1318">
        <v>6.7</v>
      </c>
      <c r="M1318">
        <f t="shared" si="754"/>
        <v>60.000000010000001</v>
      </c>
      <c r="N1318">
        <f t="shared" si="755"/>
        <v>35</v>
      </c>
      <c r="O1318">
        <v>60.000000010000001</v>
      </c>
      <c r="P1318">
        <v>35</v>
      </c>
      <c r="Q1318">
        <f t="shared" si="765"/>
        <v>15.555555561111113</v>
      </c>
      <c r="R1318">
        <f t="shared" si="766"/>
        <v>1.6666666666666667</v>
      </c>
      <c r="S1318">
        <f t="shared" si="756"/>
        <v>-0.23944443888888856</v>
      </c>
      <c r="T1318">
        <f t="shared" si="757"/>
        <v>-14.128333333333336</v>
      </c>
      <c r="U1318">
        <f t="shared" si="761"/>
        <v>31.56900001</v>
      </c>
      <c r="V1318">
        <f t="shared" si="762"/>
        <v>6.5689999999999955</v>
      </c>
    </row>
    <row r="1319" spans="1:22" x14ac:dyDescent="0.2">
      <c r="A1319">
        <v>61</v>
      </c>
      <c r="B1319">
        <v>40</v>
      </c>
      <c r="C1319">
        <f t="shared" si="763"/>
        <v>16.111111111111111</v>
      </c>
      <c r="D1319">
        <f t="shared" si="764"/>
        <v>4.4444444444444446</v>
      </c>
      <c r="E1319">
        <f t="shared" si="758"/>
        <v>6.9911111111111097</v>
      </c>
      <c r="F1319">
        <f t="shared" si="759"/>
        <v>-4.6755555555555564</v>
      </c>
      <c r="G1319">
        <f t="shared" si="760"/>
        <v>44.583999999999996</v>
      </c>
      <c r="H1319">
        <f t="shared" si="760"/>
        <v>23.584</v>
      </c>
      <c r="I1319">
        <v>6.7</v>
      </c>
      <c r="M1319">
        <f t="shared" si="754"/>
        <v>61</v>
      </c>
      <c r="N1319">
        <f t="shared" si="755"/>
        <v>40</v>
      </c>
      <c r="O1319">
        <v>61</v>
      </c>
      <c r="P1319">
        <v>40</v>
      </c>
      <c r="Q1319">
        <f t="shared" si="765"/>
        <v>16.111111111111111</v>
      </c>
      <c r="R1319">
        <f t="shared" si="766"/>
        <v>4.4444444444444446</v>
      </c>
      <c r="S1319">
        <f t="shared" si="756"/>
        <v>0.31611111111110901</v>
      </c>
      <c r="T1319">
        <f t="shared" si="757"/>
        <v>-11.350555555555557</v>
      </c>
      <c r="U1319">
        <f t="shared" si="761"/>
        <v>32.568999999999996</v>
      </c>
      <c r="V1319">
        <f t="shared" si="762"/>
        <v>11.568999999999996</v>
      </c>
    </row>
    <row r="1320" spans="1:22" x14ac:dyDescent="0.2">
      <c r="A1320">
        <v>66.999999990000006</v>
      </c>
      <c r="B1320">
        <v>42</v>
      </c>
      <c r="C1320">
        <f t="shared" si="763"/>
        <v>19.44444443888889</v>
      </c>
      <c r="D1320">
        <f t="shared" si="764"/>
        <v>5.5555555555555554</v>
      </c>
      <c r="E1320">
        <f t="shared" si="758"/>
        <v>10.324444438888889</v>
      </c>
      <c r="F1320">
        <f t="shared" si="759"/>
        <v>-3.5644444444444456</v>
      </c>
      <c r="G1320">
        <f t="shared" si="760"/>
        <v>50.583999990000002</v>
      </c>
      <c r="H1320">
        <f t="shared" si="760"/>
        <v>25.583999999999996</v>
      </c>
      <c r="I1320">
        <v>6.7</v>
      </c>
      <c r="M1320">
        <f t="shared" si="754"/>
        <v>66.999999990000006</v>
      </c>
      <c r="N1320">
        <f t="shared" si="755"/>
        <v>42</v>
      </c>
      <c r="O1320">
        <v>66.999999990000006</v>
      </c>
      <c r="P1320">
        <v>42</v>
      </c>
      <c r="Q1320">
        <f t="shared" si="765"/>
        <v>19.44444443888889</v>
      </c>
      <c r="R1320">
        <f t="shared" si="766"/>
        <v>5.5555555555555554</v>
      </c>
      <c r="S1320">
        <f t="shared" si="756"/>
        <v>3.6494444388888887</v>
      </c>
      <c r="T1320">
        <f t="shared" si="757"/>
        <v>-10.239444444444446</v>
      </c>
      <c r="U1320">
        <f t="shared" si="761"/>
        <v>38.568999990000002</v>
      </c>
      <c r="V1320">
        <f t="shared" si="762"/>
        <v>13.568999999999996</v>
      </c>
    </row>
    <row r="1321" spans="1:22" x14ac:dyDescent="0.2">
      <c r="A1321">
        <v>68</v>
      </c>
      <c r="B1321">
        <v>44</v>
      </c>
      <c r="C1321">
        <f t="shared" si="763"/>
        <v>20</v>
      </c>
      <c r="D1321">
        <f t="shared" si="764"/>
        <v>6.666666666666667</v>
      </c>
      <c r="E1321">
        <f t="shared" si="758"/>
        <v>10.879999999999999</v>
      </c>
      <c r="F1321">
        <f t="shared" si="759"/>
        <v>-2.453333333333334</v>
      </c>
      <c r="G1321">
        <f t="shared" si="760"/>
        <v>51.583999999999996</v>
      </c>
      <c r="H1321">
        <f t="shared" si="760"/>
        <v>27.584</v>
      </c>
      <c r="I1321">
        <v>6.7</v>
      </c>
      <c r="M1321">
        <f t="shared" si="754"/>
        <v>68</v>
      </c>
      <c r="N1321">
        <f t="shared" si="755"/>
        <v>44</v>
      </c>
      <c r="O1321">
        <v>68</v>
      </c>
      <c r="P1321">
        <v>44</v>
      </c>
      <c r="Q1321">
        <f t="shared" si="765"/>
        <v>20</v>
      </c>
      <c r="R1321">
        <f t="shared" si="766"/>
        <v>6.666666666666667</v>
      </c>
      <c r="S1321">
        <f t="shared" si="756"/>
        <v>4.2049999999999983</v>
      </c>
      <c r="T1321">
        <f t="shared" si="757"/>
        <v>-9.1283333333333339</v>
      </c>
      <c r="U1321">
        <f t="shared" si="761"/>
        <v>39.568999999999996</v>
      </c>
      <c r="V1321">
        <f t="shared" si="762"/>
        <v>15.568999999999999</v>
      </c>
    </row>
    <row r="1322" spans="1:22" x14ac:dyDescent="0.2">
      <c r="A1322">
        <v>66</v>
      </c>
      <c r="B1322">
        <v>43</v>
      </c>
      <c r="C1322">
        <f t="shared" si="763"/>
        <v>18.888888888888889</v>
      </c>
      <c r="D1322">
        <f t="shared" si="764"/>
        <v>6.1111111111111107</v>
      </c>
      <c r="E1322">
        <f t="shared" si="758"/>
        <v>9.7688888888888883</v>
      </c>
      <c r="F1322">
        <f t="shared" si="759"/>
        <v>-3.0088888888888903</v>
      </c>
      <c r="G1322">
        <f t="shared" si="760"/>
        <v>49.583999999999996</v>
      </c>
      <c r="H1322">
        <f t="shared" si="760"/>
        <v>26.583999999999996</v>
      </c>
      <c r="I1322">
        <v>6.7</v>
      </c>
      <c r="M1322">
        <f t="shared" si="754"/>
        <v>66</v>
      </c>
      <c r="N1322">
        <f t="shared" si="755"/>
        <v>43</v>
      </c>
      <c r="O1322">
        <v>66</v>
      </c>
      <c r="P1322">
        <v>43</v>
      </c>
      <c r="Q1322">
        <f t="shared" si="765"/>
        <v>18.888888888888889</v>
      </c>
      <c r="R1322">
        <f t="shared" si="766"/>
        <v>6.1111111111111107</v>
      </c>
      <c r="S1322">
        <f t="shared" si="756"/>
        <v>3.0938888888888876</v>
      </c>
      <c r="T1322">
        <f t="shared" si="757"/>
        <v>-9.683888888888891</v>
      </c>
      <c r="U1322">
        <f t="shared" si="761"/>
        <v>37.568999999999996</v>
      </c>
      <c r="V1322">
        <f t="shared" si="762"/>
        <v>14.568999999999996</v>
      </c>
    </row>
    <row r="1323" spans="1:22" x14ac:dyDescent="0.2">
      <c r="A1323">
        <v>70</v>
      </c>
      <c r="B1323">
        <v>42</v>
      </c>
      <c r="C1323">
        <f t="shared" si="763"/>
        <v>21.111111111111111</v>
      </c>
      <c r="D1323">
        <f t="shared" si="764"/>
        <v>5.5555555555555554</v>
      </c>
      <c r="E1323">
        <f t="shared" si="758"/>
        <v>11.99111111111111</v>
      </c>
      <c r="F1323">
        <f t="shared" si="759"/>
        <v>-3.5644444444444456</v>
      </c>
      <c r="G1323">
        <f t="shared" si="760"/>
        <v>53.583999999999996</v>
      </c>
      <c r="H1323">
        <f t="shared" si="760"/>
        <v>25.583999999999996</v>
      </c>
      <c r="I1323">
        <v>6.7</v>
      </c>
      <c r="M1323">
        <f t="shared" si="754"/>
        <v>70</v>
      </c>
      <c r="N1323">
        <f t="shared" si="755"/>
        <v>42</v>
      </c>
      <c r="O1323">
        <v>70</v>
      </c>
      <c r="P1323">
        <v>42</v>
      </c>
      <c r="Q1323">
        <f t="shared" si="765"/>
        <v>21.111111111111111</v>
      </c>
      <c r="R1323">
        <f t="shared" si="766"/>
        <v>5.5555555555555554</v>
      </c>
      <c r="S1323">
        <f t="shared" si="756"/>
        <v>5.316111111111109</v>
      </c>
      <c r="T1323">
        <f t="shared" si="757"/>
        <v>-10.239444444444446</v>
      </c>
      <c r="U1323">
        <f t="shared" si="761"/>
        <v>41.568999999999996</v>
      </c>
      <c r="V1323">
        <f t="shared" si="762"/>
        <v>13.568999999999996</v>
      </c>
    </row>
    <row r="1324" spans="1:22" x14ac:dyDescent="0.2">
      <c r="A1324">
        <v>72</v>
      </c>
      <c r="B1324">
        <v>44</v>
      </c>
      <c r="C1324">
        <f t="shared" si="763"/>
        <v>22.222222222222221</v>
      </c>
      <c r="D1324">
        <f t="shared" si="764"/>
        <v>6.666666666666667</v>
      </c>
      <c r="E1324">
        <f t="shared" si="758"/>
        <v>13.10222222222222</v>
      </c>
      <c r="F1324">
        <f t="shared" si="759"/>
        <v>-2.453333333333334</v>
      </c>
      <c r="G1324">
        <f t="shared" si="760"/>
        <v>55.583999999999996</v>
      </c>
      <c r="H1324">
        <f t="shared" si="760"/>
        <v>27.584</v>
      </c>
      <c r="I1324">
        <v>6.7</v>
      </c>
      <c r="M1324">
        <f t="shared" si="754"/>
        <v>72</v>
      </c>
      <c r="N1324">
        <f t="shared" si="755"/>
        <v>44</v>
      </c>
      <c r="O1324">
        <v>72</v>
      </c>
      <c r="P1324">
        <v>44</v>
      </c>
      <c r="Q1324">
        <f t="shared" si="765"/>
        <v>22.222222222222221</v>
      </c>
      <c r="R1324">
        <f t="shared" si="766"/>
        <v>6.666666666666667</v>
      </c>
      <c r="S1324">
        <f t="shared" si="756"/>
        <v>6.4272222222222197</v>
      </c>
      <c r="T1324">
        <f t="shared" si="757"/>
        <v>-9.1283333333333339</v>
      </c>
      <c r="U1324">
        <f t="shared" si="761"/>
        <v>43.568999999999996</v>
      </c>
      <c r="V1324">
        <f t="shared" si="762"/>
        <v>15.568999999999999</v>
      </c>
    </row>
    <row r="1325" spans="1:22" x14ac:dyDescent="0.2">
      <c r="A1325">
        <v>75.999999990000006</v>
      </c>
      <c r="B1325">
        <v>46</v>
      </c>
      <c r="C1325">
        <f t="shared" si="763"/>
        <v>24.44444443888889</v>
      </c>
      <c r="D1325">
        <f t="shared" si="764"/>
        <v>7.7777777777777777</v>
      </c>
      <c r="E1325">
        <f t="shared" si="758"/>
        <v>15.324444438888889</v>
      </c>
      <c r="F1325">
        <f t="shared" si="759"/>
        <v>-1.3422222222222233</v>
      </c>
      <c r="G1325">
        <f t="shared" si="760"/>
        <v>59.583999990000002</v>
      </c>
      <c r="H1325">
        <f t="shared" si="760"/>
        <v>29.584</v>
      </c>
      <c r="I1325">
        <v>6.7</v>
      </c>
      <c r="M1325">
        <f t="shared" si="754"/>
        <v>75.999999990000006</v>
      </c>
      <c r="N1325">
        <f t="shared" si="755"/>
        <v>46</v>
      </c>
      <c r="O1325">
        <v>75.999999990000006</v>
      </c>
      <c r="P1325">
        <v>46</v>
      </c>
      <c r="Q1325">
        <f t="shared" si="765"/>
        <v>24.44444443888889</v>
      </c>
      <c r="R1325">
        <f t="shared" si="766"/>
        <v>7.7777777777777777</v>
      </c>
      <c r="S1325">
        <f t="shared" si="756"/>
        <v>8.6494444388888887</v>
      </c>
      <c r="T1325">
        <f t="shared" si="757"/>
        <v>-8.0172222222222231</v>
      </c>
      <c r="U1325">
        <f t="shared" si="761"/>
        <v>47.568999990000002</v>
      </c>
      <c r="V1325">
        <f t="shared" si="762"/>
        <v>17.568999999999999</v>
      </c>
    </row>
    <row r="1326" spans="1:22" x14ac:dyDescent="0.2">
      <c r="A1326">
        <v>77</v>
      </c>
      <c r="B1326">
        <v>49</v>
      </c>
      <c r="C1326">
        <f t="shared" si="763"/>
        <v>25</v>
      </c>
      <c r="D1326">
        <f t="shared" si="764"/>
        <v>9.4444444444444446</v>
      </c>
      <c r="E1326">
        <f t="shared" si="758"/>
        <v>15.879999999999999</v>
      </c>
      <c r="F1326">
        <f t="shared" si="759"/>
        <v>0.32444444444444365</v>
      </c>
      <c r="G1326">
        <f t="shared" si="760"/>
        <v>60.583999999999996</v>
      </c>
      <c r="H1326">
        <f t="shared" si="760"/>
        <v>32.583999999999996</v>
      </c>
      <c r="I1326">
        <v>6.7</v>
      </c>
      <c r="M1326">
        <f t="shared" si="754"/>
        <v>77</v>
      </c>
      <c r="N1326">
        <f t="shared" si="755"/>
        <v>49</v>
      </c>
      <c r="O1326">
        <v>77</v>
      </c>
      <c r="P1326">
        <v>49</v>
      </c>
      <c r="Q1326">
        <f t="shared" si="765"/>
        <v>25</v>
      </c>
      <c r="R1326">
        <f t="shared" si="766"/>
        <v>9.4444444444444446</v>
      </c>
      <c r="S1326">
        <f t="shared" si="756"/>
        <v>9.2049999999999983</v>
      </c>
      <c r="T1326">
        <f t="shared" si="757"/>
        <v>-6.3505555555555571</v>
      </c>
      <c r="U1326">
        <f t="shared" si="761"/>
        <v>48.568999999999996</v>
      </c>
      <c r="V1326">
        <f t="shared" si="762"/>
        <v>20.568999999999996</v>
      </c>
    </row>
    <row r="1327" spans="1:22" x14ac:dyDescent="0.2">
      <c r="A1327">
        <v>75.999999990000006</v>
      </c>
      <c r="B1327">
        <v>49</v>
      </c>
      <c r="C1327">
        <f t="shared" si="763"/>
        <v>24.44444443888889</v>
      </c>
      <c r="D1327">
        <f t="shared" si="764"/>
        <v>9.4444444444444446</v>
      </c>
      <c r="E1327">
        <f t="shared" si="758"/>
        <v>15.324444438888889</v>
      </c>
      <c r="F1327">
        <f t="shared" si="759"/>
        <v>0.32444444444444365</v>
      </c>
      <c r="G1327">
        <f t="shared" si="760"/>
        <v>59.583999990000002</v>
      </c>
      <c r="H1327">
        <f t="shared" si="760"/>
        <v>32.583999999999996</v>
      </c>
      <c r="I1327">
        <v>6.7</v>
      </c>
      <c r="M1327">
        <f t="shared" si="754"/>
        <v>75.999999990000006</v>
      </c>
      <c r="N1327">
        <f t="shared" si="755"/>
        <v>49</v>
      </c>
      <c r="O1327">
        <v>75.999999990000006</v>
      </c>
      <c r="P1327">
        <v>49</v>
      </c>
      <c r="Q1327">
        <f t="shared" si="765"/>
        <v>24.44444443888889</v>
      </c>
      <c r="R1327">
        <f t="shared" si="766"/>
        <v>9.4444444444444446</v>
      </c>
      <c r="S1327">
        <f t="shared" si="756"/>
        <v>8.6494444388888887</v>
      </c>
      <c r="T1327">
        <f t="shared" si="757"/>
        <v>-6.3505555555555571</v>
      </c>
      <c r="U1327">
        <f t="shared" si="761"/>
        <v>47.568999990000002</v>
      </c>
      <c r="V1327">
        <f t="shared" si="762"/>
        <v>20.568999999999996</v>
      </c>
    </row>
    <row r="1328" spans="1:22" x14ac:dyDescent="0.2">
      <c r="A1328">
        <v>70</v>
      </c>
      <c r="B1328">
        <v>48</v>
      </c>
      <c r="C1328">
        <f t="shared" si="763"/>
        <v>21.111111111111111</v>
      </c>
      <c r="D1328">
        <f t="shared" si="764"/>
        <v>8.8888888888888893</v>
      </c>
      <c r="E1328">
        <f t="shared" si="758"/>
        <v>11.99111111111111</v>
      </c>
      <c r="F1328">
        <f t="shared" si="759"/>
        <v>-0.23111111111111171</v>
      </c>
      <c r="G1328">
        <f t="shared" si="760"/>
        <v>53.583999999999996</v>
      </c>
      <c r="H1328">
        <f t="shared" si="760"/>
        <v>31.584</v>
      </c>
      <c r="I1328">
        <v>6.7</v>
      </c>
      <c r="M1328">
        <f t="shared" si="754"/>
        <v>70</v>
      </c>
      <c r="N1328">
        <f t="shared" si="755"/>
        <v>48</v>
      </c>
      <c r="O1328">
        <v>70</v>
      </c>
      <c r="P1328">
        <v>48</v>
      </c>
      <c r="Q1328">
        <f t="shared" si="765"/>
        <v>21.111111111111111</v>
      </c>
      <c r="R1328">
        <f t="shared" si="766"/>
        <v>8.8888888888888893</v>
      </c>
      <c r="S1328">
        <f t="shared" si="756"/>
        <v>5.316111111111109</v>
      </c>
      <c r="T1328">
        <f t="shared" si="757"/>
        <v>-6.9061111111111124</v>
      </c>
      <c r="U1328">
        <f t="shared" si="761"/>
        <v>41.568999999999996</v>
      </c>
      <c r="V1328">
        <f t="shared" si="762"/>
        <v>19.568999999999996</v>
      </c>
    </row>
    <row r="1329" spans="1:22" x14ac:dyDescent="0.2">
      <c r="A1329">
        <v>73</v>
      </c>
      <c r="B1329">
        <v>43</v>
      </c>
      <c r="C1329">
        <f t="shared" si="763"/>
        <v>22.777777777777779</v>
      </c>
      <c r="D1329">
        <f t="shared" si="764"/>
        <v>6.1111111111111107</v>
      </c>
      <c r="E1329">
        <f t="shared" si="758"/>
        <v>13.657777777777778</v>
      </c>
      <c r="F1329">
        <f t="shared" si="759"/>
        <v>-3.0088888888888903</v>
      </c>
      <c r="G1329">
        <f t="shared" si="760"/>
        <v>56.584000000000003</v>
      </c>
      <c r="H1329">
        <f t="shared" si="760"/>
        <v>26.583999999999996</v>
      </c>
      <c r="I1329">
        <v>6.7</v>
      </c>
      <c r="M1329">
        <f t="shared" si="754"/>
        <v>73</v>
      </c>
      <c r="N1329">
        <f t="shared" si="755"/>
        <v>43</v>
      </c>
      <c r="O1329">
        <v>73</v>
      </c>
      <c r="P1329">
        <v>43</v>
      </c>
      <c r="Q1329">
        <f t="shared" si="765"/>
        <v>22.777777777777779</v>
      </c>
      <c r="R1329">
        <f t="shared" si="766"/>
        <v>6.1111111111111107</v>
      </c>
      <c r="S1329">
        <f t="shared" si="756"/>
        <v>6.9827777777777769</v>
      </c>
      <c r="T1329">
        <f t="shared" si="757"/>
        <v>-9.683888888888891</v>
      </c>
      <c r="U1329">
        <f t="shared" si="761"/>
        <v>44.569000000000003</v>
      </c>
      <c r="V1329">
        <f t="shared" si="762"/>
        <v>14.568999999999996</v>
      </c>
    </row>
    <row r="1330" spans="1:22" x14ac:dyDescent="0.2">
      <c r="A1330">
        <v>71.000000009999994</v>
      </c>
      <c r="B1330">
        <v>49</v>
      </c>
      <c r="C1330">
        <f t="shared" si="763"/>
        <v>21.66666667222222</v>
      </c>
      <c r="D1330">
        <f t="shared" si="764"/>
        <v>9.4444444444444446</v>
      </c>
      <c r="E1330">
        <f t="shared" si="758"/>
        <v>12.546666672222219</v>
      </c>
      <c r="F1330">
        <f t="shared" si="759"/>
        <v>0.32444444444444365</v>
      </c>
      <c r="G1330">
        <f t="shared" si="760"/>
        <v>54.584000009999997</v>
      </c>
      <c r="H1330">
        <f t="shared" si="760"/>
        <v>32.583999999999996</v>
      </c>
      <c r="I1330">
        <v>6.7</v>
      </c>
      <c r="M1330">
        <f t="shared" si="754"/>
        <v>71.000000009999994</v>
      </c>
      <c r="N1330">
        <f t="shared" si="755"/>
        <v>49</v>
      </c>
      <c r="O1330">
        <v>71.000000009999994</v>
      </c>
      <c r="P1330">
        <v>49</v>
      </c>
      <c r="Q1330">
        <f t="shared" si="765"/>
        <v>21.66666667222222</v>
      </c>
      <c r="R1330">
        <f t="shared" si="766"/>
        <v>9.4444444444444446</v>
      </c>
      <c r="S1330">
        <f t="shared" si="756"/>
        <v>5.8716666722222186</v>
      </c>
      <c r="T1330">
        <f t="shared" si="757"/>
        <v>-6.3505555555555571</v>
      </c>
      <c r="U1330">
        <f t="shared" si="761"/>
        <v>42.569000009999996</v>
      </c>
      <c r="V1330">
        <f t="shared" si="762"/>
        <v>20.568999999999996</v>
      </c>
    </row>
    <row r="1331" spans="1:22" x14ac:dyDescent="0.2">
      <c r="A1331">
        <v>66.999999990000006</v>
      </c>
      <c r="B1331">
        <v>46.5</v>
      </c>
      <c r="C1331">
        <f t="shared" si="763"/>
        <v>19.44444443888889</v>
      </c>
      <c r="D1331">
        <f t="shared" si="764"/>
        <v>8.0555555555555554</v>
      </c>
      <c r="E1331">
        <f t="shared" si="758"/>
        <v>10.324444438888889</v>
      </c>
      <c r="F1331">
        <f t="shared" si="759"/>
        <v>-1.0644444444444456</v>
      </c>
      <c r="G1331">
        <f t="shared" si="760"/>
        <v>50.583999990000002</v>
      </c>
      <c r="H1331">
        <f t="shared" si="760"/>
        <v>30.083999999999996</v>
      </c>
      <c r="I1331">
        <v>6.7</v>
      </c>
      <c r="M1331">
        <f t="shared" si="754"/>
        <v>66.999999990000006</v>
      </c>
      <c r="N1331">
        <f t="shared" si="755"/>
        <v>46.5</v>
      </c>
      <c r="O1331">
        <v>66.999999990000006</v>
      </c>
      <c r="P1331">
        <v>46.5</v>
      </c>
      <c r="Q1331">
        <f t="shared" si="765"/>
        <v>19.44444443888889</v>
      </c>
      <c r="R1331">
        <f t="shared" si="766"/>
        <v>8.0555555555555554</v>
      </c>
      <c r="S1331">
        <f t="shared" si="756"/>
        <v>3.6494444388888887</v>
      </c>
      <c r="T1331">
        <f t="shared" si="757"/>
        <v>-7.7394444444444463</v>
      </c>
      <c r="U1331">
        <f t="shared" si="761"/>
        <v>38.568999990000002</v>
      </c>
      <c r="V1331">
        <f t="shared" si="762"/>
        <v>18.068999999999996</v>
      </c>
    </row>
    <row r="1332" spans="1:22" x14ac:dyDescent="0.2">
      <c r="A1332">
        <v>68</v>
      </c>
      <c r="B1332">
        <v>44</v>
      </c>
      <c r="C1332">
        <f t="shared" si="763"/>
        <v>20</v>
      </c>
      <c r="D1332">
        <f t="shared" si="764"/>
        <v>6.666666666666667</v>
      </c>
      <c r="E1332">
        <f t="shared" si="758"/>
        <v>10.879999999999999</v>
      </c>
      <c r="F1332">
        <f t="shared" si="759"/>
        <v>-2.453333333333334</v>
      </c>
      <c r="G1332">
        <f t="shared" si="760"/>
        <v>51.583999999999996</v>
      </c>
      <c r="H1332">
        <f t="shared" si="760"/>
        <v>27.584</v>
      </c>
      <c r="I1332">
        <v>6.7</v>
      </c>
      <c r="M1332">
        <f t="shared" si="754"/>
        <v>68</v>
      </c>
      <c r="N1332">
        <f t="shared" si="755"/>
        <v>44</v>
      </c>
      <c r="O1332">
        <v>68</v>
      </c>
      <c r="P1332">
        <v>44</v>
      </c>
      <c r="Q1332">
        <f t="shared" si="765"/>
        <v>20</v>
      </c>
      <c r="R1332">
        <f t="shared" si="766"/>
        <v>6.666666666666667</v>
      </c>
      <c r="S1332">
        <f t="shared" si="756"/>
        <v>4.2049999999999983</v>
      </c>
      <c r="T1332">
        <f t="shared" si="757"/>
        <v>-9.1283333333333339</v>
      </c>
      <c r="U1332">
        <f t="shared" si="761"/>
        <v>39.568999999999996</v>
      </c>
      <c r="V1332">
        <f t="shared" si="762"/>
        <v>15.568999999999999</v>
      </c>
    </row>
    <row r="1333" spans="1:22" x14ac:dyDescent="0.2">
      <c r="A1333">
        <v>75.999999990000006</v>
      </c>
      <c r="B1333">
        <v>44</v>
      </c>
      <c r="C1333">
        <f t="shared" si="763"/>
        <v>24.44444443888889</v>
      </c>
      <c r="D1333">
        <f t="shared" si="764"/>
        <v>6.666666666666667</v>
      </c>
      <c r="E1333">
        <f t="shared" si="758"/>
        <v>15.324444438888889</v>
      </c>
      <c r="F1333">
        <f t="shared" si="759"/>
        <v>-2.453333333333334</v>
      </c>
      <c r="G1333">
        <f t="shared" si="760"/>
        <v>59.583999990000002</v>
      </c>
      <c r="H1333">
        <f t="shared" si="760"/>
        <v>27.584</v>
      </c>
      <c r="I1333">
        <v>6.7</v>
      </c>
      <c r="M1333">
        <f t="shared" si="754"/>
        <v>75.999999990000006</v>
      </c>
      <c r="N1333">
        <f t="shared" si="755"/>
        <v>44</v>
      </c>
      <c r="O1333">
        <v>75.999999990000006</v>
      </c>
      <c r="P1333">
        <v>44</v>
      </c>
      <c r="Q1333">
        <f t="shared" si="765"/>
        <v>24.44444443888889</v>
      </c>
      <c r="R1333">
        <f t="shared" si="766"/>
        <v>6.666666666666667</v>
      </c>
      <c r="S1333">
        <f t="shared" si="756"/>
        <v>8.6494444388888887</v>
      </c>
      <c r="T1333">
        <f t="shared" si="757"/>
        <v>-9.1283333333333339</v>
      </c>
      <c r="U1333">
        <f t="shared" si="761"/>
        <v>47.568999990000002</v>
      </c>
      <c r="V1333">
        <f t="shared" si="762"/>
        <v>15.568999999999999</v>
      </c>
    </row>
    <row r="1334" spans="1:22" x14ac:dyDescent="0.2">
      <c r="A1334">
        <v>80.000000009999994</v>
      </c>
      <c r="B1334">
        <v>48</v>
      </c>
      <c r="C1334">
        <f t="shared" si="763"/>
        <v>26.66666667222222</v>
      </c>
      <c r="D1334">
        <f t="shared" si="764"/>
        <v>8.8888888888888893</v>
      </c>
      <c r="E1334">
        <f t="shared" si="758"/>
        <v>17.546666672222219</v>
      </c>
      <c r="F1334">
        <f t="shared" si="759"/>
        <v>-0.23111111111111171</v>
      </c>
      <c r="G1334">
        <f t="shared" si="760"/>
        <v>63.584000009999997</v>
      </c>
      <c r="H1334">
        <f t="shared" si="760"/>
        <v>31.584</v>
      </c>
      <c r="I1334">
        <v>6.7</v>
      </c>
      <c r="M1334">
        <f t="shared" si="754"/>
        <v>80.000000009999994</v>
      </c>
      <c r="N1334">
        <f t="shared" si="755"/>
        <v>48</v>
      </c>
      <c r="O1334">
        <v>80.000000009999994</v>
      </c>
      <c r="P1334">
        <v>48</v>
      </c>
      <c r="Q1334">
        <f t="shared" si="765"/>
        <v>26.66666667222222</v>
      </c>
      <c r="R1334">
        <f t="shared" si="766"/>
        <v>8.8888888888888893</v>
      </c>
      <c r="S1334">
        <f t="shared" si="756"/>
        <v>10.871666672222219</v>
      </c>
      <c r="T1334">
        <f t="shared" si="757"/>
        <v>-6.9061111111111124</v>
      </c>
      <c r="U1334">
        <f t="shared" si="761"/>
        <v>51.569000009999996</v>
      </c>
      <c r="V1334">
        <f t="shared" si="762"/>
        <v>19.568999999999996</v>
      </c>
    </row>
    <row r="1335" spans="1:22" x14ac:dyDescent="0.2">
      <c r="A1335">
        <v>78.000000009999994</v>
      </c>
      <c r="B1335">
        <v>51.000000010000001</v>
      </c>
      <c r="C1335">
        <f t="shared" si="763"/>
        <v>25.55555556111111</v>
      </c>
      <c r="D1335">
        <f t="shared" si="764"/>
        <v>10.555555561111113</v>
      </c>
      <c r="E1335">
        <f t="shared" si="758"/>
        <v>16.435555561111109</v>
      </c>
      <c r="F1335">
        <f t="shared" si="759"/>
        <v>1.4355555611111122</v>
      </c>
      <c r="G1335">
        <f t="shared" si="760"/>
        <v>61.584000009999997</v>
      </c>
      <c r="H1335">
        <f t="shared" si="760"/>
        <v>34.584000010000004</v>
      </c>
      <c r="I1335">
        <v>6.7</v>
      </c>
      <c r="M1335">
        <f t="shared" si="754"/>
        <v>78.000000009999994</v>
      </c>
      <c r="N1335">
        <f t="shared" si="755"/>
        <v>51.000000010000001</v>
      </c>
      <c r="O1335">
        <v>78.000000009999994</v>
      </c>
      <c r="P1335">
        <v>51.000000010000001</v>
      </c>
      <c r="Q1335">
        <f t="shared" si="765"/>
        <v>25.55555556111111</v>
      </c>
      <c r="R1335">
        <f t="shared" si="766"/>
        <v>10.555555561111113</v>
      </c>
      <c r="S1335">
        <f t="shared" si="756"/>
        <v>9.7605555611111079</v>
      </c>
      <c r="T1335">
        <f t="shared" si="757"/>
        <v>-5.2394444388888886</v>
      </c>
      <c r="U1335">
        <f t="shared" si="761"/>
        <v>49.569000009999996</v>
      </c>
      <c r="V1335">
        <f t="shared" si="762"/>
        <v>22.56900001</v>
      </c>
    </row>
    <row r="1336" spans="1:22" x14ac:dyDescent="0.2">
      <c r="A1336">
        <v>77</v>
      </c>
      <c r="B1336">
        <v>51.000000010000001</v>
      </c>
      <c r="C1336">
        <f t="shared" si="763"/>
        <v>25</v>
      </c>
      <c r="D1336">
        <f t="shared" si="764"/>
        <v>10.555555561111113</v>
      </c>
      <c r="E1336">
        <f t="shared" si="758"/>
        <v>15.879999999999999</v>
      </c>
      <c r="F1336">
        <f t="shared" si="759"/>
        <v>1.4355555611111122</v>
      </c>
      <c r="G1336">
        <f t="shared" si="760"/>
        <v>60.583999999999996</v>
      </c>
      <c r="H1336">
        <f t="shared" si="760"/>
        <v>34.584000010000004</v>
      </c>
      <c r="I1336">
        <v>6.7</v>
      </c>
      <c r="M1336">
        <f t="shared" si="754"/>
        <v>77</v>
      </c>
      <c r="N1336">
        <f t="shared" si="755"/>
        <v>51.000000010000001</v>
      </c>
      <c r="O1336">
        <v>77</v>
      </c>
      <c r="P1336">
        <v>51.000000010000001</v>
      </c>
      <c r="Q1336">
        <f t="shared" si="765"/>
        <v>25</v>
      </c>
      <c r="R1336">
        <f t="shared" si="766"/>
        <v>10.555555561111113</v>
      </c>
      <c r="S1336">
        <f t="shared" si="756"/>
        <v>9.2049999999999983</v>
      </c>
      <c r="T1336">
        <f t="shared" si="757"/>
        <v>-5.2394444388888886</v>
      </c>
      <c r="U1336">
        <f t="shared" si="761"/>
        <v>48.568999999999996</v>
      </c>
      <c r="V1336">
        <f t="shared" si="762"/>
        <v>22.56900001</v>
      </c>
    </row>
    <row r="1337" spans="1:22" x14ac:dyDescent="0.2">
      <c r="A1337">
        <v>84</v>
      </c>
      <c r="B1337">
        <v>53.000000010000001</v>
      </c>
      <c r="C1337">
        <f t="shared" si="763"/>
        <v>28.888888888888889</v>
      </c>
      <c r="D1337">
        <f t="shared" si="764"/>
        <v>11.666666672222224</v>
      </c>
      <c r="E1337">
        <f t="shared" si="758"/>
        <v>19.768888888888888</v>
      </c>
      <c r="F1337">
        <f t="shared" si="759"/>
        <v>2.5466666722222229</v>
      </c>
      <c r="G1337">
        <f t="shared" si="760"/>
        <v>67.584000000000003</v>
      </c>
      <c r="H1337">
        <f t="shared" si="760"/>
        <v>36.584000010000004</v>
      </c>
      <c r="I1337">
        <v>6.7</v>
      </c>
      <c r="M1337">
        <f t="shared" si="754"/>
        <v>84</v>
      </c>
      <c r="N1337">
        <f t="shared" si="755"/>
        <v>53.000000010000001</v>
      </c>
      <c r="O1337">
        <v>84</v>
      </c>
      <c r="P1337">
        <v>53.000000010000001</v>
      </c>
      <c r="Q1337">
        <f t="shared" si="765"/>
        <v>28.888888888888889</v>
      </c>
      <c r="R1337">
        <f t="shared" si="766"/>
        <v>11.666666672222224</v>
      </c>
      <c r="S1337">
        <f t="shared" si="756"/>
        <v>13.093888888888888</v>
      </c>
      <c r="T1337">
        <f t="shared" si="757"/>
        <v>-4.1283333277777778</v>
      </c>
      <c r="U1337">
        <f t="shared" si="761"/>
        <v>55.568999999999996</v>
      </c>
      <c r="V1337">
        <f t="shared" si="762"/>
        <v>24.56900001</v>
      </c>
    </row>
    <row r="1338" spans="1:22" x14ac:dyDescent="0.2">
      <c r="A1338">
        <v>64.999999990000006</v>
      </c>
      <c r="B1338">
        <v>51.499999989999999</v>
      </c>
      <c r="C1338">
        <f t="shared" si="763"/>
        <v>18.33333332777778</v>
      </c>
      <c r="D1338">
        <f t="shared" si="764"/>
        <v>10.833333327777776</v>
      </c>
      <c r="E1338">
        <f t="shared" si="758"/>
        <v>9.2133333277777787</v>
      </c>
      <c r="F1338">
        <f t="shared" si="759"/>
        <v>1.7133333277777751</v>
      </c>
      <c r="G1338">
        <f t="shared" si="760"/>
        <v>48.583999990000002</v>
      </c>
      <c r="H1338">
        <f t="shared" si="760"/>
        <v>35.083999989999995</v>
      </c>
      <c r="I1338">
        <v>6.7</v>
      </c>
      <c r="M1338">
        <f t="shared" si="754"/>
        <v>64.999999990000006</v>
      </c>
      <c r="N1338">
        <f t="shared" si="755"/>
        <v>51.499999989999999</v>
      </c>
      <c r="O1338">
        <v>64.999999990000006</v>
      </c>
      <c r="P1338">
        <v>51.499999989999999</v>
      </c>
      <c r="Q1338">
        <f t="shared" si="765"/>
        <v>18.33333332777778</v>
      </c>
      <c r="R1338">
        <f t="shared" si="766"/>
        <v>10.833333327777776</v>
      </c>
      <c r="S1338">
        <f t="shared" si="756"/>
        <v>2.538333327777778</v>
      </c>
      <c r="T1338">
        <f t="shared" si="757"/>
        <v>-4.9616666722222256</v>
      </c>
      <c r="U1338">
        <f t="shared" si="761"/>
        <v>36.568999990000002</v>
      </c>
      <c r="V1338">
        <f t="shared" si="762"/>
        <v>23.068999989999995</v>
      </c>
    </row>
    <row r="1339" spans="1:22" x14ac:dyDescent="0.2">
      <c r="A1339">
        <v>68</v>
      </c>
      <c r="B1339">
        <v>50</v>
      </c>
      <c r="C1339">
        <f t="shared" si="763"/>
        <v>20</v>
      </c>
      <c r="D1339">
        <f t="shared" si="764"/>
        <v>10</v>
      </c>
      <c r="E1339">
        <f t="shared" si="758"/>
        <v>10.879999999999999</v>
      </c>
      <c r="F1339">
        <f t="shared" si="759"/>
        <v>0.87999999999999901</v>
      </c>
      <c r="G1339">
        <f t="shared" si="760"/>
        <v>51.583999999999996</v>
      </c>
      <c r="H1339">
        <f t="shared" si="760"/>
        <v>33.583999999999996</v>
      </c>
      <c r="I1339">
        <v>6.7</v>
      </c>
      <c r="M1339">
        <f t="shared" si="754"/>
        <v>68</v>
      </c>
      <c r="N1339">
        <f t="shared" si="755"/>
        <v>50</v>
      </c>
      <c r="O1339">
        <v>68</v>
      </c>
      <c r="P1339">
        <v>50</v>
      </c>
      <c r="Q1339">
        <f t="shared" si="765"/>
        <v>20</v>
      </c>
      <c r="R1339">
        <f t="shared" si="766"/>
        <v>10</v>
      </c>
      <c r="S1339">
        <f t="shared" si="756"/>
        <v>4.2049999999999983</v>
      </c>
      <c r="T1339">
        <f t="shared" si="757"/>
        <v>-5.7950000000000017</v>
      </c>
      <c r="U1339">
        <f t="shared" si="761"/>
        <v>39.568999999999996</v>
      </c>
      <c r="V1339">
        <f t="shared" si="762"/>
        <v>21.568999999999996</v>
      </c>
    </row>
    <row r="1340" spans="1:22" x14ac:dyDescent="0.2">
      <c r="A1340">
        <v>66</v>
      </c>
      <c r="B1340">
        <v>45</v>
      </c>
      <c r="C1340">
        <f t="shared" si="763"/>
        <v>18.888888888888889</v>
      </c>
      <c r="D1340">
        <f t="shared" si="764"/>
        <v>7.2222222222222223</v>
      </c>
      <c r="E1340">
        <f t="shared" si="758"/>
        <v>9.7688888888888883</v>
      </c>
      <c r="F1340">
        <f t="shared" si="759"/>
        <v>-1.8977777777777787</v>
      </c>
      <c r="G1340">
        <f t="shared" si="760"/>
        <v>49.583999999999996</v>
      </c>
      <c r="H1340">
        <f t="shared" si="760"/>
        <v>28.584</v>
      </c>
      <c r="I1340">
        <v>6.7</v>
      </c>
      <c r="M1340">
        <f t="shared" si="754"/>
        <v>66</v>
      </c>
      <c r="N1340">
        <f t="shared" si="755"/>
        <v>45</v>
      </c>
      <c r="O1340">
        <v>66</v>
      </c>
      <c r="P1340">
        <v>45</v>
      </c>
      <c r="Q1340">
        <f t="shared" si="765"/>
        <v>18.888888888888889</v>
      </c>
      <c r="R1340">
        <f t="shared" si="766"/>
        <v>7.2222222222222223</v>
      </c>
      <c r="S1340">
        <f t="shared" si="756"/>
        <v>3.0938888888888876</v>
      </c>
      <c r="T1340">
        <f t="shared" si="757"/>
        <v>-8.5727777777777803</v>
      </c>
      <c r="U1340">
        <f t="shared" si="761"/>
        <v>37.568999999999996</v>
      </c>
      <c r="V1340">
        <f t="shared" si="762"/>
        <v>16.568999999999996</v>
      </c>
    </row>
    <row r="1341" spans="1:22" x14ac:dyDescent="0.2">
      <c r="A1341">
        <v>72</v>
      </c>
      <c r="B1341">
        <v>40</v>
      </c>
      <c r="C1341">
        <f t="shared" si="763"/>
        <v>22.222222222222221</v>
      </c>
      <c r="D1341">
        <f t="shared" si="764"/>
        <v>4.4444444444444446</v>
      </c>
      <c r="E1341">
        <f t="shared" si="758"/>
        <v>13.10222222222222</v>
      </c>
      <c r="F1341">
        <f t="shared" si="759"/>
        <v>-4.6755555555555564</v>
      </c>
      <c r="G1341">
        <f t="shared" si="760"/>
        <v>55.583999999999996</v>
      </c>
      <c r="H1341">
        <f t="shared" si="760"/>
        <v>23.584</v>
      </c>
      <c r="I1341">
        <v>6.7</v>
      </c>
      <c r="M1341">
        <f t="shared" si="754"/>
        <v>72</v>
      </c>
      <c r="N1341">
        <f t="shared" si="755"/>
        <v>40</v>
      </c>
      <c r="O1341">
        <v>72</v>
      </c>
      <c r="P1341">
        <v>40</v>
      </c>
      <c r="Q1341">
        <f t="shared" si="765"/>
        <v>22.222222222222221</v>
      </c>
      <c r="R1341">
        <f t="shared" si="766"/>
        <v>4.4444444444444446</v>
      </c>
      <c r="S1341">
        <f t="shared" si="756"/>
        <v>6.4272222222222197</v>
      </c>
      <c r="T1341">
        <f t="shared" si="757"/>
        <v>-11.350555555555557</v>
      </c>
      <c r="U1341">
        <f t="shared" si="761"/>
        <v>43.568999999999996</v>
      </c>
      <c r="V1341">
        <f t="shared" si="762"/>
        <v>11.568999999999996</v>
      </c>
    </row>
    <row r="1342" spans="1:22" x14ac:dyDescent="0.2">
      <c r="A1342">
        <v>75</v>
      </c>
      <c r="B1342">
        <v>45</v>
      </c>
      <c r="C1342">
        <f t="shared" si="763"/>
        <v>23.888888888888889</v>
      </c>
      <c r="D1342">
        <f t="shared" si="764"/>
        <v>7.2222222222222223</v>
      </c>
      <c r="E1342">
        <f t="shared" si="758"/>
        <v>14.768888888888888</v>
      </c>
      <c r="F1342">
        <f t="shared" si="759"/>
        <v>-1.8977777777777787</v>
      </c>
      <c r="G1342">
        <f t="shared" si="760"/>
        <v>58.583999999999996</v>
      </c>
      <c r="H1342">
        <f t="shared" si="760"/>
        <v>28.584</v>
      </c>
      <c r="I1342">
        <v>6.7</v>
      </c>
      <c r="M1342">
        <f t="shared" si="754"/>
        <v>75</v>
      </c>
      <c r="N1342">
        <f t="shared" si="755"/>
        <v>45</v>
      </c>
      <c r="O1342">
        <v>75</v>
      </c>
      <c r="P1342">
        <v>45</v>
      </c>
      <c r="Q1342">
        <f t="shared" si="765"/>
        <v>23.888888888888889</v>
      </c>
      <c r="R1342">
        <f t="shared" si="766"/>
        <v>7.2222222222222223</v>
      </c>
      <c r="S1342">
        <f t="shared" si="756"/>
        <v>8.0938888888888876</v>
      </c>
      <c r="T1342">
        <f t="shared" si="757"/>
        <v>-8.5727777777777803</v>
      </c>
      <c r="U1342">
        <f t="shared" si="761"/>
        <v>46.568999999999996</v>
      </c>
      <c r="V1342">
        <f t="shared" si="762"/>
        <v>16.568999999999996</v>
      </c>
    </row>
    <row r="1343" spans="1:22" x14ac:dyDescent="0.2">
      <c r="A1343">
        <v>72</v>
      </c>
      <c r="B1343">
        <v>52</v>
      </c>
      <c r="C1343">
        <f t="shared" si="763"/>
        <v>22.222222222222221</v>
      </c>
      <c r="D1343">
        <f t="shared" si="764"/>
        <v>11.111111111111111</v>
      </c>
      <c r="E1343">
        <f t="shared" si="758"/>
        <v>13.10222222222222</v>
      </c>
      <c r="F1343">
        <f t="shared" si="759"/>
        <v>1.9911111111111097</v>
      </c>
      <c r="G1343">
        <f t="shared" si="760"/>
        <v>55.583999999999996</v>
      </c>
      <c r="H1343">
        <f t="shared" si="760"/>
        <v>35.583999999999996</v>
      </c>
      <c r="I1343">
        <v>6.7</v>
      </c>
      <c r="M1343">
        <f t="shared" si="754"/>
        <v>72</v>
      </c>
      <c r="N1343">
        <f t="shared" si="755"/>
        <v>52</v>
      </c>
      <c r="O1343">
        <v>72</v>
      </c>
      <c r="P1343">
        <v>52</v>
      </c>
      <c r="Q1343">
        <f t="shared" si="765"/>
        <v>22.222222222222221</v>
      </c>
      <c r="R1343">
        <f t="shared" si="766"/>
        <v>11.111111111111111</v>
      </c>
      <c r="S1343">
        <f t="shared" si="756"/>
        <v>6.4272222222222197</v>
      </c>
      <c r="T1343">
        <f t="shared" si="757"/>
        <v>-4.683888888888891</v>
      </c>
      <c r="U1343">
        <f t="shared" si="761"/>
        <v>43.568999999999996</v>
      </c>
      <c r="V1343">
        <f t="shared" si="762"/>
        <v>23.568999999999996</v>
      </c>
    </row>
    <row r="1344" spans="1:22" x14ac:dyDescent="0.2">
      <c r="A1344">
        <v>64.999999990000006</v>
      </c>
      <c r="B1344">
        <v>49.333333330000002</v>
      </c>
      <c r="C1344">
        <f t="shared" si="763"/>
        <v>18.33333332777778</v>
      </c>
      <c r="D1344">
        <f t="shared" si="764"/>
        <v>9.6296296277777795</v>
      </c>
      <c r="E1344">
        <f t="shared" si="758"/>
        <v>9.2133333277777787</v>
      </c>
      <c r="F1344">
        <f t="shared" si="759"/>
        <v>0.50962962777777854</v>
      </c>
      <c r="G1344">
        <f t="shared" si="760"/>
        <v>48.583999990000002</v>
      </c>
      <c r="H1344">
        <f t="shared" si="760"/>
        <v>32.917333329999998</v>
      </c>
      <c r="I1344">
        <v>6.7</v>
      </c>
      <c r="M1344">
        <f t="shared" si="754"/>
        <v>64.999999990000006</v>
      </c>
      <c r="N1344">
        <f t="shared" si="755"/>
        <v>49.333333330000002</v>
      </c>
      <c r="O1344">
        <v>64.999999990000006</v>
      </c>
      <c r="P1344">
        <v>49.333333330000002</v>
      </c>
      <c r="Q1344">
        <f t="shared" si="765"/>
        <v>18.33333332777778</v>
      </c>
      <c r="R1344">
        <f t="shared" si="766"/>
        <v>9.6296296277777795</v>
      </c>
      <c r="S1344">
        <f t="shared" si="756"/>
        <v>2.538333327777778</v>
      </c>
      <c r="T1344">
        <f t="shared" si="757"/>
        <v>-6.1653703722222222</v>
      </c>
      <c r="U1344">
        <f t="shared" si="761"/>
        <v>36.568999990000002</v>
      </c>
      <c r="V1344">
        <f t="shared" si="762"/>
        <v>20.902333330000001</v>
      </c>
    </row>
    <row r="1345" spans="1:22" x14ac:dyDescent="0.2">
      <c r="A1345">
        <v>71.000000009999994</v>
      </c>
      <c r="B1345">
        <v>46.666666669999998</v>
      </c>
      <c r="C1345">
        <f t="shared" si="763"/>
        <v>21.66666667222222</v>
      </c>
      <c r="D1345">
        <f t="shared" si="764"/>
        <v>8.148148149999999</v>
      </c>
      <c r="E1345">
        <f t="shared" si="758"/>
        <v>12.546666672222219</v>
      </c>
      <c r="F1345">
        <f t="shared" si="759"/>
        <v>-0.97185185000000196</v>
      </c>
      <c r="G1345">
        <f t="shared" si="760"/>
        <v>54.584000009999997</v>
      </c>
      <c r="H1345">
        <f t="shared" si="760"/>
        <v>30.250666669999998</v>
      </c>
      <c r="I1345">
        <v>6.7</v>
      </c>
      <c r="M1345">
        <f t="shared" si="754"/>
        <v>71.000000009999994</v>
      </c>
      <c r="N1345">
        <f t="shared" si="755"/>
        <v>46.666666669999998</v>
      </c>
      <c r="O1345">
        <v>71.000000009999994</v>
      </c>
      <c r="P1345">
        <v>46.666666669999998</v>
      </c>
      <c r="Q1345">
        <f t="shared" si="765"/>
        <v>21.66666667222222</v>
      </c>
      <c r="R1345">
        <f t="shared" si="766"/>
        <v>8.148148149999999</v>
      </c>
      <c r="S1345">
        <f t="shared" si="756"/>
        <v>5.8716666722222186</v>
      </c>
      <c r="T1345">
        <f t="shared" si="757"/>
        <v>-7.6468518500000027</v>
      </c>
      <c r="U1345">
        <f t="shared" si="761"/>
        <v>42.569000009999996</v>
      </c>
      <c r="V1345">
        <f t="shared" si="762"/>
        <v>18.235666669999993</v>
      </c>
    </row>
    <row r="1346" spans="1:22" x14ac:dyDescent="0.2">
      <c r="A1346">
        <v>73.999999990000006</v>
      </c>
      <c r="B1346">
        <v>44</v>
      </c>
      <c r="C1346">
        <f t="shared" si="763"/>
        <v>23.33333332777778</v>
      </c>
      <c r="D1346">
        <f t="shared" si="764"/>
        <v>6.666666666666667</v>
      </c>
      <c r="E1346">
        <f t="shared" si="758"/>
        <v>14.213333327777779</v>
      </c>
      <c r="F1346">
        <f t="shared" si="759"/>
        <v>-2.453333333333334</v>
      </c>
      <c r="G1346">
        <f t="shared" si="760"/>
        <v>57.583999990000002</v>
      </c>
      <c r="H1346">
        <f t="shared" si="760"/>
        <v>27.584</v>
      </c>
      <c r="I1346">
        <v>6.7</v>
      </c>
      <c r="M1346">
        <f t="shared" si="754"/>
        <v>73.999999990000006</v>
      </c>
      <c r="N1346">
        <f t="shared" si="755"/>
        <v>44</v>
      </c>
      <c r="O1346">
        <v>73.999999990000006</v>
      </c>
      <c r="P1346">
        <v>44</v>
      </c>
      <c r="Q1346">
        <f t="shared" si="765"/>
        <v>23.33333332777778</v>
      </c>
      <c r="R1346">
        <f t="shared" si="766"/>
        <v>6.666666666666667</v>
      </c>
      <c r="S1346">
        <f t="shared" si="756"/>
        <v>7.538333327777778</v>
      </c>
      <c r="T1346">
        <f t="shared" si="757"/>
        <v>-9.1283333333333339</v>
      </c>
      <c r="U1346">
        <f t="shared" si="761"/>
        <v>45.568999990000002</v>
      </c>
      <c r="V1346">
        <f t="shared" si="762"/>
        <v>15.568999999999999</v>
      </c>
    </row>
    <row r="1347" spans="1:22" x14ac:dyDescent="0.2">
      <c r="A1347">
        <v>73.999999990000006</v>
      </c>
      <c r="B1347">
        <v>44</v>
      </c>
      <c r="C1347">
        <f t="shared" si="763"/>
        <v>23.33333332777778</v>
      </c>
      <c r="D1347">
        <f t="shared" si="764"/>
        <v>6.666666666666667</v>
      </c>
      <c r="E1347">
        <f t="shared" si="758"/>
        <v>14.213333327777779</v>
      </c>
      <c r="F1347">
        <f t="shared" si="759"/>
        <v>-2.453333333333334</v>
      </c>
      <c r="G1347">
        <f t="shared" si="760"/>
        <v>57.583999990000002</v>
      </c>
      <c r="H1347">
        <f t="shared" si="760"/>
        <v>27.584</v>
      </c>
      <c r="I1347">
        <v>6.7</v>
      </c>
      <c r="M1347">
        <f t="shared" si="754"/>
        <v>73.999999990000006</v>
      </c>
      <c r="N1347">
        <f t="shared" si="755"/>
        <v>44</v>
      </c>
      <c r="O1347">
        <v>73.999999990000006</v>
      </c>
      <c r="P1347">
        <v>44</v>
      </c>
      <c r="Q1347">
        <f t="shared" si="765"/>
        <v>23.33333332777778</v>
      </c>
      <c r="R1347">
        <f t="shared" si="766"/>
        <v>6.666666666666667</v>
      </c>
      <c r="S1347">
        <f t="shared" si="756"/>
        <v>7.538333327777778</v>
      </c>
      <c r="T1347">
        <f t="shared" si="757"/>
        <v>-9.1283333333333339</v>
      </c>
      <c r="U1347">
        <f t="shared" si="761"/>
        <v>45.568999990000002</v>
      </c>
      <c r="V1347">
        <f t="shared" si="762"/>
        <v>15.568999999999999</v>
      </c>
    </row>
    <row r="1348" spans="1:22" x14ac:dyDescent="0.2">
      <c r="A1348">
        <v>79</v>
      </c>
      <c r="B1348">
        <v>47</v>
      </c>
      <c r="C1348">
        <f t="shared" si="763"/>
        <v>26.111111111111111</v>
      </c>
      <c r="D1348">
        <f t="shared" si="764"/>
        <v>8.3333333333333339</v>
      </c>
      <c r="E1348">
        <f t="shared" si="758"/>
        <v>16.99111111111111</v>
      </c>
      <c r="F1348">
        <f t="shared" si="759"/>
        <v>-0.78666666666666707</v>
      </c>
      <c r="G1348">
        <f t="shared" si="760"/>
        <v>62.583999999999996</v>
      </c>
      <c r="H1348">
        <f t="shared" si="760"/>
        <v>30.584</v>
      </c>
      <c r="I1348">
        <v>6.7</v>
      </c>
      <c r="M1348">
        <f t="shared" si="754"/>
        <v>79</v>
      </c>
      <c r="N1348">
        <f t="shared" si="755"/>
        <v>47</v>
      </c>
      <c r="O1348">
        <v>79</v>
      </c>
      <c r="P1348">
        <v>47</v>
      </c>
      <c r="Q1348">
        <f t="shared" si="765"/>
        <v>26.111111111111111</v>
      </c>
      <c r="R1348">
        <f t="shared" si="766"/>
        <v>8.3333333333333339</v>
      </c>
      <c r="S1348">
        <f t="shared" si="756"/>
        <v>10.316111111111109</v>
      </c>
      <c r="T1348">
        <f t="shared" si="757"/>
        <v>-7.4616666666666678</v>
      </c>
      <c r="U1348">
        <f t="shared" si="761"/>
        <v>50.568999999999996</v>
      </c>
      <c r="V1348">
        <f t="shared" si="762"/>
        <v>18.568999999999996</v>
      </c>
    </row>
    <row r="1349" spans="1:22" x14ac:dyDescent="0.2">
      <c r="A1349">
        <v>82</v>
      </c>
      <c r="B1349">
        <v>53.000000010000001</v>
      </c>
      <c r="C1349">
        <f t="shared" si="763"/>
        <v>27.777777777777779</v>
      </c>
      <c r="D1349">
        <f t="shared" si="764"/>
        <v>11.666666672222224</v>
      </c>
      <c r="E1349">
        <f t="shared" si="758"/>
        <v>18.657777777777778</v>
      </c>
      <c r="F1349">
        <f t="shared" si="759"/>
        <v>2.5466666722222229</v>
      </c>
      <c r="G1349">
        <f t="shared" si="760"/>
        <v>65.584000000000003</v>
      </c>
      <c r="H1349">
        <f t="shared" si="760"/>
        <v>36.584000010000004</v>
      </c>
      <c r="I1349">
        <v>6.7</v>
      </c>
      <c r="M1349">
        <f t="shared" si="754"/>
        <v>82</v>
      </c>
      <c r="N1349">
        <f t="shared" si="755"/>
        <v>53.000000010000001</v>
      </c>
      <c r="O1349">
        <v>82</v>
      </c>
      <c r="P1349">
        <v>53.000000010000001</v>
      </c>
      <c r="Q1349">
        <f t="shared" si="765"/>
        <v>27.777777777777779</v>
      </c>
      <c r="R1349">
        <f t="shared" si="766"/>
        <v>11.666666672222224</v>
      </c>
      <c r="S1349">
        <f t="shared" si="756"/>
        <v>11.982777777777777</v>
      </c>
      <c r="T1349">
        <f t="shared" si="757"/>
        <v>-4.1283333277777778</v>
      </c>
      <c r="U1349">
        <f t="shared" si="761"/>
        <v>53.569000000000003</v>
      </c>
      <c r="V1349">
        <f t="shared" si="762"/>
        <v>24.56900001</v>
      </c>
    </row>
    <row r="1350" spans="1:22" x14ac:dyDescent="0.2">
      <c r="A1350">
        <v>82.999999990000006</v>
      </c>
      <c r="B1350">
        <v>55</v>
      </c>
      <c r="C1350">
        <f t="shared" si="763"/>
        <v>28.33333332777778</v>
      </c>
      <c r="D1350">
        <f t="shared" si="764"/>
        <v>12.777777777777779</v>
      </c>
      <c r="E1350">
        <f t="shared" si="758"/>
        <v>19.213333327777779</v>
      </c>
      <c r="F1350">
        <f t="shared" si="759"/>
        <v>3.6577777777777776</v>
      </c>
      <c r="G1350">
        <f t="shared" si="760"/>
        <v>66.583999989999995</v>
      </c>
      <c r="H1350">
        <f t="shared" si="760"/>
        <v>38.584000000000003</v>
      </c>
      <c r="I1350">
        <v>6.7</v>
      </c>
      <c r="M1350">
        <f t="shared" si="754"/>
        <v>82.999999990000006</v>
      </c>
      <c r="N1350">
        <f t="shared" si="755"/>
        <v>55</v>
      </c>
      <c r="O1350">
        <v>82.999999990000006</v>
      </c>
      <c r="P1350">
        <v>55</v>
      </c>
      <c r="Q1350">
        <f t="shared" si="765"/>
        <v>28.33333332777778</v>
      </c>
      <c r="R1350">
        <f t="shared" si="766"/>
        <v>12.777777777777779</v>
      </c>
      <c r="S1350">
        <f t="shared" si="756"/>
        <v>12.538333327777778</v>
      </c>
      <c r="T1350">
        <f t="shared" si="757"/>
        <v>-3.0172222222222231</v>
      </c>
      <c r="U1350">
        <f t="shared" si="761"/>
        <v>54.568999990000002</v>
      </c>
      <c r="V1350">
        <f t="shared" si="762"/>
        <v>26.568999999999999</v>
      </c>
    </row>
    <row r="1351" spans="1:22" x14ac:dyDescent="0.2">
      <c r="A1351">
        <v>82</v>
      </c>
      <c r="B1351">
        <v>55.999999989999999</v>
      </c>
      <c r="C1351">
        <f t="shared" si="763"/>
        <v>27.777777777777779</v>
      </c>
      <c r="D1351">
        <f t="shared" si="764"/>
        <v>13.333333327777776</v>
      </c>
      <c r="E1351">
        <f t="shared" si="758"/>
        <v>18.657777777777778</v>
      </c>
      <c r="F1351">
        <f t="shared" si="759"/>
        <v>4.2133333277777751</v>
      </c>
      <c r="G1351">
        <f t="shared" si="760"/>
        <v>65.584000000000003</v>
      </c>
      <c r="H1351">
        <f t="shared" si="760"/>
        <v>39.583999989999995</v>
      </c>
      <c r="I1351">
        <v>6.5</v>
      </c>
      <c r="M1351">
        <f t="shared" si="754"/>
        <v>82</v>
      </c>
      <c r="N1351">
        <f t="shared" si="755"/>
        <v>55.999999989999999</v>
      </c>
      <c r="O1351">
        <v>82</v>
      </c>
      <c r="P1351">
        <v>55.999999989999999</v>
      </c>
      <c r="Q1351">
        <f t="shared" si="765"/>
        <v>27.777777777777779</v>
      </c>
      <c r="R1351">
        <f t="shared" si="766"/>
        <v>13.333333327777776</v>
      </c>
      <c r="S1351">
        <f t="shared" si="756"/>
        <v>11.982777777777777</v>
      </c>
      <c r="T1351">
        <f t="shared" si="757"/>
        <v>-2.4616666722222256</v>
      </c>
      <c r="U1351">
        <f t="shared" si="761"/>
        <v>53.569000000000003</v>
      </c>
      <c r="V1351">
        <f t="shared" si="762"/>
        <v>27.568999989999995</v>
      </c>
    </row>
    <row r="1352" spans="1:22" x14ac:dyDescent="0.2">
      <c r="A1352">
        <v>80.000000009999994</v>
      </c>
      <c r="B1352">
        <v>53.000000010000001</v>
      </c>
      <c r="C1352">
        <f t="shared" si="763"/>
        <v>26.66666667222222</v>
      </c>
      <c r="D1352">
        <f t="shared" si="764"/>
        <v>11.666666672222224</v>
      </c>
      <c r="E1352">
        <f t="shared" si="758"/>
        <v>17.546666672222219</v>
      </c>
      <c r="F1352">
        <f t="shared" si="759"/>
        <v>2.5466666722222229</v>
      </c>
      <c r="G1352">
        <f t="shared" si="760"/>
        <v>63.584000009999997</v>
      </c>
      <c r="H1352">
        <f t="shared" si="760"/>
        <v>36.584000010000004</v>
      </c>
      <c r="I1352">
        <v>6.5</v>
      </c>
      <c r="M1352">
        <f t="shared" si="754"/>
        <v>80.000000009999994</v>
      </c>
      <c r="N1352">
        <f t="shared" si="755"/>
        <v>53.000000010000001</v>
      </c>
      <c r="O1352">
        <v>80.000000009999994</v>
      </c>
      <c r="P1352">
        <v>53.000000010000001</v>
      </c>
      <c r="Q1352">
        <f t="shared" si="765"/>
        <v>26.66666667222222</v>
      </c>
      <c r="R1352">
        <f t="shared" si="766"/>
        <v>11.666666672222224</v>
      </c>
      <c r="S1352">
        <f t="shared" si="756"/>
        <v>10.871666672222219</v>
      </c>
      <c r="T1352">
        <f t="shared" si="757"/>
        <v>-4.1283333277777778</v>
      </c>
      <c r="U1352">
        <f t="shared" si="761"/>
        <v>51.569000009999996</v>
      </c>
      <c r="V1352">
        <f t="shared" si="762"/>
        <v>24.56900001</v>
      </c>
    </row>
    <row r="1353" spans="1:22" x14ac:dyDescent="0.2">
      <c r="A1353">
        <v>73</v>
      </c>
      <c r="B1353">
        <v>50</v>
      </c>
      <c r="C1353">
        <f t="shared" si="763"/>
        <v>22.777777777777779</v>
      </c>
      <c r="D1353">
        <f t="shared" si="764"/>
        <v>10</v>
      </c>
      <c r="E1353">
        <f t="shared" si="758"/>
        <v>13.657777777777778</v>
      </c>
      <c r="F1353">
        <f t="shared" si="759"/>
        <v>0.87999999999999901</v>
      </c>
      <c r="G1353">
        <f t="shared" si="760"/>
        <v>56.584000000000003</v>
      </c>
      <c r="H1353">
        <f t="shared" si="760"/>
        <v>33.583999999999996</v>
      </c>
      <c r="I1353">
        <v>6.5</v>
      </c>
      <c r="M1353">
        <f t="shared" si="754"/>
        <v>73</v>
      </c>
      <c r="N1353">
        <f t="shared" si="755"/>
        <v>50</v>
      </c>
      <c r="O1353">
        <v>73</v>
      </c>
      <c r="P1353">
        <v>50</v>
      </c>
      <c r="Q1353">
        <f t="shared" si="765"/>
        <v>22.777777777777779</v>
      </c>
      <c r="R1353">
        <f t="shared" si="766"/>
        <v>10</v>
      </c>
      <c r="S1353">
        <f t="shared" si="756"/>
        <v>6.9827777777777769</v>
      </c>
      <c r="T1353">
        <f t="shared" si="757"/>
        <v>-5.7950000000000017</v>
      </c>
      <c r="U1353">
        <f t="shared" si="761"/>
        <v>44.569000000000003</v>
      </c>
      <c r="V1353">
        <f t="shared" si="762"/>
        <v>21.568999999999996</v>
      </c>
    </row>
    <row r="1354" spans="1:22" x14ac:dyDescent="0.2">
      <c r="A1354">
        <v>72</v>
      </c>
      <c r="B1354">
        <v>53.000000010000001</v>
      </c>
      <c r="C1354">
        <f t="shared" si="763"/>
        <v>22.222222222222221</v>
      </c>
      <c r="D1354">
        <f t="shared" si="764"/>
        <v>11.666666672222224</v>
      </c>
      <c r="E1354">
        <f t="shared" si="758"/>
        <v>13.10222222222222</v>
      </c>
      <c r="F1354">
        <f t="shared" si="759"/>
        <v>2.5466666722222229</v>
      </c>
      <c r="G1354">
        <f t="shared" si="760"/>
        <v>55.583999999999996</v>
      </c>
      <c r="H1354">
        <f t="shared" si="760"/>
        <v>36.584000010000004</v>
      </c>
      <c r="I1354">
        <v>6.5</v>
      </c>
      <c r="M1354">
        <f t="shared" si="754"/>
        <v>72</v>
      </c>
      <c r="N1354">
        <f t="shared" si="755"/>
        <v>53.000000010000001</v>
      </c>
      <c r="O1354">
        <v>72</v>
      </c>
      <c r="P1354">
        <v>53.000000010000001</v>
      </c>
      <c r="Q1354">
        <f t="shared" si="765"/>
        <v>22.222222222222221</v>
      </c>
      <c r="R1354">
        <f t="shared" si="766"/>
        <v>11.666666672222224</v>
      </c>
      <c r="S1354">
        <f t="shared" si="756"/>
        <v>6.4272222222222197</v>
      </c>
      <c r="T1354">
        <f t="shared" si="757"/>
        <v>-4.1283333277777778</v>
      </c>
      <c r="U1354">
        <f t="shared" si="761"/>
        <v>43.568999999999996</v>
      </c>
      <c r="V1354">
        <f t="shared" si="762"/>
        <v>24.56900001</v>
      </c>
    </row>
    <row r="1355" spans="1:22" x14ac:dyDescent="0.2">
      <c r="A1355">
        <v>73.999999990000006</v>
      </c>
      <c r="B1355">
        <v>51.000000010000001</v>
      </c>
      <c r="C1355">
        <f t="shared" si="763"/>
        <v>23.33333332777778</v>
      </c>
      <c r="D1355">
        <f t="shared" si="764"/>
        <v>10.555555561111113</v>
      </c>
      <c r="E1355">
        <f t="shared" si="758"/>
        <v>14.213333327777779</v>
      </c>
      <c r="F1355">
        <f t="shared" si="759"/>
        <v>1.4355555611111122</v>
      </c>
      <c r="G1355">
        <f t="shared" si="760"/>
        <v>57.583999990000002</v>
      </c>
      <c r="H1355">
        <f t="shared" si="760"/>
        <v>34.584000010000004</v>
      </c>
      <c r="I1355">
        <v>6.5</v>
      </c>
      <c r="M1355">
        <f t="shared" si="754"/>
        <v>73.999999990000006</v>
      </c>
      <c r="N1355">
        <f t="shared" si="755"/>
        <v>51.000000010000001</v>
      </c>
      <c r="O1355">
        <v>73.999999990000006</v>
      </c>
      <c r="P1355">
        <v>51.000000010000001</v>
      </c>
      <c r="Q1355">
        <f t="shared" si="765"/>
        <v>23.33333332777778</v>
      </c>
      <c r="R1355">
        <f t="shared" si="766"/>
        <v>10.555555561111113</v>
      </c>
      <c r="S1355">
        <f t="shared" si="756"/>
        <v>7.538333327777778</v>
      </c>
      <c r="T1355">
        <f t="shared" si="757"/>
        <v>-5.2394444388888886</v>
      </c>
      <c r="U1355">
        <f t="shared" si="761"/>
        <v>45.568999990000002</v>
      </c>
      <c r="V1355">
        <f t="shared" si="762"/>
        <v>22.56900001</v>
      </c>
    </row>
    <row r="1356" spans="1:22" x14ac:dyDescent="0.2">
      <c r="A1356">
        <v>75</v>
      </c>
      <c r="B1356">
        <v>48</v>
      </c>
      <c r="C1356">
        <f t="shared" si="763"/>
        <v>23.888888888888889</v>
      </c>
      <c r="D1356">
        <f t="shared" si="764"/>
        <v>8.8888888888888893</v>
      </c>
      <c r="E1356">
        <f t="shared" si="758"/>
        <v>14.768888888888888</v>
      </c>
      <c r="F1356">
        <f t="shared" si="759"/>
        <v>-0.23111111111111171</v>
      </c>
      <c r="G1356">
        <f t="shared" si="760"/>
        <v>58.583999999999996</v>
      </c>
      <c r="H1356">
        <f t="shared" si="760"/>
        <v>31.584</v>
      </c>
      <c r="I1356">
        <v>6.5</v>
      </c>
      <c r="M1356">
        <f t="shared" si="754"/>
        <v>75</v>
      </c>
      <c r="N1356">
        <f t="shared" si="755"/>
        <v>48</v>
      </c>
      <c r="O1356">
        <v>75</v>
      </c>
      <c r="P1356">
        <v>48</v>
      </c>
      <c r="Q1356">
        <f t="shared" si="765"/>
        <v>23.888888888888889</v>
      </c>
      <c r="R1356">
        <f t="shared" si="766"/>
        <v>8.8888888888888893</v>
      </c>
      <c r="S1356">
        <f t="shared" si="756"/>
        <v>8.0938888888888876</v>
      </c>
      <c r="T1356">
        <f t="shared" si="757"/>
        <v>-6.9061111111111124</v>
      </c>
      <c r="U1356">
        <f t="shared" si="761"/>
        <v>46.568999999999996</v>
      </c>
      <c r="V1356">
        <f t="shared" si="762"/>
        <v>19.568999999999996</v>
      </c>
    </row>
    <row r="1357" spans="1:22" x14ac:dyDescent="0.2">
      <c r="A1357">
        <v>80.000000009999994</v>
      </c>
      <c r="B1357">
        <v>48</v>
      </c>
      <c r="C1357">
        <f t="shared" si="763"/>
        <v>26.66666667222222</v>
      </c>
      <c r="D1357">
        <f t="shared" si="764"/>
        <v>8.8888888888888893</v>
      </c>
      <c r="E1357">
        <f t="shared" si="758"/>
        <v>17.546666672222219</v>
      </c>
      <c r="F1357">
        <f t="shared" si="759"/>
        <v>-0.23111111111111171</v>
      </c>
      <c r="G1357">
        <f t="shared" si="760"/>
        <v>63.584000009999997</v>
      </c>
      <c r="H1357">
        <f t="shared" si="760"/>
        <v>31.584</v>
      </c>
      <c r="I1357">
        <v>6.5</v>
      </c>
      <c r="M1357">
        <f t="shared" si="754"/>
        <v>80.000000009999994</v>
      </c>
      <c r="N1357">
        <f t="shared" si="755"/>
        <v>48</v>
      </c>
      <c r="O1357">
        <v>80.000000009999994</v>
      </c>
      <c r="P1357">
        <v>48</v>
      </c>
      <c r="Q1357">
        <f t="shared" si="765"/>
        <v>26.66666667222222</v>
      </c>
      <c r="R1357">
        <f t="shared" si="766"/>
        <v>8.8888888888888893</v>
      </c>
      <c r="S1357">
        <f t="shared" si="756"/>
        <v>10.871666672222219</v>
      </c>
      <c r="T1357">
        <f t="shared" si="757"/>
        <v>-6.9061111111111124</v>
      </c>
      <c r="U1357">
        <f t="shared" si="761"/>
        <v>51.569000009999996</v>
      </c>
      <c r="V1357">
        <f t="shared" si="762"/>
        <v>19.568999999999996</v>
      </c>
    </row>
    <row r="1358" spans="1:22" x14ac:dyDescent="0.2">
      <c r="A1358">
        <v>86</v>
      </c>
      <c r="B1358">
        <v>51.000000010000001</v>
      </c>
      <c r="C1358">
        <f t="shared" si="763"/>
        <v>30</v>
      </c>
      <c r="D1358">
        <f t="shared" si="764"/>
        <v>10.555555561111113</v>
      </c>
      <c r="E1358">
        <f t="shared" si="758"/>
        <v>20.88</v>
      </c>
      <c r="F1358">
        <f t="shared" si="759"/>
        <v>1.4355555611111122</v>
      </c>
      <c r="G1358">
        <f t="shared" si="760"/>
        <v>69.584000000000003</v>
      </c>
      <c r="H1358">
        <f t="shared" si="760"/>
        <v>34.584000010000004</v>
      </c>
      <c r="I1358">
        <v>6.5</v>
      </c>
      <c r="M1358">
        <f t="shared" si="754"/>
        <v>86</v>
      </c>
      <c r="N1358">
        <f t="shared" si="755"/>
        <v>51.000000010000001</v>
      </c>
      <c r="O1358">
        <v>86</v>
      </c>
      <c r="P1358">
        <v>51.000000010000001</v>
      </c>
      <c r="Q1358">
        <f t="shared" si="765"/>
        <v>30</v>
      </c>
      <c r="R1358">
        <f t="shared" si="766"/>
        <v>10.555555561111113</v>
      </c>
      <c r="S1358">
        <f t="shared" si="756"/>
        <v>14.204999999999998</v>
      </c>
      <c r="T1358">
        <f t="shared" si="757"/>
        <v>-5.2394444388888886</v>
      </c>
      <c r="U1358">
        <f t="shared" si="761"/>
        <v>57.568999999999996</v>
      </c>
      <c r="V1358">
        <f t="shared" si="762"/>
        <v>22.56900001</v>
      </c>
    </row>
    <row r="1359" spans="1:22" x14ac:dyDescent="0.2">
      <c r="A1359">
        <v>87.000000009999994</v>
      </c>
      <c r="B1359">
        <v>55.999999989999999</v>
      </c>
      <c r="C1359">
        <f t="shared" si="763"/>
        <v>30.55555556111111</v>
      </c>
      <c r="D1359">
        <f t="shared" si="764"/>
        <v>13.333333327777776</v>
      </c>
      <c r="E1359">
        <f t="shared" si="758"/>
        <v>21.435555561111109</v>
      </c>
      <c r="F1359">
        <f t="shared" si="759"/>
        <v>4.2133333277777751</v>
      </c>
      <c r="G1359">
        <f t="shared" si="760"/>
        <v>70.584000009999997</v>
      </c>
      <c r="H1359">
        <f t="shared" si="760"/>
        <v>39.583999989999995</v>
      </c>
      <c r="I1359">
        <v>6.5</v>
      </c>
      <c r="M1359">
        <f t="shared" si="754"/>
        <v>87.000000009999994</v>
      </c>
      <c r="N1359">
        <f t="shared" si="755"/>
        <v>55.999999989999999</v>
      </c>
      <c r="O1359">
        <v>87.000000009999994</v>
      </c>
      <c r="P1359">
        <v>55.999999989999999</v>
      </c>
      <c r="Q1359">
        <f t="shared" si="765"/>
        <v>30.55555556111111</v>
      </c>
      <c r="R1359">
        <f t="shared" si="766"/>
        <v>13.333333327777776</v>
      </c>
      <c r="S1359">
        <f t="shared" si="756"/>
        <v>14.760555561111108</v>
      </c>
      <c r="T1359">
        <f t="shared" si="757"/>
        <v>-2.4616666722222256</v>
      </c>
      <c r="U1359">
        <f t="shared" si="761"/>
        <v>58.569000009999996</v>
      </c>
      <c r="V1359">
        <f t="shared" si="762"/>
        <v>27.568999989999995</v>
      </c>
    </row>
    <row r="1360" spans="1:22" x14ac:dyDescent="0.2">
      <c r="A1360">
        <v>82</v>
      </c>
      <c r="B1360">
        <v>60.000000010000001</v>
      </c>
      <c r="C1360">
        <f t="shared" si="763"/>
        <v>27.777777777777779</v>
      </c>
      <c r="D1360">
        <f t="shared" si="764"/>
        <v>15.555555561111113</v>
      </c>
      <c r="E1360">
        <f t="shared" si="758"/>
        <v>18.657777777777778</v>
      </c>
      <c r="F1360">
        <f t="shared" si="759"/>
        <v>6.4355555611111122</v>
      </c>
      <c r="G1360">
        <f t="shared" si="760"/>
        <v>65.584000000000003</v>
      </c>
      <c r="H1360">
        <f t="shared" si="760"/>
        <v>43.584000010000004</v>
      </c>
      <c r="I1360">
        <v>6.5</v>
      </c>
      <c r="M1360">
        <f t="shared" si="754"/>
        <v>82</v>
      </c>
      <c r="N1360">
        <f t="shared" si="755"/>
        <v>60.000000010000001</v>
      </c>
      <c r="O1360">
        <v>82</v>
      </c>
      <c r="P1360">
        <v>60.000000010000001</v>
      </c>
      <c r="Q1360">
        <f t="shared" si="765"/>
        <v>27.777777777777779</v>
      </c>
      <c r="R1360">
        <f t="shared" si="766"/>
        <v>15.555555561111113</v>
      </c>
      <c r="S1360">
        <f t="shared" si="756"/>
        <v>11.982777777777777</v>
      </c>
      <c r="T1360">
        <f t="shared" si="757"/>
        <v>-0.23944443888888856</v>
      </c>
      <c r="U1360">
        <f t="shared" si="761"/>
        <v>53.569000000000003</v>
      </c>
      <c r="V1360">
        <f t="shared" si="762"/>
        <v>31.56900001</v>
      </c>
    </row>
    <row r="1361" spans="1:22" x14ac:dyDescent="0.2">
      <c r="A1361">
        <v>80.000000009999994</v>
      </c>
      <c r="B1361">
        <v>55.999999989999999</v>
      </c>
      <c r="C1361">
        <f t="shared" si="763"/>
        <v>26.66666667222222</v>
      </c>
      <c r="D1361">
        <f t="shared" si="764"/>
        <v>13.333333327777776</v>
      </c>
      <c r="E1361">
        <f t="shared" si="758"/>
        <v>17.546666672222219</v>
      </c>
      <c r="F1361">
        <f t="shared" si="759"/>
        <v>4.2133333277777751</v>
      </c>
      <c r="G1361">
        <f t="shared" si="760"/>
        <v>63.584000009999997</v>
      </c>
      <c r="H1361">
        <f t="shared" si="760"/>
        <v>39.583999989999995</v>
      </c>
      <c r="I1361">
        <v>6.5</v>
      </c>
      <c r="M1361">
        <f t="shared" si="754"/>
        <v>80.000000009999994</v>
      </c>
      <c r="N1361">
        <f t="shared" si="755"/>
        <v>55.999999989999999</v>
      </c>
      <c r="O1361">
        <v>80.000000009999994</v>
      </c>
      <c r="P1361">
        <v>55.999999989999999</v>
      </c>
      <c r="Q1361">
        <f t="shared" si="765"/>
        <v>26.66666667222222</v>
      </c>
      <c r="R1361">
        <f t="shared" si="766"/>
        <v>13.333333327777776</v>
      </c>
      <c r="S1361">
        <f t="shared" si="756"/>
        <v>10.871666672222219</v>
      </c>
      <c r="T1361">
        <f t="shared" si="757"/>
        <v>-2.4616666722222256</v>
      </c>
      <c r="U1361">
        <f t="shared" si="761"/>
        <v>51.569000009999996</v>
      </c>
      <c r="V1361">
        <f t="shared" si="762"/>
        <v>27.568999989999995</v>
      </c>
    </row>
    <row r="1362" spans="1:22" x14ac:dyDescent="0.2">
      <c r="A1362">
        <v>79</v>
      </c>
      <c r="B1362">
        <v>52</v>
      </c>
      <c r="C1362">
        <f t="shared" si="763"/>
        <v>26.111111111111111</v>
      </c>
      <c r="D1362">
        <f t="shared" si="764"/>
        <v>11.111111111111111</v>
      </c>
      <c r="E1362">
        <f t="shared" si="758"/>
        <v>16.99111111111111</v>
      </c>
      <c r="F1362">
        <f t="shared" si="759"/>
        <v>1.9911111111111097</v>
      </c>
      <c r="G1362">
        <f t="shared" si="760"/>
        <v>62.583999999999996</v>
      </c>
      <c r="H1362">
        <f t="shared" si="760"/>
        <v>35.583999999999996</v>
      </c>
      <c r="I1362">
        <v>6.5</v>
      </c>
      <c r="M1362">
        <f t="shared" si="754"/>
        <v>79</v>
      </c>
      <c r="N1362">
        <f t="shared" si="755"/>
        <v>52</v>
      </c>
      <c r="O1362">
        <v>79</v>
      </c>
      <c r="P1362">
        <v>52</v>
      </c>
      <c r="Q1362">
        <f t="shared" si="765"/>
        <v>26.111111111111111</v>
      </c>
      <c r="R1362">
        <f t="shared" si="766"/>
        <v>11.111111111111111</v>
      </c>
      <c r="S1362">
        <f t="shared" si="756"/>
        <v>10.316111111111109</v>
      </c>
      <c r="T1362">
        <f t="shared" si="757"/>
        <v>-4.683888888888891</v>
      </c>
      <c r="U1362">
        <f t="shared" si="761"/>
        <v>50.568999999999996</v>
      </c>
      <c r="V1362">
        <f t="shared" si="762"/>
        <v>23.568999999999996</v>
      </c>
    </row>
    <row r="1363" spans="1:22" x14ac:dyDescent="0.2">
      <c r="A1363">
        <v>77</v>
      </c>
      <c r="B1363">
        <v>54</v>
      </c>
      <c r="C1363">
        <f t="shared" si="763"/>
        <v>25</v>
      </c>
      <c r="D1363">
        <f t="shared" si="764"/>
        <v>12.222222222222221</v>
      </c>
      <c r="E1363">
        <f t="shared" si="758"/>
        <v>15.879999999999999</v>
      </c>
      <c r="F1363">
        <f t="shared" si="759"/>
        <v>3.1022222222222204</v>
      </c>
      <c r="G1363">
        <f t="shared" si="760"/>
        <v>60.583999999999996</v>
      </c>
      <c r="H1363">
        <f t="shared" si="760"/>
        <v>37.583999999999996</v>
      </c>
      <c r="I1363">
        <v>6.5</v>
      </c>
      <c r="M1363">
        <f t="shared" si="754"/>
        <v>77</v>
      </c>
      <c r="N1363">
        <f t="shared" si="755"/>
        <v>54</v>
      </c>
      <c r="O1363">
        <v>77</v>
      </c>
      <c r="P1363">
        <v>54</v>
      </c>
      <c r="Q1363">
        <f t="shared" si="765"/>
        <v>25</v>
      </c>
      <c r="R1363">
        <f t="shared" si="766"/>
        <v>12.222222222222221</v>
      </c>
      <c r="S1363">
        <f t="shared" si="756"/>
        <v>9.2049999999999983</v>
      </c>
      <c r="T1363">
        <f t="shared" si="757"/>
        <v>-3.5727777777777803</v>
      </c>
      <c r="U1363">
        <f t="shared" si="761"/>
        <v>48.568999999999996</v>
      </c>
      <c r="V1363">
        <f t="shared" si="762"/>
        <v>25.568999999999996</v>
      </c>
    </row>
    <row r="1364" spans="1:22" x14ac:dyDescent="0.2">
      <c r="A1364">
        <v>72</v>
      </c>
      <c r="B1364">
        <v>50</v>
      </c>
      <c r="C1364">
        <f t="shared" si="763"/>
        <v>22.222222222222221</v>
      </c>
      <c r="D1364">
        <f t="shared" si="764"/>
        <v>10</v>
      </c>
      <c r="E1364">
        <f t="shared" si="758"/>
        <v>13.10222222222222</v>
      </c>
      <c r="F1364">
        <f t="shared" si="759"/>
        <v>0.87999999999999901</v>
      </c>
      <c r="G1364">
        <f t="shared" si="760"/>
        <v>55.583999999999996</v>
      </c>
      <c r="H1364">
        <f t="shared" si="760"/>
        <v>33.583999999999996</v>
      </c>
      <c r="I1364">
        <v>6.5</v>
      </c>
      <c r="M1364">
        <f t="shared" ref="M1364:M1427" si="767">C1364*9/5+32</f>
        <v>72</v>
      </c>
      <c r="N1364">
        <f t="shared" ref="N1364:N1427" si="768">D1364*9/5+32</f>
        <v>50</v>
      </c>
      <c r="O1364">
        <v>72</v>
      </c>
      <c r="P1364">
        <v>50</v>
      </c>
      <c r="Q1364">
        <f t="shared" si="765"/>
        <v>22.222222222222221</v>
      </c>
      <c r="R1364">
        <f t="shared" si="766"/>
        <v>10</v>
      </c>
      <c r="S1364">
        <f t="shared" ref="S1364:S1427" si="769">Q1364-($T$1107-$S$1107)/1000*6.5</f>
        <v>6.4272222222222197</v>
      </c>
      <c r="T1364">
        <f t="shared" ref="T1364:T1427" si="770">R1364-($T$1107-$S$1107)/1000*6.5</f>
        <v>-5.7950000000000017</v>
      </c>
      <c r="U1364">
        <f t="shared" si="761"/>
        <v>43.568999999999996</v>
      </c>
      <c r="V1364">
        <f t="shared" si="762"/>
        <v>21.568999999999996</v>
      </c>
    </row>
    <row r="1365" spans="1:22" x14ac:dyDescent="0.2">
      <c r="A1365">
        <v>80.000000009999994</v>
      </c>
      <c r="B1365">
        <v>46</v>
      </c>
      <c r="C1365">
        <f t="shared" si="763"/>
        <v>26.66666667222222</v>
      </c>
      <c r="D1365">
        <f t="shared" si="764"/>
        <v>7.7777777777777777</v>
      </c>
      <c r="E1365">
        <f t="shared" ref="E1365:E1428" si="771">C1365-($F$1107-$E$1107)/1000*$I$1108</f>
        <v>17.546666672222219</v>
      </c>
      <c r="F1365">
        <f t="shared" ref="F1365:F1428" si="772">D1365-($F$1107-$E$1107)/1000*$I$1108</f>
        <v>-1.3422222222222233</v>
      </c>
      <c r="G1365">
        <f t="shared" ref="G1365:H1428" si="773">E1365*9/5+32</f>
        <v>63.584000009999997</v>
      </c>
      <c r="H1365">
        <f t="shared" si="773"/>
        <v>29.584</v>
      </c>
      <c r="I1365">
        <v>6.5</v>
      </c>
      <c r="M1365">
        <f t="shared" si="767"/>
        <v>80.000000009999994</v>
      </c>
      <c r="N1365">
        <f t="shared" si="768"/>
        <v>46</v>
      </c>
      <c r="O1365">
        <v>80.000000009999994</v>
      </c>
      <c r="P1365">
        <v>46</v>
      </c>
      <c r="Q1365">
        <f t="shared" si="765"/>
        <v>26.66666667222222</v>
      </c>
      <c r="R1365">
        <f t="shared" si="766"/>
        <v>7.7777777777777777</v>
      </c>
      <c r="S1365">
        <f t="shared" si="769"/>
        <v>10.871666672222219</v>
      </c>
      <c r="T1365">
        <f t="shared" si="770"/>
        <v>-8.0172222222222231</v>
      </c>
      <c r="U1365">
        <f t="shared" ref="U1365:U1428" si="774">S1365*9/5+32</f>
        <v>51.569000009999996</v>
      </c>
      <c r="V1365">
        <f t="shared" ref="V1365:V1428" si="775">T1365*9/5+32</f>
        <v>17.568999999999999</v>
      </c>
    </row>
    <row r="1366" spans="1:22" x14ac:dyDescent="0.2">
      <c r="A1366">
        <v>78.000000009999994</v>
      </c>
      <c r="B1366">
        <v>51.000000010000001</v>
      </c>
      <c r="C1366">
        <f t="shared" si="763"/>
        <v>25.55555556111111</v>
      </c>
      <c r="D1366">
        <f t="shared" si="764"/>
        <v>10.555555561111113</v>
      </c>
      <c r="E1366">
        <f t="shared" si="771"/>
        <v>16.435555561111109</v>
      </c>
      <c r="F1366">
        <f t="shared" si="772"/>
        <v>1.4355555611111122</v>
      </c>
      <c r="G1366">
        <f t="shared" si="773"/>
        <v>61.584000009999997</v>
      </c>
      <c r="H1366">
        <f t="shared" si="773"/>
        <v>34.584000010000004</v>
      </c>
      <c r="I1366">
        <v>6.5</v>
      </c>
      <c r="M1366">
        <f t="shared" si="767"/>
        <v>78.000000009999994</v>
      </c>
      <c r="N1366">
        <f t="shared" si="768"/>
        <v>51.000000010000001</v>
      </c>
      <c r="O1366">
        <v>78.000000009999994</v>
      </c>
      <c r="P1366">
        <v>51.000000010000001</v>
      </c>
      <c r="Q1366">
        <f t="shared" si="765"/>
        <v>25.55555556111111</v>
      </c>
      <c r="R1366">
        <f t="shared" si="766"/>
        <v>10.555555561111113</v>
      </c>
      <c r="S1366">
        <f t="shared" si="769"/>
        <v>9.7605555611111079</v>
      </c>
      <c r="T1366">
        <f t="shared" si="770"/>
        <v>-5.2394444388888886</v>
      </c>
      <c r="U1366">
        <f t="shared" si="774"/>
        <v>49.569000009999996</v>
      </c>
      <c r="V1366">
        <f t="shared" si="775"/>
        <v>22.56900001</v>
      </c>
    </row>
    <row r="1367" spans="1:22" x14ac:dyDescent="0.2">
      <c r="A1367">
        <v>75.999999990000006</v>
      </c>
      <c r="B1367">
        <v>48</v>
      </c>
      <c r="C1367">
        <f t="shared" si="763"/>
        <v>24.44444443888889</v>
      </c>
      <c r="D1367">
        <f t="shared" si="764"/>
        <v>8.8888888888888893</v>
      </c>
      <c r="E1367">
        <f t="shared" si="771"/>
        <v>15.324444438888889</v>
      </c>
      <c r="F1367">
        <f t="shared" si="772"/>
        <v>-0.23111111111111171</v>
      </c>
      <c r="G1367">
        <f t="shared" si="773"/>
        <v>59.583999990000002</v>
      </c>
      <c r="H1367">
        <f t="shared" si="773"/>
        <v>31.584</v>
      </c>
      <c r="I1367">
        <v>6.5</v>
      </c>
      <c r="M1367">
        <f t="shared" si="767"/>
        <v>75.999999990000006</v>
      </c>
      <c r="N1367">
        <f t="shared" si="768"/>
        <v>48</v>
      </c>
      <c r="O1367">
        <v>75.999999990000006</v>
      </c>
      <c r="P1367">
        <v>48</v>
      </c>
      <c r="Q1367">
        <f t="shared" si="765"/>
        <v>24.44444443888889</v>
      </c>
      <c r="R1367">
        <f t="shared" si="766"/>
        <v>8.8888888888888893</v>
      </c>
      <c r="S1367">
        <f t="shared" si="769"/>
        <v>8.6494444388888887</v>
      </c>
      <c r="T1367">
        <f t="shared" si="770"/>
        <v>-6.9061111111111124</v>
      </c>
      <c r="U1367">
        <f t="shared" si="774"/>
        <v>47.568999990000002</v>
      </c>
      <c r="V1367">
        <f t="shared" si="775"/>
        <v>19.568999999999996</v>
      </c>
    </row>
    <row r="1368" spans="1:22" x14ac:dyDescent="0.2">
      <c r="A1368">
        <v>75.999999990000006</v>
      </c>
      <c r="B1368">
        <v>49</v>
      </c>
      <c r="C1368">
        <f t="shared" si="763"/>
        <v>24.44444443888889</v>
      </c>
      <c r="D1368">
        <f t="shared" si="764"/>
        <v>9.4444444444444446</v>
      </c>
      <c r="E1368">
        <f t="shared" si="771"/>
        <v>15.324444438888889</v>
      </c>
      <c r="F1368">
        <f t="shared" si="772"/>
        <v>0.32444444444444365</v>
      </c>
      <c r="G1368">
        <f t="shared" si="773"/>
        <v>59.583999990000002</v>
      </c>
      <c r="H1368">
        <f t="shared" si="773"/>
        <v>32.583999999999996</v>
      </c>
      <c r="I1368">
        <v>6.5</v>
      </c>
      <c r="M1368">
        <f t="shared" si="767"/>
        <v>75.999999990000006</v>
      </c>
      <c r="N1368">
        <f t="shared" si="768"/>
        <v>49</v>
      </c>
      <c r="O1368">
        <v>75.999999990000006</v>
      </c>
      <c r="P1368">
        <v>49</v>
      </c>
      <c r="Q1368">
        <f t="shared" si="765"/>
        <v>24.44444443888889</v>
      </c>
      <c r="R1368">
        <f t="shared" si="766"/>
        <v>9.4444444444444446</v>
      </c>
      <c r="S1368">
        <f t="shared" si="769"/>
        <v>8.6494444388888887</v>
      </c>
      <c r="T1368">
        <f t="shared" si="770"/>
        <v>-6.3505555555555571</v>
      </c>
      <c r="U1368">
        <f t="shared" si="774"/>
        <v>47.568999990000002</v>
      </c>
      <c r="V1368">
        <f t="shared" si="775"/>
        <v>20.568999999999996</v>
      </c>
    </row>
    <row r="1369" spans="1:22" x14ac:dyDescent="0.2">
      <c r="A1369">
        <v>82.999999990000006</v>
      </c>
      <c r="B1369">
        <v>49</v>
      </c>
      <c r="C1369">
        <f t="shared" si="763"/>
        <v>28.33333332777778</v>
      </c>
      <c r="D1369">
        <f t="shared" si="764"/>
        <v>9.4444444444444446</v>
      </c>
      <c r="E1369">
        <f t="shared" si="771"/>
        <v>19.213333327777779</v>
      </c>
      <c r="F1369">
        <f t="shared" si="772"/>
        <v>0.32444444444444365</v>
      </c>
      <c r="G1369">
        <f t="shared" si="773"/>
        <v>66.583999989999995</v>
      </c>
      <c r="H1369">
        <f t="shared" si="773"/>
        <v>32.583999999999996</v>
      </c>
      <c r="I1369">
        <v>6.5</v>
      </c>
      <c r="M1369">
        <f t="shared" si="767"/>
        <v>82.999999990000006</v>
      </c>
      <c r="N1369">
        <f t="shared" si="768"/>
        <v>49</v>
      </c>
      <c r="O1369">
        <v>82.999999990000006</v>
      </c>
      <c r="P1369">
        <v>49</v>
      </c>
      <c r="Q1369">
        <f t="shared" si="765"/>
        <v>28.33333332777778</v>
      </c>
      <c r="R1369">
        <f t="shared" si="766"/>
        <v>9.4444444444444446</v>
      </c>
      <c r="S1369">
        <f t="shared" si="769"/>
        <v>12.538333327777778</v>
      </c>
      <c r="T1369">
        <f t="shared" si="770"/>
        <v>-6.3505555555555571</v>
      </c>
      <c r="U1369">
        <f t="shared" si="774"/>
        <v>54.568999990000002</v>
      </c>
      <c r="V1369">
        <f t="shared" si="775"/>
        <v>20.568999999999996</v>
      </c>
    </row>
    <row r="1370" spans="1:22" x14ac:dyDescent="0.2">
      <c r="A1370">
        <v>87.000000009999994</v>
      </c>
      <c r="B1370">
        <v>53.000000010000001</v>
      </c>
      <c r="C1370">
        <f t="shared" si="763"/>
        <v>30.55555556111111</v>
      </c>
      <c r="D1370">
        <f t="shared" si="764"/>
        <v>11.666666672222224</v>
      </c>
      <c r="E1370">
        <f t="shared" si="771"/>
        <v>21.435555561111109</v>
      </c>
      <c r="F1370">
        <f t="shared" si="772"/>
        <v>2.5466666722222229</v>
      </c>
      <c r="G1370">
        <f t="shared" si="773"/>
        <v>70.584000009999997</v>
      </c>
      <c r="H1370">
        <f t="shared" si="773"/>
        <v>36.584000010000004</v>
      </c>
      <c r="I1370">
        <v>6.5</v>
      </c>
      <c r="M1370">
        <f t="shared" si="767"/>
        <v>87.000000009999994</v>
      </c>
      <c r="N1370">
        <f t="shared" si="768"/>
        <v>53.000000010000001</v>
      </c>
      <c r="O1370">
        <v>87.000000009999994</v>
      </c>
      <c r="P1370">
        <v>53.000000010000001</v>
      </c>
      <c r="Q1370">
        <f t="shared" si="765"/>
        <v>30.55555556111111</v>
      </c>
      <c r="R1370">
        <f t="shared" si="766"/>
        <v>11.666666672222224</v>
      </c>
      <c r="S1370">
        <f t="shared" si="769"/>
        <v>14.760555561111108</v>
      </c>
      <c r="T1370">
        <f t="shared" si="770"/>
        <v>-4.1283333277777778</v>
      </c>
      <c r="U1370">
        <f t="shared" si="774"/>
        <v>58.569000009999996</v>
      </c>
      <c r="V1370">
        <f t="shared" si="775"/>
        <v>24.56900001</v>
      </c>
    </row>
    <row r="1371" spans="1:22" x14ac:dyDescent="0.2">
      <c r="A1371">
        <v>90</v>
      </c>
      <c r="B1371">
        <v>55.999999989999999</v>
      </c>
      <c r="C1371">
        <f t="shared" ref="C1371:C1434" si="776">(A1371-32)*5/9</f>
        <v>32.222222222222221</v>
      </c>
      <c r="D1371">
        <f t="shared" ref="D1371:D1434" si="777">(B1371-32)*5/9</f>
        <v>13.333333327777776</v>
      </c>
      <c r="E1371">
        <f t="shared" si="771"/>
        <v>23.10222222222222</v>
      </c>
      <c r="F1371">
        <f t="shared" si="772"/>
        <v>4.2133333277777751</v>
      </c>
      <c r="G1371">
        <f t="shared" si="773"/>
        <v>73.584000000000003</v>
      </c>
      <c r="H1371">
        <f t="shared" si="773"/>
        <v>39.583999989999995</v>
      </c>
      <c r="I1371">
        <v>6.5</v>
      </c>
      <c r="M1371">
        <f t="shared" si="767"/>
        <v>90</v>
      </c>
      <c r="N1371">
        <f t="shared" si="768"/>
        <v>55.999999989999999</v>
      </c>
      <c r="O1371">
        <v>90</v>
      </c>
      <c r="P1371">
        <v>55.999999989999999</v>
      </c>
      <c r="Q1371">
        <f t="shared" ref="Q1371:Q1434" si="778">(O1371-32)*5/9</f>
        <v>32.222222222222221</v>
      </c>
      <c r="R1371">
        <f t="shared" ref="R1371:R1434" si="779">(P1371-32)*5/9</f>
        <v>13.333333327777776</v>
      </c>
      <c r="S1371">
        <f t="shared" si="769"/>
        <v>16.42722222222222</v>
      </c>
      <c r="T1371">
        <f t="shared" si="770"/>
        <v>-2.4616666722222256</v>
      </c>
      <c r="U1371">
        <f t="shared" si="774"/>
        <v>61.568999999999996</v>
      </c>
      <c r="V1371">
        <f t="shared" si="775"/>
        <v>27.568999989999995</v>
      </c>
    </row>
    <row r="1372" spans="1:22" x14ac:dyDescent="0.2">
      <c r="A1372">
        <v>90</v>
      </c>
      <c r="B1372">
        <v>55.999999989999999</v>
      </c>
      <c r="C1372">
        <f t="shared" si="776"/>
        <v>32.222222222222221</v>
      </c>
      <c r="D1372">
        <f t="shared" si="777"/>
        <v>13.333333327777776</v>
      </c>
      <c r="E1372">
        <f t="shared" si="771"/>
        <v>23.10222222222222</v>
      </c>
      <c r="F1372">
        <f t="shared" si="772"/>
        <v>4.2133333277777751</v>
      </c>
      <c r="G1372">
        <f t="shared" si="773"/>
        <v>73.584000000000003</v>
      </c>
      <c r="H1372">
        <f t="shared" si="773"/>
        <v>39.583999989999995</v>
      </c>
      <c r="I1372">
        <v>6.5</v>
      </c>
      <c r="M1372">
        <f t="shared" si="767"/>
        <v>90</v>
      </c>
      <c r="N1372">
        <f t="shared" si="768"/>
        <v>55.999999989999999</v>
      </c>
      <c r="O1372">
        <v>90</v>
      </c>
      <c r="P1372">
        <v>55.999999989999999</v>
      </c>
      <c r="Q1372">
        <f t="shared" si="778"/>
        <v>32.222222222222221</v>
      </c>
      <c r="R1372">
        <f t="shared" si="779"/>
        <v>13.333333327777776</v>
      </c>
      <c r="S1372">
        <f t="shared" si="769"/>
        <v>16.42722222222222</v>
      </c>
      <c r="T1372">
        <f t="shared" si="770"/>
        <v>-2.4616666722222256</v>
      </c>
      <c r="U1372">
        <f t="shared" si="774"/>
        <v>61.568999999999996</v>
      </c>
      <c r="V1372">
        <f t="shared" si="775"/>
        <v>27.568999989999995</v>
      </c>
    </row>
    <row r="1373" spans="1:22" x14ac:dyDescent="0.2">
      <c r="A1373">
        <v>90</v>
      </c>
      <c r="B1373">
        <v>57.999999989999999</v>
      </c>
      <c r="C1373">
        <f t="shared" si="776"/>
        <v>32.222222222222221</v>
      </c>
      <c r="D1373">
        <f t="shared" si="777"/>
        <v>14.444444438888887</v>
      </c>
      <c r="E1373">
        <f t="shared" si="771"/>
        <v>23.10222222222222</v>
      </c>
      <c r="F1373">
        <f t="shared" si="772"/>
        <v>5.3244444388888859</v>
      </c>
      <c r="G1373">
        <f t="shared" si="773"/>
        <v>73.584000000000003</v>
      </c>
      <c r="H1373">
        <f t="shared" si="773"/>
        <v>41.583999989999995</v>
      </c>
      <c r="I1373">
        <v>6.5</v>
      </c>
      <c r="M1373">
        <f t="shared" si="767"/>
        <v>90</v>
      </c>
      <c r="N1373">
        <f t="shared" si="768"/>
        <v>57.999999989999999</v>
      </c>
      <c r="O1373">
        <v>90</v>
      </c>
      <c r="P1373">
        <v>57.999999989999999</v>
      </c>
      <c r="Q1373">
        <f t="shared" si="778"/>
        <v>32.222222222222221</v>
      </c>
      <c r="R1373">
        <f t="shared" si="779"/>
        <v>14.444444438888887</v>
      </c>
      <c r="S1373">
        <f t="shared" si="769"/>
        <v>16.42722222222222</v>
      </c>
      <c r="T1373">
        <f t="shared" si="770"/>
        <v>-1.3505555611111149</v>
      </c>
      <c r="U1373">
        <f t="shared" si="774"/>
        <v>61.568999999999996</v>
      </c>
      <c r="V1373">
        <f t="shared" si="775"/>
        <v>29.568999989999995</v>
      </c>
    </row>
    <row r="1374" spans="1:22" x14ac:dyDescent="0.2">
      <c r="A1374">
        <v>91.999999990000006</v>
      </c>
      <c r="B1374">
        <v>57.999999989999999</v>
      </c>
      <c r="C1374">
        <f t="shared" si="776"/>
        <v>33.33333332777778</v>
      </c>
      <c r="D1374">
        <f t="shared" si="777"/>
        <v>14.444444438888887</v>
      </c>
      <c r="E1374">
        <f t="shared" si="771"/>
        <v>24.213333327777779</v>
      </c>
      <c r="F1374">
        <f t="shared" si="772"/>
        <v>5.3244444388888859</v>
      </c>
      <c r="G1374">
        <f t="shared" si="773"/>
        <v>75.583999989999995</v>
      </c>
      <c r="H1374">
        <f t="shared" si="773"/>
        <v>41.583999989999995</v>
      </c>
      <c r="I1374">
        <v>6.5</v>
      </c>
      <c r="M1374">
        <f t="shared" si="767"/>
        <v>91.999999990000006</v>
      </c>
      <c r="N1374">
        <f t="shared" si="768"/>
        <v>57.999999989999999</v>
      </c>
      <c r="O1374">
        <v>91.999999990000006</v>
      </c>
      <c r="P1374">
        <v>57.999999989999999</v>
      </c>
      <c r="Q1374">
        <f t="shared" si="778"/>
        <v>33.33333332777778</v>
      </c>
      <c r="R1374">
        <f t="shared" si="779"/>
        <v>14.444444438888887</v>
      </c>
      <c r="S1374">
        <f t="shared" si="769"/>
        <v>17.538333327777778</v>
      </c>
      <c r="T1374">
        <f t="shared" si="770"/>
        <v>-1.3505555611111149</v>
      </c>
      <c r="U1374">
        <f t="shared" si="774"/>
        <v>63.568999989999995</v>
      </c>
      <c r="V1374">
        <f t="shared" si="775"/>
        <v>29.568999989999995</v>
      </c>
    </row>
    <row r="1375" spans="1:22" x14ac:dyDescent="0.2">
      <c r="A1375">
        <v>91</v>
      </c>
      <c r="B1375">
        <v>59</v>
      </c>
      <c r="C1375">
        <f t="shared" si="776"/>
        <v>32.777777777777779</v>
      </c>
      <c r="D1375">
        <f t="shared" si="777"/>
        <v>15</v>
      </c>
      <c r="E1375">
        <f t="shared" si="771"/>
        <v>23.657777777777778</v>
      </c>
      <c r="F1375">
        <f t="shared" si="772"/>
        <v>5.879999999999999</v>
      </c>
      <c r="G1375">
        <f t="shared" si="773"/>
        <v>74.584000000000003</v>
      </c>
      <c r="H1375">
        <f t="shared" si="773"/>
        <v>42.583999999999996</v>
      </c>
      <c r="I1375">
        <v>6.5</v>
      </c>
      <c r="M1375">
        <f t="shared" si="767"/>
        <v>91</v>
      </c>
      <c r="N1375">
        <f t="shared" si="768"/>
        <v>59</v>
      </c>
      <c r="O1375">
        <v>91</v>
      </c>
      <c r="P1375">
        <v>59</v>
      </c>
      <c r="Q1375">
        <f t="shared" si="778"/>
        <v>32.777777777777779</v>
      </c>
      <c r="R1375">
        <f t="shared" si="779"/>
        <v>15</v>
      </c>
      <c r="S1375">
        <f t="shared" si="769"/>
        <v>16.982777777777777</v>
      </c>
      <c r="T1375">
        <f t="shared" si="770"/>
        <v>-0.79500000000000171</v>
      </c>
      <c r="U1375">
        <f t="shared" si="774"/>
        <v>62.569000000000003</v>
      </c>
      <c r="V1375">
        <f t="shared" si="775"/>
        <v>30.568999999999996</v>
      </c>
    </row>
    <row r="1376" spans="1:22" x14ac:dyDescent="0.2">
      <c r="A1376">
        <v>86</v>
      </c>
      <c r="B1376">
        <v>63</v>
      </c>
      <c r="C1376">
        <f t="shared" si="776"/>
        <v>30</v>
      </c>
      <c r="D1376">
        <f t="shared" si="777"/>
        <v>17.222222222222221</v>
      </c>
      <c r="E1376">
        <f t="shared" si="771"/>
        <v>20.88</v>
      </c>
      <c r="F1376">
        <f t="shared" si="772"/>
        <v>8.1022222222222204</v>
      </c>
      <c r="G1376">
        <f t="shared" si="773"/>
        <v>69.584000000000003</v>
      </c>
      <c r="H1376">
        <f t="shared" si="773"/>
        <v>46.583999999999996</v>
      </c>
      <c r="I1376">
        <v>6.5</v>
      </c>
      <c r="M1376">
        <f t="shared" si="767"/>
        <v>86</v>
      </c>
      <c r="N1376">
        <f t="shared" si="768"/>
        <v>63</v>
      </c>
      <c r="O1376">
        <v>86</v>
      </c>
      <c r="P1376">
        <v>63</v>
      </c>
      <c r="Q1376">
        <f t="shared" si="778"/>
        <v>30</v>
      </c>
      <c r="R1376">
        <f t="shared" si="779"/>
        <v>17.222222222222221</v>
      </c>
      <c r="S1376">
        <f t="shared" si="769"/>
        <v>14.204999999999998</v>
      </c>
      <c r="T1376">
        <f t="shared" si="770"/>
        <v>1.4272222222222197</v>
      </c>
      <c r="U1376">
        <f t="shared" si="774"/>
        <v>57.568999999999996</v>
      </c>
      <c r="V1376">
        <f t="shared" si="775"/>
        <v>34.568999999999996</v>
      </c>
    </row>
    <row r="1377" spans="1:22" x14ac:dyDescent="0.2">
      <c r="A1377">
        <v>75.999999990000006</v>
      </c>
      <c r="B1377">
        <v>58.666666659999997</v>
      </c>
      <c r="C1377">
        <f t="shared" si="776"/>
        <v>24.44444443888889</v>
      </c>
      <c r="D1377">
        <f t="shared" si="777"/>
        <v>14.814814811111111</v>
      </c>
      <c r="E1377">
        <f t="shared" si="771"/>
        <v>15.324444438888889</v>
      </c>
      <c r="F1377">
        <f t="shared" si="772"/>
        <v>5.6948148111111099</v>
      </c>
      <c r="G1377">
        <f t="shared" si="773"/>
        <v>59.583999990000002</v>
      </c>
      <c r="H1377">
        <f t="shared" si="773"/>
        <v>42.250666659999993</v>
      </c>
      <c r="I1377">
        <v>6.5</v>
      </c>
      <c r="M1377">
        <f t="shared" si="767"/>
        <v>75.999999990000006</v>
      </c>
      <c r="N1377">
        <f t="shared" si="768"/>
        <v>58.666666659999997</v>
      </c>
      <c r="O1377">
        <v>75.999999990000006</v>
      </c>
      <c r="P1377">
        <v>58.666666659999997</v>
      </c>
      <c r="Q1377">
        <f t="shared" si="778"/>
        <v>24.44444443888889</v>
      </c>
      <c r="R1377">
        <f t="shared" si="779"/>
        <v>14.814814811111111</v>
      </c>
      <c r="S1377">
        <f t="shared" si="769"/>
        <v>8.6494444388888887</v>
      </c>
      <c r="T1377">
        <f t="shared" si="770"/>
        <v>-0.98018518888889083</v>
      </c>
      <c r="U1377">
        <f t="shared" si="774"/>
        <v>47.568999990000002</v>
      </c>
      <c r="V1377">
        <f t="shared" si="775"/>
        <v>30.235666659999996</v>
      </c>
    </row>
    <row r="1378" spans="1:22" x14ac:dyDescent="0.2">
      <c r="A1378">
        <v>73</v>
      </c>
      <c r="B1378">
        <v>54.333333340000003</v>
      </c>
      <c r="C1378">
        <f t="shared" si="776"/>
        <v>22.777777777777779</v>
      </c>
      <c r="D1378">
        <f t="shared" si="777"/>
        <v>12.407407411111112</v>
      </c>
      <c r="E1378">
        <f t="shared" si="771"/>
        <v>13.657777777777778</v>
      </c>
      <c r="F1378">
        <f t="shared" si="772"/>
        <v>3.2874074111111113</v>
      </c>
      <c r="G1378">
        <f t="shared" si="773"/>
        <v>56.584000000000003</v>
      </c>
      <c r="H1378">
        <f t="shared" si="773"/>
        <v>37.917333339999999</v>
      </c>
      <c r="I1378">
        <v>6.5</v>
      </c>
      <c r="M1378">
        <f t="shared" si="767"/>
        <v>73</v>
      </c>
      <c r="N1378">
        <f t="shared" si="768"/>
        <v>54.333333340000003</v>
      </c>
      <c r="O1378">
        <v>73</v>
      </c>
      <c r="P1378">
        <v>54.333333340000003</v>
      </c>
      <c r="Q1378">
        <f t="shared" si="778"/>
        <v>22.777777777777779</v>
      </c>
      <c r="R1378">
        <f t="shared" si="779"/>
        <v>12.407407411111112</v>
      </c>
      <c r="S1378">
        <f t="shared" si="769"/>
        <v>6.9827777777777769</v>
      </c>
      <c r="T1378">
        <f t="shared" si="770"/>
        <v>-3.3875925888888894</v>
      </c>
      <c r="U1378">
        <f t="shared" si="774"/>
        <v>44.569000000000003</v>
      </c>
      <c r="V1378">
        <f t="shared" si="775"/>
        <v>25.902333339999998</v>
      </c>
    </row>
    <row r="1379" spans="1:22" x14ac:dyDescent="0.2">
      <c r="A1379">
        <v>75.999999990000006</v>
      </c>
      <c r="B1379">
        <v>50</v>
      </c>
      <c r="C1379">
        <f t="shared" si="776"/>
        <v>24.44444443888889</v>
      </c>
      <c r="D1379">
        <f t="shared" si="777"/>
        <v>10</v>
      </c>
      <c r="E1379">
        <f t="shared" si="771"/>
        <v>15.324444438888889</v>
      </c>
      <c r="F1379">
        <f t="shared" si="772"/>
        <v>0.87999999999999901</v>
      </c>
      <c r="G1379">
        <f t="shared" si="773"/>
        <v>59.583999990000002</v>
      </c>
      <c r="H1379">
        <f t="shared" si="773"/>
        <v>33.583999999999996</v>
      </c>
      <c r="I1379">
        <v>6.5</v>
      </c>
      <c r="M1379">
        <f t="shared" si="767"/>
        <v>75.999999990000006</v>
      </c>
      <c r="N1379">
        <f t="shared" si="768"/>
        <v>50</v>
      </c>
      <c r="O1379">
        <v>75.999999990000006</v>
      </c>
      <c r="P1379">
        <v>50</v>
      </c>
      <c r="Q1379">
        <f t="shared" si="778"/>
        <v>24.44444443888889</v>
      </c>
      <c r="R1379">
        <f t="shared" si="779"/>
        <v>10</v>
      </c>
      <c r="S1379">
        <f t="shared" si="769"/>
        <v>8.6494444388888887</v>
      </c>
      <c r="T1379">
        <f t="shared" si="770"/>
        <v>-5.7950000000000017</v>
      </c>
      <c r="U1379">
        <f t="shared" si="774"/>
        <v>47.568999990000002</v>
      </c>
      <c r="V1379">
        <f t="shared" si="775"/>
        <v>21.568999999999996</v>
      </c>
    </row>
    <row r="1380" spans="1:22" x14ac:dyDescent="0.2">
      <c r="A1380">
        <v>73.999999990000006</v>
      </c>
      <c r="B1380">
        <v>49.5</v>
      </c>
      <c r="C1380">
        <f t="shared" si="776"/>
        <v>23.33333332777778</v>
      </c>
      <c r="D1380">
        <f t="shared" si="777"/>
        <v>9.7222222222222214</v>
      </c>
      <c r="E1380">
        <f t="shared" si="771"/>
        <v>14.213333327777779</v>
      </c>
      <c r="F1380">
        <f t="shared" si="772"/>
        <v>0.60222222222222044</v>
      </c>
      <c r="G1380">
        <f t="shared" si="773"/>
        <v>57.583999990000002</v>
      </c>
      <c r="H1380">
        <f t="shared" si="773"/>
        <v>33.083999999999996</v>
      </c>
      <c r="I1380">
        <v>6.5</v>
      </c>
      <c r="M1380">
        <f t="shared" si="767"/>
        <v>73.999999990000006</v>
      </c>
      <c r="N1380">
        <f t="shared" si="768"/>
        <v>49.5</v>
      </c>
      <c r="O1380">
        <v>73.999999990000006</v>
      </c>
      <c r="P1380">
        <v>49.5</v>
      </c>
      <c r="Q1380">
        <f t="shared" si="778"/>
        <v>23.33333332777778</v>
      </c>
      <c r="R1380">
        <f t="shared" si="779"/>
        <v>9.7222222222222214</v>
      </c>
      <c r="S1380">
        <f t="shared" si="769"/>
        <v>7.538333327777778</v>
      </c>
      <c r="T1380">
        <f t="shared" si="770"/>
        <v>-6.0727777777777803</v>
      </c>
      <c r="U1380">
        <f t="shared" si="774"/>
        <v>45.568999990000002</v>
      </c>
      <c r="V1380">
        <f t="shared" si="775"/>
        <v>21.068999999999996</v>
      </c>
    </row>
    <row r="1381" spans="1:22" x14ac:dyDescent="0.2">
      <c r="A1381">
        <v>82</v>
      </c>
      <c r="B1381">
        <v>49</v>
      </c>
      <c r="C1381">
        <f t="shared" si="776"/>
        <v>27.777777777777779</v>
      </c>
      <c r="D1381">
        <f t="shared" si="777"/>
        <v>9.4444444444444446</v>
      </c>
      <c r="E1381">
        <f t="shared" si="771"/>
        <v>18.657777777777778</v>
      </c>
      <c r="F1381">
        <f t="shared" si="772"/>
        <v>0.32444444444444365</v>
      </c>
      <c r="G1381">
        <f t="shared" si="773"/>
        <v>65.584000000000003</v>
      </c>
      <c r="H1381">
        <f t="shared" si="773"/>
        <v>32.583999999999996</v>
      </c>
      <c r="I1381">
        <v>6.5</v>
      </c>
      <c r="M1381">
        <f t="shared" si="767"/>
        <v>82</v>
      </c>
      <c r="N1381">
        <f t="shared" si="768"/>
        <v>49</v>
      </c>
      <c r="O1381">
        <v>82</v>
      </c>
      <c r="P1381">
        <v>49</v>
      </c>
      <c r="Q1381">
        <f t="shared" si="778"/>
        <v>27.777777777777779</v>
      </c>
      <c r="R1381">
        <f t="shared" si="779"/>
        <v>9.4444444444444446</v>
      </c>
      <c r="S1381">
        <f t="shared" si="769"/>
        <v>11.982777777777777</v>
      </c>
      <c r="T1381">
        <f t="shared" si="770"/>
        <v>-6.3505555555555571</v>
      </c>
      <c r="U1381">
        <f t="shared" si="774"/>
        <v>53.569000000000003</v>
      </c>
      <c r="V1381">
        <f t="shared" si="775"/>
        <v>20.568999999999996</v>
      </c>
    </row>
    <row r="1382" spans="1:22" x14ac:dyDescent="0.2">
      <c r="A1382">
        <v>84.999999990000006</v>
      </c>
      <c r="B1382">
        <v>54</v>
      </c>
      <c r="C1382">
        <f t="shared" si="776"/>
        <v>29.44444443888889</v>
      </c>
      <c r="D1382">
        <f t="shared" si="777"/>
        <v>12.222222222222221</v>
      </c>
      <c r="E1382">
        <f t="shared" si="771"/>
        <v>20.324444438888889</v>
      </c>
      <c r="F1382">
        <f t="shared" si="772"/>
        <v>3.1022222222222204</v>
      </c>
      <c r="G1382">
        <f t="shared" si="773"/>
        <v>68.583999989999995</v>
      </c>
      <c r="H1382">
        <f t="shared" si="773"/>
        <v>37.583999999999996</v>
      </c>
      <c r="I1382">
        <v>6.5</v>
      </c>
      <c r="M1382">
        <f t="shared" si="767"/>
        <v>84.999999990000006</v>
      </c>
      <c r="N1382">
        <f t="shared" si="768"/>
        <v>54</v>
      </c>
      <c r="O1382">
        <v>84.999999990000006</v>
      </c>
      <c r="P1382">
        <v>54</v>
      </c>
      <c r="Q1382">
        <f t="shared" si="778"/>
        <v>29.44444443888889</v>
      </c>
      <c r="R1382">
        <f t="shared" si="779"/>
        <v>12.222222222222221</v>
      </c>
      <c r="S1382">
        <f t="shared" si="769"/>
        <v>13.649444438888889</v>
      </c>
      <c r="T1382">
        <f t="shared" si="770"/>
        <v>-3.5727777777777803</v>
      </c>
      <c r="U1382">
        <f t="shared" si="774"/>
        <v>56.568999990000002</v>
      </c>
      <c r="V1382">
        <f t="shared" si="775"/>
        <v>25.568999999999996</v>
      </c>
    </row>
    <row r="1383" spans="1:22" x14ac:dyDescent="0.2">
      <c r="A1383">
        <v>80.000000009999994</v>
      </c>
      <c r="B1383">
        <v>54</v>
      </c>
      <c r="C1383">
        <f t="shared" si="776"/>
        <v>26.66666667222222</v>
      </c>
      <c r="D1383">
        <f t="shared" si="777"/>
        <v>12.222222222222221</v>
      </c>
      <c r="E1383">
        <f t="shared" si="771"/>
        <v>17.546666672222219</v>
      </c>
      <c r="F1383">
        <f t="shared" si="772"/>
        <v>3.1022222222222204</v>
      </c>
      <c r="G1383">
        <f t="shared" si="773"/>
        <v>63.584000009999997</v>
      </c>
      <c r="H1383">
        <f t="shared" si="773"/>
        <v>37.583999999999996</v>
      </c>
      <c r="I1383">
        <v>6.5</v>
      </c>
      <c r="M1383">
        <f t="shared" si="767"/>
        <v>80.000000009999994</v>
      </c>
      <c r="N1383">
        <f t="shared" si="768"/>
        <v>54</v>
      </c>
      <c r="O1383">
        <v>80.000000009999994</v>
      </c>
      <c r="P1383">
        <v>54</v>
      </c>
      <c r="Q1383">
        <f t="shared" si="778"/>
        <v>26.66666667222222</v>
      </c>
      <c r="R1383">
        <f t="shared" si="779"/>
        <v>12.222222222222221</v>
      </c>
      <c r="S1383">
        <f t="shared" si="769"/>
        <v>10.871666672222219</v>
      </c>
      <c r="T1383">
        <f t="shared" si="770"/>
        <v>-3.5727777777777803</v>
      </c>
      <c r="U1383">
        <f t="shared" si="774"/>
        <v>51.569000009999996</v>
      </c>
      <c r="V1383">
        <f t="shared" si="775"/>
        <v>25.568999999999996</v>
      </c>
    </row>
    <row r="1384" spans="1:22" x14ac:dyDescent="0.2">
      <c r="A1384">
        <v>66.999999990000006</v>
      </c>
      <c r="B1384">
        <v>54</v>
      </c>
      <c r="C1384">
        <f t="shared" si="776"/>
        <v>19.44444443888889</v>
      </c>
      <c r="D1384">
        <f t="shared" si="777"/>
        <v>12.222222222222221</v>
      </c>
      <c r="E1384">
        <f t="shared" si="771"/>
        <v>10.324444438888889</v>
      </c>
      <c r="F1384">
        <f t="shared" si="772"/>
        <v>3.1022222222222204</v>
      </c>
      <c r="G1384">
        <f t="shared" si="773"/>
        <v>50.583999990000002</v>
      </c>
      <c r="H1384">
        <f t="shared" si="773"/>
        <v>37.583999999999996</v>
      </c>
      <c r="I1384">
        <v>6.5</v>
      </c>
      <c r="M1384">
        <f t="shared" si="767"/>
        <v>66.999999990000006</v>
      </c>
      <c r="N1384">
        <f t="shared" si="768"/>
        <v>54</v>
      </c>
      <c r="O1384">
        <v>66.999999990000006</v>
      </c>
      <c r="P1384">
        <v>54</v>
      </c>
      <c r="Q1384">
        <f t="shared" si="778"/>
        <v>19.44444443888889</v>
      </c>
      <c r="R1384">
        <f t="shared" si="779"/>
        <v>12.222222222222221</v>
      </c>
      <c r="S1384">
        <f t="shared" si="769"/>
        <v>3.6494444388888887</v>
      </c>
      <c r="T1384">
        <f t="shared" si="770"/>
        <v>-3.5727777777777803</v>
      </c>
      <c r="U1384">
        <f t="shared" si="774"/>
        <v>38.568999990000002</v>
      </c>
      <c r="V1384">
        <f t="shared" si="775"/>
        <v>25.568999999999996</v>
      </c>
    </row>
    <row r="1385" spans="1:22" x14ac:dyDescent="0.2">
      <c r="A1385">
        <v>80.000000009999994</v>
      </c>
      <c r="B1385">
        <v>53.000000010000001</v>
      </c>
      <c r="C1385">
        <f t="shared" si="776"/>
        <v>26.66666667222222</v>
      </c>
      <c r="D1385">
        <f t="shared" si="777"/>
        <v>11.666666672222224</v>
      </c>
      <c r="E1385">
        <f t="shared" si="771"/>
        <v>17.546666672222219</v>
      </c>
      <c r="F1385">
        <f t="shared" si="772"/>
        <v>2.5466666722222229</v>
      </c>
      <c r="G1385">
        <f t="shared" si="773"/>
        <v>63.584000009999997</v>
      </c>
      <c r="H1385">
        <f t="shared" si="773"/>
        <v>36.584000010000004</v>
      </c>
      <c r="I1385">
        <v>6.5</v>
      </c>
      <c r="M1385">
        <f t="shared" si="767"/>
        <v>80.000000009999994</v>
      </c>
      <c r="N1385">
        <f t="shared" si="768"/>
        <v>53.000000010000001</v>
      </c>
      <c r="O1385">
        <v>80.000000009999994</v>
      </c>
      <c r="P1385">
        <v>53.000000010000001</v>
      </c>
      <c r="Q1385">
        <f t="shared" si="778"/>
        <v>26.66666667222222</v>
      </c>
      <c r="R1385">
        <f t="shared" si="779"/>
        <v>11.666666672222224</v>
      </c>
      <c r="S1385">
        <f t="shared" si="769"/>
        <v>10.871666672222219</v>
      </c>
      <c r="T1385">
        <f t="shared" si="770"/>
        <v>-4.1283333277777778</v>
      </c>
      <c r="U1385">
        <f t="shared" si="774"/>
        <v>51.569000009999996</v>
      </c>
      <c r="V1385">
        <f t="shared" si="775"/>
        <v>24.56900001</v>
      </c>
    </row>
    <row r="1386" spans="1:22" x14ac:dyDescent="0.2">
      <c r="A1386">
        <v>79</v>
      </c>
      <c r="B1386">
        <v>51.000000010000001</v>
      </c>
      <c r="C1386">
        <f t="shared" si="776"/>
        <v>26.111111111111111</v>
      </c>
      <c r="D1386">
        <f t="shared" si="777"/>
        <v>10.555555561111113</v>
      </c>
      <c r="E1386">
        <f t="shared" si="771"/>
        <v>16.99111111111111</v>
      </c>
      <c r="F1386">
        <f t="shared" si="772"/>
        <v>1.4355555611111122</v>
      </c>
      <c r="G1386">
        <f t="shared" si="773"/>
        <v>62.583999999999996</v>
      </c>
      <c r="H1386">
        <f t="shared" si="773"/>
        <v>34.584000010000004</v>
      </c>
      <c r="I1386">
        <v>6.5</v>
      </c>
      <c r="M1386">
        <f t="shared" si="767"/>
        <v>79</v>
      </c>
      <c r="N1386">
        <f t="shared" si="768"/>
        <v>51.000000010000001</v>
      </c>
      <c r="O1386">
        <v>79</v>
      </c>
      <c r="P1386">
        <v>51.000000010000001</v>
      </c>
      <c r="Q1386">
        <f t="shared" si="778"/>
        <v>26.111111111111111</v>
      </c>
      <c r="R1386">
        <f t="shared" si="779"/>
        <v>10.555555561111113</v>
      </c>
      <c r="S1386">
        <f t="shared" si="769"/>
        <v>10.316111111111109</v>
      </c>
      <c r="T1386">
        <f t="shared" si="770"/>
        <v>-5.2394444388888886</v>
      </c>
      <c r="U1386">
        <f t="shared" si="774"/>
        <v>50.568999999999996</v>
      </c>
      <c r="V1386">
        <f t="shared" si="775"/>
        <v>22.56900001</v>
      </c>
    </row>
    <row r="1387" spans="1:22" x14ac:dyDescent="0.2">
      <c r="A1387">
        <v>80.000000009999994</v>
      </c>
      <c r="B1387">
        <v>50</v>
      </c>
      <c r="C1387">
        <f t="shared" si="776"/>
        <v>26.66666667222222</v>
      </c>
      <c r="D1387">
        <f t="shared" si="777"/>
        <v>10</v>
      </c>
      <c r="E1387">
        <f t="shared" si="771"/>
        <v>17.546666672222219</v>
      </c>
      <c r="F1387">
        <f t="shared" si="772"/>
        <v>0.87999999999999901</v>
      </c>
      <c r="G1387">
        <f t="shared" si="773"/>
        <v>63.584000009999997</v>
      </c>
      <c r="H1387">
        <f t="shared" si="773"/>
        <v>33.583999999999996</v>
      </c>
      <c r="I1387">
        <v>6.5</v>
      </c>
      <c r="M1387">
        <f t="shared" si="767"/>
        <v>80.000000009999994</v>
      </c>
      <c r="N1387">
        <f t="shared" si="768"/>
        <v>50</v>
      </c>
      <c r="O1387">
        <v>80.000000009999994</v>
      </c>
      <c r="P1387">
        <v>50</v>
      </c>
      <c r="Q1387">
        <f t="shared" si="778"/>
        <v>26.66666667222222</v>
      </c>
      <c r="R1387">
        <f t="shared" si="779"/>
        <v>10</v>
      </c>
      <c r="S1387">
        <f t="shared" si="769"/>
        <v>10.871666672222219</v>
      </c>
      <c r="T1387">
        <f t="shared" si="770"/>
        <v>-5.7950000000000017</v>
      </c>
      <c r="U1387">
        <f t="shared" si="774"/>
        <v>51.569000009999996</v>
      </c>
      <c r="V1387">
        <f t="shared" si="775"/>
        <v>21.568999999999996</v>
      </c>
    </row>
    <row r="1388" spans="1:22" x14ac:dyDescent="0.2">
      <c r="A1388">
        <v>82</v>
      </c>
      <c r="B1388">
        <v>52</v>
      </c>
      <c r="C1388">
        <f t="shared" si="776"/>
        <v>27.777777777777779</v>
      </c>
      <c r="D1388">
        <f t="shared" si="777"/>
        <v>11.111111111111111</v>
      </c>
      <c r="E1388">
        <f t="shared" si="771"/>
        <v>18.657777777777778</v>
      </c>
      <c r="F1388">
        <f t="shared" si="772"/>
        <v>1.9911111111111097</v>
      </c>
      <c r="G1388">
        <f t="shared" si="773"/>
        <v>65.584000000000003</v>
      </c>
      <c r="H1388">
        <f t="shared" si="773"/>
        <v>35.583999999999996</v>
      </c>
      <c r="I1388">
        <v>6.5</v>
      </c>
      <c r="M1388">
        <f t="shared" si="767"/>
        <v>82</v>
      </c>
      <c r="N1388">
        <f t="shared" si="768"/>
        <v>52</v>
      </c>
      <c r="O1388">
        <v>82</v>
      </c>
      <c r="P1388">
        <v>52</v>
      </c>
      <c r="Q1388">
        <f t="shared" si="778"/>
        <v>27.777777777777779</v>
      </c>
      <c r="R1388">
        <f t="shared" si="779"/>
        <v>11.111111111111111</v>
      </c>
      <c r="S1388">
        <f t="shared" si="769"/>
        <v>11.982777777777777</v>
      </c>
      <c r="T1388">
        <f t="shared" si="770"/>
        <v>-4.683888888888891</v>
      </c>
      <c r="U1388">
        <f t="shared" si="774"/>
        <v>53.569000000000003</v>
      </c>
      <c r="V1388">
        <f t="shared" si="775"/>
        <v>23.568999999999996</v>
      </c>
    </row>
    <row r="1389" spans="1:22" x14ac:dyDescent="0.2">
      <c r="A1389">
        <v>82</v>
      </c>
      <c r="B1389">
        <v>53.000000010000001</v>
      </c>
      <c r="C1389">
        <f t="shared" si="776"/>
        <v>27.777777777777779</v>
      </c>
      <c r="D1389">
        <f t="shared" si="777"/>
        <v>11.666666672222224</v>
      </c>
      <c r="E1389">
        <f t="shared" si="771"/>
        <v>18.657777777777778</v>
      </c>
      <c r="F1389">
        <f t="shared" si="772"/>
        <v>2.5466666722222229</v>
      </c>
      <c r="G1389">
        <f t="shared" si="773"/>
        <v>65.584000000000003</v>
      </c>
      <c r="H1389">
        <f t="shared" si="773"/>
        <v>36.584000010000004</v>
      </c>
      <c r="I1389">
        <v>6.5</v>
      </c>
      <c r="M1389">
        <f t="shared" si="767"/>
        <v>82</v>
      </c>
      <c r="N1389">
        <f t="shared" si="768"/>
        <v>53.000000010000001</v>
      </c>
      <c r="O1389">
        <v>82</v>
      </c>
      <c r="P1389">
        <v>53.000000010000001</v>
      </c>
      <c r="Q1389">
        <f t="shared" si="778"/>
        <v>27.777777777777779</v>
      </c>
      <c r="R1389">
        <f t="shared" si="779"/>
        <v>11.666666672222224</v>
      </c>
      <c r="S1389">
        <f t="shared" si="769"/>
        <v>11.982777777777777</v>
      </c>
      <c r="T1389">
        <f t="shared" si="770"/>
        <v>-4.1283333277777778</v>
      </c>
      <c r="U1389">
        <f t="shared" si="774"/>
        <v>53.569000000000003</v>
      </c>
      <c r="V1389">
        <f t="shared" si="775"/>
        <v>24.56900001</v>
      </c>
    </row>
    <row r="1390" spans="1:22" x14ac:dyDescent="0.2">
      <c r="A1390">
        <v>78.000000009999994</v>
      </c>
      <c r="B1390">
        <v>53.000000010000001</v>
      </c>
      <c r="C1390">
        <f t="shared" si="776"/>
        <v>25.55555556111111</v>
      </c>
      <c r="D1390">
        <f t="shared" si="777"/>
        <v>11.666666672222224</v>
      </c>
      <c r="E1390">
        <f t="shared" si="771"/>
        <v>16.435555561111109</v>
      </c>
      <c r="F1390">
        <f t="shared" si="772"/>
        <v>2.5466666722222229</v>
      </c>
      <c r="G1390">
        <f t="shared" si="773"/>
        <v>61.584000009999997</v>
      </c>
      <c r="H1390">
        <f t="shared" si="773"/>
        <v>36.584000010000004</v>
      </c>
      <c r="I1390">
        <v>6.5</v>
      </c>
      <c r="M1390">
        <f t="shared" si="767"/>
        <v>78.000000009999994</v>
      </c>
      <c r="N1390">
        <f t="shared" si="768"/>
        <v>53.000000010000001</v>
      </c>
      <c r="O1390">
        <v>78.000000009999994</v>
      </c>
      <c r="P1390">
        <v>53.000000010000001</v>
      </c>
      <c r="Q1390">
        <f t="shared" si="778"/>
        <v>25.55555556111111</v>
      </c>
      <c r="R1390">
        <f t="shared" si="779"/>
        <v>11.666666672222224</v>
      </c>
      <c r="S1390">
        <f t="shared" si="769"/>
        <v>9.7605555611111079</v>
      </c>
      <c r="T1390">
        <f t="shared" si="770"/>
        <v>-4.1283333277777778</v>
      </c>
      <c r="U1390">
        <f t="shared" si="774"/>
        <v>49.569000009999996</v>
      </c>
      <c r="V1390">
        <f t="shared" si="775"/>
        <v>24.56900001</v>
      </c>
    </row>
    <row r="1391" spans="1:22" x14ac:dyDescent="0.2">
      <c r="A1391">
        <v>87.000000009999994</v>
      </c>
      <c r="B1391">
        <v>54.333333340000003</v>
      </c>
      <c r="C1391">
        <f t="shared" si="776"/>
        <v>30.55555556111111</v>
      </c>
      <c r="D1391">
        <f t="shared" si="777"/>
        <v>12.407407411111112</v>
      </c>
      <c r="E1391">
        <f t="shared" si="771"/>
        <v>21.435555561111109</v>
      </c>
      <c r="F1391">
        <f t="shared" si="772"/>
        <v>3.2874074111111113</v>
      </c>
      <c r="G1391">
        <f t="shared" si="773"/>
        <v>70.584000009999997</v>
      </c>
      <c r="H1391">
        <f t="shared" si="773"/>
        <v>37.917333339999999</v>
      </c>
      <c r="I1391">
        <v>6.5</v>
      </c>
      <c r="M1391">
        <f t="shared" si="767"/>
        <v>87.000000009999994</v>
      </c>
      <c r="N1391">
        <f t="shared" si="768"/>
        <v>54.333333340000003</v>
      </c>
      <c r="O1391">
        <v>87.000000009999994</v>
      </c>
      <c r="P1391">
        <v>54.333333340000003</v>
      </c>
      <c r="Q1391">
        <f t="shared" si="778"/>
        <v>30.55555556111111</v>
      </c>
      <c r="R1391">
        <f t="shared" si="779"/>
        <v>12.407407411111112</v>
      </c>
      <c r="S1391">
        <f t="shared" si="769"/>
        <v>14.760555561111108</v>
      </c>
      <c r="T1391">
        <f t="shared" si="770"/>
        <v>-3.3875925888888894</v>
      </c>
      <c r="U1391">
        <f t="shared" si="774"/>
        <v>58.569000009999996</v>
      </c>
      <c r="V1391">
        <f t="shared" si="775"/>
        <v>25.902333339999998</v>
      </c>
    </row>
    <row r="1392" spans="1:22" x14ac:dyDescent="0.2">
      <c r="A1392">
        <v>88</v>
      </c>
      <c r="B1392">
        <v>55.666666669999998</v>
      </c>
      <c r="C1392">
        <f t="shared" si="776"/>
        <v>31.111111111111111</v>
      </c>
      <c r="D1392">
        <f t="shared" si="777"/>
        <v>13.148148149999999</v>
      </c>
      <c r="E1392">
        <f t="shared" si="771"/>
        <v>21.99111111111111</v>
      </c>
      <c r="F1392">
        <f t="shared" si="772"/>
        <v>4.028148149999998</v>
      </c>
      <c r="G1392">
        <f t="shared" si="773"/>
        <v>71.584000000000003</v>
      </c>
      <c r="H1392">
        <f t="shared" si="773"/>
        <v>39.250666669999994</v>
      </c>
      <c r="I1392">
        <v>6.5</v>
      </c>
      <c r="M1392">
        <f t="shared" si="767"/>
        <v>88</v>
      </c>
      <c r="N1392">
        <f t="shared" si="768"/>
        <v>55.666666669999998</v>
      </c>
      <c r="O1392">
        <v>88</v>
      </c>
      <c r="P1392">
        <v>55.666666669999998</v>
      </c>
      <c r="Q1392">
        <f t="shared" si="778"/>
        <v>31.111111111111111</v>
      </c>
      <c r="R1392">
        <f t="shared" si="779"/>
        <v>13.148148149999999</v>
      </c>
      <c r="S1392">
        <f t="shared" si="769"/>
        <v>15.316111111111109</v>
      </c>
      <c r="T1392">
        <f t="shared" si="770"/>
        <v>-2.6468518500000027</v>
      </c>
      <c r="U1392">
        <f t="shared" si="774"/>
        <v>59.568999999999996</v>
      </c>
      <c r="V1392">
        <f t="shared" si="775"/>
        <v>27.235666669999993</v>
      </c>
    </row>
    <row r="1393" spans="1:22" x14ac:dyDescent="0.2">
      <c r="A1393">
        <v>84.999999990000006</v>
      </c>
      <c r="B1393">
        <v>57</v>
      </c>
      <c r="C1393">
        <f t="shared" si="776"/>
        <v>29.44444443888889</v>
      </c>
      <c r="D1393">
        <f t="shared" si="777"/>
        <v>13.888888888888889</v>
      </c>
      <c r="E1393">
        <f t="shared" si="771"/>
        <v>20.324444438888889</v>
      </c>
      <c r="F1393">
        <f t="shared" si="772"/>
        <v>4.7688888888888883</v>
      </c>
      <c r="G1393">
        <f t="shared" si="773"/>
        <v>68.583999989999995</v>
      </c>
      <c r="H1393">
        <f t="shared" si="773"/>
        <v>40.584000000000003</v>
      </c>
      <c r="I1393">
        <v>6.5</v>
      </c>
      <c r="M1393">
        <f t="shared" si="767"/>
        <v>84.999999990000006</v>
      </c>
      <c r="N1393">
        <f t="shared" si="768"/>
        <v>57</v>
      </c>
      <c r="O1393">
        <v>84.999999990000006</v>
      </c>
      <c r="P1393">
        <v>57</v>
      </c>
      <c r="Q1393">
        <f t="shared" si="778"/>
        <v>29.44444443888889</v>
      </c>
      <c r="R1393">
        <f t="shared" si="779"/>
        <v>13.888888888888889</v>
      </c>
      <c r="S1393">
        <f t="shared" si="769"/>
        <v>13.649444438888889</v>
      </c>
      <c r="T1393">
        <f t="shared" si="770"/>
        <v>-1.9061111111111124</v>
      </c>
      <c r="U1393">
        <f t="shared" si="774"/>
        <v>56.568999990000002</v>
      </c>
      <c r="V1393">
        <f t="shared" si="775"/>
        <v>28.568999999999999</v>
      </c>
    </row>
    <row r="1394" spans="1:22" x14ac:dyDescent="0.2">
      <c r="A1394">
        <v>81</v>
      </c>
      <c r="B1394">
        <v>54.5</v>
      </c>
      <c r="C1394">
        <f t="shared" si="776"/>
        <v>27.222222222222221</v>
      </c>
      <c r="D1394">
        <f t="shared" si="777"/>
        <v>12.5</v>
      </c>
      <c r="E1394">
        <f t="shared" si="771"/>
        <v>18.10222222222222</v>
      </c>
      <c r="F1394">
        <f t="shared" si="772"/>
        <v>3.379999999999999</v>
      </c>
      <c r="G1394">
        <f t="shared" si="773"/>
        <v>64.584000000000003</v>
      </c>
      <c r="H1394">
        <f t="shared" si="773"/>
        <v>38.083999999999996</v>
      </c>
      <c r="I1394">
        <v>6.5</v>
      </c>
      <c r="M1394">
        <f t="shared" si="767"/>
        <v>81</v>
      </c>
      <c r="N1394">
        <f t="shared" si="768"/>
        <v>54.5</v>
      </c>
      <c r="O1394">
        <v>81</v>
      </c>
      <c r="P1394">
        <v>54.5</v>
      </c>
      <c r="Q1394">
        <f t="shared" si="778"/>
        <v>27.222222222222221</v>
      </c>
      <c r="R1394">
        <f t="shared" si="779"/>
        <v>12.5</v>
      </c>
      <c r="S1394">
        <f t="shared" si="769"/>
        <v>11.42722222222222</v>
      </c>
      <c r="T1394">
        <f t="shared" si="770"/>
        <v>-3.2950000000000017</v>
      </c>
      <c r="U1394">
        <f t="shared" si="774"/>
        <v>52.568999999999996</v>
      </c>
      <c r="V1394">
        <f t="shared" si="775"/>
        <v>26.068999999999996</v>
      </c>
    </row>
    <row r="1395" spans="1:22" x14ac:dyDescent="0.2">
      <c r="A1395">
        <v>82.999999990000006</v>
      </c>
      <c r="B1395">
        <v>52</v>
      </c>
      <c r="C1395">
        <f t="shared" si="776"/>
        <v>28.33333332777778</v>
      </c>
      <c r="D1395">
        <f t="shared" si="777"/>
        <v>11.111111111111111</v>
      </c>
      <c r="E1395">
        <f t="shared" si="771"/>
        <v>19.213333327777779</v>
      </c>
      <c r="F1395">
        <f t="shared" si="772"/>
        <v>1.9911111111111097</v>
      </c>
      <c r="G1395">
        <f t="shared" si="773"/>
        <v>66.583999989999995</v>
      </c>
      <c r="H1395">
        <f t="shared" si="773"/>
        <v>35.583999999999996</v>
      </c>
      <c r="I1395">
        <v>6.5</v>
      </c>
      <c r="M1395">
        <f t="shared" si="767"/>
        <v>82.999999990000006</v>
      </c>
      <c r="N1395">
        <f t="shared" si="768"/>
        <v>52</v>
      </c>
      <c r="O1395">
        <v>82.999999990000006</v>
      </c>
      <c r="P1395">
        <v>52</v>
      </c>
      <c r="Q1395">
        <f t="shared" si="778"/>
        <v>28.33333332777778</v>
      </c>
      <c r="R1395">
        <f t="shared" si="779"/>
        <v>11.111111111111111</v>
      </c>
      <c r="S1395">
        <f t="shared" si="769"/>
        <v>12.538333327777778</v>
      </c>
      <c r="T1395">
        <f t="shared" si="770"/>
        <v>-4.683888888888891</v>
      </c>
      <c r="U1395">
        <f t="shared" si="774"/>
        <v>54.568999990000002</v>
      </c>
      <c r="V1395">
        <f t="shared" si="775"/>
        <v>23.568999999999996</v>
      </c>
    </row>
    <row r="1396" spans="1:22" x14ac:dyDescent="0.2">
      <c r="A1396">
        <v>82.999999990000006</v>
      </c>
      <c r="B1396">
        <v>54</v>
      </c>
      <c r="C1396">
        <f t="shared" si="776"/>
        <v>28.33333332777778</v>
      </c>
      <c r="D1396">
        <f t="shared" si="777"/>
        <v>12.222222222222221</v>
      </c>
      <c r="E1396">
        <f t="shared" si="771"/>
        <v>19.213333327777779</v>
      </c>
      <c r="F1396">
        <f t="shared" si="772"/>
        <v>3.1022222222222204</v>
      </c>
      <c r="G1396">
        <f t="shared" si="773"/>
        <v>66.583999989999995</v>
      </c>
      <c r="H1396">
        <f t="shared" si="773"/>
        <v>37.583999999999996</v>
      </c>
      <c r="I1396">
        <v>6.5</v>
      </c>
      <c r="M1396">
        <f t="shared" si="767"/>
        <v>82.999999990000006</v>
      </c>
      <c r="N1396">
        <f t="shared" si="768"/>
        <v>54</v>
      </c>
      <c r="O1396">
        <v>82.999999990000006</v>
      </c>
      <c r="P1396">
        <v>54</v>
      </c>
      <c r="Q1396">
        <f t="shared" si="778"/>
        <v>28.33333332777778</v>
      </c>
      <c r="R1396">
        <f t="shared" si="779"/>
        <v>12.222222222222221</v>
      </c>
      <c r="S1396">
        <f t="shared" si="769"/>
        <v>12.538333327777778</v>
      </c>
      <c r="T1396">
        <f t="shared" si="770"/>
        <v>-3.5727777777777803</v>
      </c>
      <c r="U1396">
        <f t="shared" si="774"/>
        <v>54.568999990000002</v>
      </c>
      <c r="V1396">
        <f t="shared" si="775"/>
        <v>25.568999999999996</v>
      </c>
    </row>
    <row r="1397" spans="1:22" x14ac:dyDescent="0.2">
      <c r="A1397">
        <v>87.000000009999994</v>
      </c>
      <c r="B1397">
        <v>52</v>
      </c>
      <c r="C1397">
        <f t="shared" si="776"/>
        <v>30.55555556111111</v>
      </c>
      <c r="D1397">
        <f t="shared" si="777"/>
        <v>11.111111111111111</v>
      </c>
      <c r="E1397">
        <f t="shared" si="771"/>
        <v>21.435555561111109</v>
      </c>
      <c r="F1397">
        <f t="shared" si="772"/>
        <v>1.9911111111111097</v>
      </c>
      <c r="G1397">
        <f t="shared" si="773"/>
        <v>70.584000009999997</v>
      </c>
      <c r="H1397">
        <f t="shared" si="773"/>
        <v>35.583999999999996</v>
      </c>
      <c r="I1397">
        <v>6.5</v>
      </c>
      <c r="M1397">
        <f t="shared" si="767"/>
        <v>87.000000009999994</v>
      </c>
      <c r="N1397">
        <f t="shared" si="768"/>
        <v>52</v>
      </c>
      <c r="O1397">
        <v>87.000000009999994</v>
      </c>
      <c r="P1397">
        <v>52</v>
      </c>
      <c r="Q1397">
        <f t="shared" si="778"/>
        <v>30.55555556111111</v>
      </c>
      <c r="R1397">
        <f t="shared" si="779"/>
        <v>11.111111111111111</v>
      </c>
      <c r="S1397">
        <f t="shared" si="769"/>
        <v>14.760555561111108</v>
      </c>
      <c r="T1397">
        <f t="shared" si="770"/>
        <v>-4.683888888888891</v>
      </c>
      <c r="U1397">
        <f t="shared" si="774"/>
        <v>58.569000009999996</v>
      </c>
      <c r="V1397">
        <f t="shared" si="775"/>
        <v>23.568999999999996</v>
      </c>
    </row>
    <row r="1398" spans="1:22" x14ac:dyDescent="0.2">
      <c r="A1398">
        <v>84</v>
      </c>
      <c r="B1398">
        <v>55</v>
      </c>
      <c r="C1398">
        <f t="shared" si="776"/>
        <v>28.888888888888889</v>
      </c>
      <c r="D1398">
        <f t="shared" si="777"/>
        <v>12.777777777777779</v>
      </c>
      <c r="E1398">
        <f t="shared" si="771"/>
        <v>19.768888888888888</v>
      </c>
      <c r="F1398">
        <f t="shared" si="772"/>
        <v>3.6577777777777776</v>
      </c>
      <c r="G1398">
        <f t="shared" si="773"/>
        <v>67.584000000000003</v>
      </c>
      <c r="H1398">
        <f t="shared" si="773"/>
        <v>38.584000000000003</v>
      </c>
      <c r="I1398">
        <v>6.5</v>
      </c>
      <c r="M1398">
        <f t="shared" si="767"/>
        <v>84</v>
      </c>
      <c r="N1398">
        <f t="shared" si="768"/>
        <v>55</v>
      </c>
      <c r="O1398">
        <v>84</v>
      </c>
      <c r="P1398">
        <v>55</v>
      </c>
      <c r="Q1398">
        <f t="shared" si="778"/>
        <v>28.888888888888889</v>
      </c>
      <c r="R1398">
        <f t="shared" si="779"/>
        <v>12.777777777777779</v>
      </c>
      <c r="S1398">
        <f t="shared" si="769"/>
        <v>13.093888888888888</v>
      </c>
      <c r="T1398">
        <f t="shared" si="770"/>
        <v>-3.0172222222222231</v>
      </c>
      <c r="U1398">
        <f t="shared" si="774"/>
        <v>55.568999999999996</v>
      </c>
      <c r="V1398">
        <f t="shared" si="775"/>
        <v>26.568999999999999</v>
      </c>
    </row>
    <row r="1399" spans="1:22" x14ac:dyDescent="0.2">
      <c r="A1399">
        <v>88</v>
      </c>
      <c r="B1399">
        <v>55</v>
      </c>
      <c r="C1399">
        <f t="shared" si="776"/>
        <v>31.111111111111111</v>
      </c>
      <c r="D1399">
        <f t="shared" si="777"/>
        <v>12.777777777777779</v>
      </c>
      <c r="E1399">
        <f t="shared" si="771"/>
        <v>21.99111111111111</v>
      </c>
      <c r="F1399">
        <f t="shared" si="772"/>
        <v>3.6577777777777776</v>
      </c>
      <c r="G1399">
        <f t="shared" si="773"/>
        <v>71.584000000000003</v>
      </c>
      <c r="H1399">
        <f t="shared" si="773"/>
        <v>38.584000000000003</v>
      </c>
      <c r="I1399">
        <v>6.5</v>
      </c>
      <c r="M1399">
        <f t="shared" si="767"/>
        <v>88</v>
      </c>
      <c r="N1399">
        <f t="shared" si="768"/>
        <v>55</v>
      </c>
      <c r="O1399">
        <v>88</v>
      </c>
      <c r="P1399">
        <v>55</v>
      </c>
      <c r="Q1399">
        <f t="shared" si="778"/>
        <v>31.111111111111111</v>
      </c>
      <c r="R1399">
        <f t="shared" si="779"/>
        <v>12.777777777777779</v>
      </c>
      <c r="S1399">
        <f t="shared" si="769"/>
        <v>15.316111111111109</v>
      </c>
      <c r="T1399">
        <f t="shared" si="770"/>
        <v>-3.0172222222222231</v>
      </c>
      <c r="U1399">
        <f t="shared" si="774"/>
        <v>59.568999999999996</v>
      </c>
      <c r="V1399">
        <f t="shared" si="775"/>
        <v>26.568999999999999</v>
      </c>
    </row>
    <row r="1400" spans="1:22" x14ac:dyDescent="0.2">
      <c r="A1400">
        <v>88</v>
      </c>
      <c r="B1400">
        <v>60.000000010000001</v>
      </c>
      <c r="C1400">
        <f t="shared" si="776"/>
        <v>31.111111111111111</v>
      </c>
      <c r="D1400">
        <f t="shared" si="777"/>
        <v>15.555555561111113</v>
      </c>
      <c r="E1400">
        <f t="shared" si="771"/>
        <v>21.99111111111111</v>
      </c>
      <c r="F1400">
        <f t="shared" si="772"/>
        <v>6.4355555611111122</v>
      </c>
      <c r="G1400">
        <f t="shared" si="773"/>
        <v>71.584000000000003</v>
      </c>
      <c r="H1400">
        <f t="shared" si="773"/>
        <v>43.584000010000004</v>
      </c>
      <c r="I1400">
        <v>6.5</v>
      </c>
      <c r="M1400">
        <f t="shared" si="767"/>
        <v>88</v>
      </c>
      <c r="N1400">
        <f t="shared" si="768"/>
        <v>60.000000010000001</v>
      </c>
      <c r="O1400">
        <v>88</v>
      </c>
      <c r="P1400">
        <v>60.000000010000001</v>
      </c>
      <c r="Q1400">
        <f t="shared" si="778"/>
        <v>31.111111111111111</v>
      </c>
      <c r="R1400">
        <f t="shared" si="779"/>
        <v>15.555555561111113</v>
      </c>
      <c r="S1400">
        <f t="shared" si="769"/>
        <v>15.316111111111109</v>
      </c>
      <c r="T1400">
        <f t="shared" si="770"/>
        <v>-0.23944443888888856</v>
      </c>
      <c r="U1400">
        <f t="shared" si="774"/>
        <v>59.568999999999996</v>
      </c>
      <c r="V1400">
        <f t="shared" si="775"/>
        <v>31.56900001</v>
      </c>
    </row>
    <row r="1401" spans="1:22" x14ac:dyDescent="0.2">
      <c r="A1401">
        <v>78.000000009999994</v>
      </c>
      <c r="B1401">
        <v>56.5</v>
      </c>
      <c r="C1401">
        <f t="shared" si="776"/>
        <v>25.55555556111111</v>
      </c>
      <c r="D1401">
        <f t="shared" si="777"/>
        <v>13.611111111111111</v>
      </c>
      <c r="E1401">
        <f t="shared" si="771"/>
        <v>16.435555561111109</v>
      </c>
      <c r="F1401">
        <f t="shared" si="772"/>
        <v>4.4911111111111097</v>
      </c>
      <c r="G1401">
        <f t="shared" si="773"/>
        <v>61.584000009999997</v>
      </c>
      <c r="H1401">
        <f t="shared" si="773"/>
        <v>40.083999999999996</v>
      </c>
      <c r="I1401">
        <v>6.5</v>
      </c>
      <c r="M1401">
        <f t="shared" si="767"/>
        <v>78.000000009999994</v>
      </c>
      <c r="N1401">
        <f t="shared" si="768"/>
        <v>56.5</v>
      </c>
      <c r="O1401">
        <v>78.000000009999994</v>
      </c>
      <c r="P1401">
        <v>56.5</v>
      </c>
      <c r="Q1401">
        <f t="shared" si="778"/>
        <v>25.55555556111111</v>
      </c>
      <c r="R1401">
        <f t="shared" si="779"/>
        <v>13.611111111111111</v>
      </c>
      <c r="S1401">
        <f t="shared" si="769"/>
        <v>9.7605555611111079</v>
      </c>
      <c r="T1401">
        <f t="shared" si="770"/>
        <v>-2.183888888888891</v>
      </c>
      <c r="U1401">
        <f t="shared" si="774"/>
        <v>49.569000009999996</v>
      </c>
      <c r="V1401">
        <f t="shared" si="775"/>
        <v>28.068999999999996</v>
      </c>
    </row>
    <row r="1402" spans="1:22" x14ac:dyDescent="0.2">
      <c r="A1402">
        <v>81</v>
      </c>
      <c r="B1402">
        <v>53.000000010000001</v>
      </c>
      <c r="C1402">
        <f t="shared" si="776"/>
        <v>27.222222222222221</v>
      </c>
      <c r="D1402">
        <f t="shared" si="777"/>
        <v>11.666666672222224</v>
      </c>
      <c r="E1402">
        <f t="shared" si="771"/>
        <v>18.10222222222222</v>
      </c>
      <c r="F1402">
        <f t="shared" si="772"/>
        <v>2.5466666722222229</v>
      </c>
      <c r="G1402">
        <f t="shared" si="773"/>
        <v>64.584000000000003</v>
      </c>
      <c r="H1402">
        <f t="shared" si="773"/>
        <v>36.584000010000004</v>
      </c>
      <c r="I1402">
        <v>6.5</v>
      </c>
      <c r="M1402">
        <f t="shared" si="767"/>
        <v>81</v>
      </c>
      <c r="N1402">
        <f t="shared" si="768"/>
        <v>53.000000010000001</v>
      </c>
      <c r="O1402">
        <v>81</v>
      </c>
      <c r="P1402">
        <v>53.000000010000001</v>
      </c>
      <c r="Q1402">
        <f t="shared" si="778"/>
        <v>27.222222222222221</v>
      </c>
      <c r="R1402">
        <f t="shared" si="779"/>
        <v>11.666666672222224</v>
      </c>
      <c r="S1402">
        <f t="shared" si="769"/>
        <v>11.42722222222222</v>
      </c>
      <c r="T1402">
        <f t="shared" si="770"/>
        <v>-4.1283333277777778</v>
      </c>
      <c r="U1402">
        <f t="shared" si="774"/>
        <v>52.568999999999996</v>
      </c>
      <c r="V1402">
        <f t="shared" si="775"/>
        <v>24.56900001</v>
      </c>
    </row>
    <row r="1403" spans="1:22" x14ac:dyDescent="0.2">
      <c r="A1403">
        <v>86</v>
      </c>
      <c r="B1403">
        <v>53.000000010000001</v>
      </c>
      <c r="C1403">
        <f t="shared" si="776"/>
        <v>30</v>
      </c>
      <c r="D1403">
        <f t="shared" si="777"/>
        <v>11.666666672222224</v>
      </c>
      <c r="E1403">
        <f t="shared" si="771"/>
        <v>20.88</v>
      </c>
      <c r="F1403">
        <f t="shared" si="772"/>
        <v>2.5466666722222229</v>
      </c>
      <c r="G1403">
        <f t="shared" si="773"/>
        <v>69.584000000000003</v>
      </c>
      <c r="H1403">
        <f t="shared" si="773"/>
        <v>36.584000010000004</v>
      </c>
      <c r="I1403">
        <v>6.5</v>
      </c>
      <c r="M1403">
        <f t="shared" si="767"/>
        <v>86</v>
      </c>
      <c r="N1403">
        <f t="shared" si="768"/>
        <v>53.000000010000001</v>
      </c>
      <c r="O1403">
        <v>86</v>
      </c>
      <c r="P1403">
        <v>53.000000010000001</v>
      </c>
      <c r="Q1403">
        <f t="shared" si="778"/>
        <v>30</v>
      </c>
      <c r="R1403">
        <f t="shared" si="779"/>
        <v>11.666666672222224</v>
      </c>
      <c r="S1403">
        <f t="shared" si="769"/>
        <v>14.204999999999998</v>
      </c>
      <c r="T1403">
        <f t="shared" si="770"/>
        <v>-4.1283333277777778</v>
      </c>
      <c r="U1403">
        <f t="shared" si="774"/>
        <v>57.568999999999996</v>
      </c>
      <c r="V1403">
        <f t="shared" si="775"/>
        <v>24.56900001</v>
      </c>
    </row>
    <row r="1404" spans="1:22" x14ac:dyDescent="0.2">
      <c r="A1404">
        <v>87.000000009999994</v>
      </c>
      <c r="B1404">
        <v>57</v>
      </c>
      <c r="C1404">
        <f t="shared" si="776"/>
        <v>30.55555556111111</v>
      </c>
      <c r="D1404">
        <f t="shared" si="777"/>
        <v>13.888888888888889</v>
      </c>
      <c r="E1404">
        <f t="shared" si="771"/>
        <v>21.435555561111109</v>
      </c>
      <c r="F1404">
        <f t="shared" si="772"/>
        <v>4.7688888888888883</v>
      </c>
      <c r="G1404">
        <f t="shared" si="773"/>
        <v>70.584000009999997</v>
      </c>
      <c r="H1404">
        <f t="shared" si="773"/>
        <v>40.584000000000003</v>
      </c>
      <c r="I1404">
        <v>6.5</v>
      </c>
      <c r="M1404">
        <f t="shared" si="767"/>
        <v>87.000000009999994</v>
      </c>
      <c r="N1404">
        <f t="shared" si="768"/>
        <v>57</v>
      </c>
      <c r="O1404">
        <v>87.000000009999994</v>
      </c>
      <c r="P1404">
        <v>57</v>
      </c>
      <c r="Q1404">
        <f t="shared" si="778"/>
        <v>30.55555556111111</v>
      </c>
      <c r="R1404">
        <f t="shared" si="779"/>
        <v>13.888888888888889</v>
      </c>
      <c r="S1404">
        <f t="shared" si="769"/>
        <v>14.760555561111108</v>
      </c>
      <c r="T1404">
        <f t="shared" si="770"/>
        <v>-1.9061111111111124</v>
      </c>
      <c r="U1404">
        <f t="shared" si="774"/>
        <v>58.569000009999996</v>
      </c>
      <c r="V1404">
        <f t="shared" si="775"/>
        <v>28.568999999999999</v>
      </c>
    </row>
    <row r="1405" spans="1:22" x14ac:dyDescent="0.2">
      <c r="A1405">
        <v>89.000000009999994</v>
      </c>
      <c r="B1405">
        <v>57</v>
      </c>
      <c r="C1405">
        <f t="shared" si="776"/>
        <v>31.66666667222222</v>
      </c>
      <c r="D1405">
        <f t="shared" si="777"/>
        <v>13.888888888888889</v>
      </c>
      <c r="E1405">
        <f t="shared" si="771"/>
        <v>22.546666672222219</v>
      </c>
      <c r="F1405">
        <f t="shared" si="772"/>
        <v>4.7688888888888883</v>
      </c>
      <c r="G1405">
        <f t="shared" si="773"/>
        <v>72.584000009999997</v>
      </c>
      <c r="H1405">
        <f t="shared" si="773"/>
        <v>40.584000000000003</v>
      </c>
      <c r="I1405">
        <v>6.5</v>
      </c>
      <c r="M1405">
        <f t="shared" si="767"/>
        <v>89.000000009999994</v>
      </c>
      <c r="N1405">
        <f t="shared" si="768"/>
        <v>57</v>
      </c>
      <c r="O1405">
        <v>89.000000009999994</v>
      </c>
      <c r="P1405">
        <v>57</v>
      </c>
      <c r="Q1405">
        <f t="shared" si="778"/>
        <v>31.66666667222222</v>
      </c>
      <c r="R1405">
        <f t="shared" si="779"/>
        <v>13.888888888888889</v>
      </c>
      <c r="S1405">
        <f t="shared" si="769"/>
        <v>15.871666672222219</v>
      </c>
      <c r="T1405">
        <f t="shared" si="770"/>
        <v>-1.9061111111111124</v>
      </c>
      <c r="U1405">
        <f t="shared" si="774"/>
        <v>60.569000009999989</v>
      </c>
      <c r="V1405">
        <f t="shared" si="775"/>
        <v>28.568999999999999</v>
      </c>
    </row>
    <row r="1406" spans="1:22" x14ac:dyDescent="0.2">
      <c r="A1406">
        <v>91</v>
      </c>
      <c r="B1406">
        <v>57</v>
      </c>
      <c r="C1406">
        <f t="shared" si="776"/>
        <v>32.777777777777779</v>
      </c>
      <c r="D1406">
        <f t="shared" si="777"/>
        <v>13.888888888888889</v>
      </c>
      <c r="E1406">
        <f t="shared" si="771"/>
        <v>23.657777777777778</v>
      </c>
      <c r="F1406">
        <f t="shared" si="772"/>
        <v>4.7688888888888883</v>
      </c>
      <c r="G1406">
        <f t="shared" si="773"/>
        <v>74.584000000000003</v>
      </c>
      <c r="H1406">
        <f t="shared" si="773"/>
        <v>40.584000000000003</v>
      </c>
      <c r="I1406">
        <v>6.5</v>
      </c>
      <c r="M1406">
        <f t="shared" si="767"/>
        <v>91</v>
      </c>
      <c r="N1406">
        <f t="shared" si="768"/>
        <v>57</v>
      </c>
      <c r="O1406">
        <v>91</v>
      </c>
      <c r="P1406">
        <v>57</v>
      </c>
      <c r="Q1406">
        <f t="shared" si="778"/>
        <v>32.777777777777779</v>
      </c>
      <c r="R1406">
        <f t="shared" si="779"/>
        <v>13.888888888888889</v>
      </c>
      <c r="S1406">
        <f t="shared" si="769"/>
        <v>16.982777777777777</v>
      </c>
      <c r="T1406">
        <f t="shared" si="770"/>
        <v>-1.9061111111111124</v>
      </c>
      <c r="U1406">
        <f t="shared" si="774"/>
        <v>62.569000000000003</v>
      </c>
      <c r="V1406">
        <f t="shared" si="775"/>
        <v>28.568999999999999</v>
      </c>
    </row>
    <row r="1407" spans="1:22" x14ac:dyDescent="0.2">
      <c r="A1407">
        <v>96.000000009999994</v>
      </c>
      <c r="B1407">
        <v>62.000000010000001</v>
      </c>
      <c r="C1407">
        <f t="shared" si="776"/>
        <v>35.555555561111106</v>
      </c>
      <c r="D1407">
        <f t="shared" si="777"/>
        <v>16.666666672222224</v>
      </c>
      <c r="E1407">
        <f t="shared" si="771"/>
        <v>26.435555561111105</v>
      </c>
      <c r="F1407">
        <f t="shared" si="772"/>
        <v>7.5466666722222229</v>
      </c>
      <c r="G1407">
        <f t="shared" si="773"/>
        <v>79.584000009999983</v>
      </c>
      <c r="H1407">
        <f t="shared" si="773"/>
        <v>45.584000009999997</v>
      </c>
      <c r="I1407">
        <v>6.5</v>
      </c>
      <c r="M1407">
        <f t="shared" si="767"/>
        <v>96.00000000999998</v>
      </c>
      <c r="N1407">
        <f t="shared" si="768"/>
        <v>62.000000010000001</v>
      </c>
      <c r="O1407">
        <v>96.000000009999994</v>
      </c>
      <c r="P1407">
        <v>62.000000010000001</v>
      </c>
      <c r="Q1407">
        <f t="shared" si="778"/>
        <v>35.555555561111106</v>
      </c>
      <c r="R1407">
        <f t="shared" si="779"/>
        <v>16.666666672222224</v>
      </c>
      <c r="S1407">
        <f t="shared" si="769"/>
        <v>19.760555561111104</v>
      </c>
      <c r="T1407">
        <f t="shared" si="770"/>
        <v>0.87166667222222216</v>
      </c>
      <c r="U1407">
        <f t="shared" si="774"/>
        <v>67.569000009999996</v>
      </c>
      <c r="V1407">
        <f t="shared" si="775"/>
        <v>33.569000009999996</v>
      </c>
    </row>
    <row r="1408" spans="1:22" x14ac:dyDescent="0.2">
      <c r="A1408">
        <v>95</v>
      </c>
      <c r="B1408">
        <v>66.999999990000006</v>
      </c>
      <c r="C1408">
        <f t="shared" si="776"/>
        <v>35</v>
      </c>
      <c r="D1408">
        <f t="shared" si="777"/>
        <v>19.44444443888889</v>
      </c>
      <c r="E1408">
        <f t="shared" si="771"/>
        <v>25.88</v>
      </c>
      <c r="F1408">
        <f t="shared" si="772"/>
        <v>10.324444438888889</v>
      </c>
      <c r="G1408">
        <f t="shared" si="773"/>
        <v>78.584000000000003</v>
      </c>
      <c r="H1408">
        <f t="shared" si="773"/>
        <v>50.583999990000002</v>
      </c>
      <c r="I1408">
        <v>6.5</v>
      </c>
      <c r="M1408">
        <f t="shared" si="767"/>
        <v>95</v>
      </c>
      <c r="N1408">
        <f t="shared" si="768"/>
        <v>66.999999990000006</v>
      </c>
      <c r="O1408">
        <v>95</v>
      </c>
      <c r="P1408">
        <v>66.999999990000006</v>
      </c>
      <c r="Q1408">
        <f t="shared" si="778"/>
        <v>35</v>
      </c>
      <c r="R1408">
        <f t="shared" si="779"/>
        <v>19.44444443888889</v>
      </c>
      <c r="S1408">
        <f t="shared" si="769"/>
        <v>19.204999999999998</v>
      </c>
      <c r="T1408">
        <f t="shared" si="770"/>
        <v>3.6494444388888887</v>
      </c>
      <c r="U1408">
        <f t="shared" si="774"/>
        <v>66.568999999999988</v>
      </c>
      <c r="V1408">
        <f t="shared" si="775"/>
        <v>38.568999990000002</v>
      </c>
    </row>
    <row r="1409" spans="1:22" x14ac:dyDescent="0.2">
      <c r="A1409">
        <v>99</v>
      </c>
      <c r="B1409">
        <v>64.999999990000006</v>
      </c>
      <c r="C1409">
        <f t="shared" si="776"/>
        <v>37.222222222222221</v>
      </c>
      <c r="D1409">
        <f t="shared" si="777"/>
        <v>18.33333332777778</v>
      </c>
      <c r="E1409">
        <f t="shared" si="771"/>
        <v>28.10222222222222</v>
      </c>
      <c r="F1409">
        <f t="shared" si="772"/>
        <v>9.2133333277777787</v>
      </c>
      <c r="G1409">
        <f t="shared" si="773"/>
        <v>82.584000000000003</v>
      </c>
      <c r="H1409">
        <f t="shared" si="773"/>
        <v>48.583999990000002</v>
      </c>
      <c r="I1409">
        <v>6.5</v>
      </c>
      <c r="M1409">
        <f t="shared" si="767"/>
        <v>99</v>
      </c>
      <c r="N1409">
        <f t="shared" si="768"/>
        <v>64.999999990000006</v>
      </c>
      <c r="O1409">
        <v>99</v>
      </c>
      <c r="P1409">
        <v>64.999999990000006</v>
      </c>
      <c r="Q1409">
        <f t="shared" si="778"/>
        <v>37.222222222222221</v>
      </c>
      <c r="R1409">
        <f t="shared" si="779"/>
        <v>18.33333332777778</v>
      </c>
      <c r="S1409">
        <f t="shared" si="769"/>
        <v>21.42722222222222</v>
      </c>
      <c r="T1409">
        <f t="shared" si="770"/>
        <v>2.538333327777778</v>
      </c>
      <c r="U1409">
        <f t="shared" si="774"/>
        <v>70.568999999999988</v>
      </c>
      <c r="V1409">
        <f t="shared" si="775"/>
        <v>36.568999990000002</v>
      </c>
    </row>
    <row r="1410" spans="1:22" x14ac:dyDescent="0.2">
      <c r="A1410">
        <v>104</v>
      </c>
      <c r="B1410">
        <v>69.000000009999994</v>
      </c>
      <c r="C1410">
        <f t="shared" si="776"/>
        <v>40</v>
      </c>
      <c r="D1410">
        <f t="shared" si="777"/>
        <v>20.55555556111111</v>
      </c>
      <c r="E1410">
        <f t="shared" si="771"/>
        <v>30.88</v>
      </c>
      <c r="F1410">
        <f t="shared" si="772"/>
        <v>11.435555561111109</v>
      </c>
      <c r="G1410">
        <f t="shared" si="773"/>
        <v>87.584000000000003</v>
      </c>
      <c r="H1410">
        <f t="shared" si="773"/>
        <v>52.584000009999997</v>
      </c>
      <c r="I1410">
        <v>6.5</v>
      </c>
      <c r="M1410">
        <f t="shared" si="767"/>
        <v>104</v>
      </c>
      <c r="N1410">
        <f t="shared" si="768"/>
        <v>69.000000009999994</v>
      </c>
      <c r="O1410">
        <v>104</v>
      </c>
      <c r="P1410">
        <v>69.000000009999994</v>
      </c>
      <c r="Q1410">
        <f t="shared" si="778"/>
        <v>40</v>
      </c>
      <c r="R1410">
        <f t="shared" si="779"/>
        <v>20.55555556111111</v>
      </c>
      <c r="S1410">
        <f t="shared" si="769"/>
        <v>24.204999999999998</v>
      </c>
      <c r="T1410">
        <f t="shared" si="770"/>
        <v>4.7605555611111079</v>
      </c>
      <c r="U1410">
        <f t="shared" si="774"/>
        <v>75.568999999999988</v>
      </c>
      <c r="V1410">
        <f t="shared" si="775"/>
        <v>40.569000009999996</v>
      </c>
    </row>
    <row r="1411" spans="1:22" x14ac:dyDescent="0.2">
      <c r="A1411">
        <v>102</v>
      </c>
      <c r="B1411">
        <v>69.000000009999994</v>
      </c>
      <c r="C1411">
        <f t="shared" si="776"/>
        <v>38.888888888888886</v>
      </c>
      <c r="D1411">
        <f t="shared" si="777"/>
        <v>20.55555556111111</v>
      </c>
      <c r="E1411">
        <f t="shared" si="771"/>
        <v>29.768888888888885</v>
      </c>
      <c r="F1411">
        <f t="shared" si="772"/>
        <v>11.435555561111109</v>
      </c>
      <c r="G1411">
        <f t="shared" si="773"/>
        <v>85.583999999999989</v>
      </c>
      <c r="H1411">
        <f t="shared" si="773"/>
        <v>52.584000009999997</v>
      </c>
      <c r="I1411">
        <v>6.5</v>
      </c>
      <c r="M1411">
        <f t="shared" si="767"/>
        <v>102</v>
      </c>
      <c r="N1411">
        <f t="shared" si="768"/>
        <v>69.000000009999994</v>
      </c>
      <c r="O1411">
        <v>102</v>
      </c>
      <c r="P1411">
        <v>69.000000009999994</v>
      </c>
      <c r="Q1411">
        <f t="shared" si="778"/>
        <v>38.888888888888886</v>
      </c>
      <c r="R1411">
        <f t="shared" si="779"/>
        <v>20.55555556111111</v>
      </c>
      <c r="S1411">
        <f t="shared" si="769"/>
        <v>23.093888888888884</v>
      </c>
      <c r="T1411">
        <f t="shared" si="770"/>
        <v>4.7605555611111079</v>
      </c>
      <c r="U1411">
        <f t="shared" si="774"/>
        <v>73.568999999999988</v>
      </c>
      <c r="V1411">
        <f t="shared" si="775"/>
        <v>40.569000009999996</v>
      </c>
    </row>
    <row r="1412" spans="1:22" x14ac:dyDescent="0.2">
      <c r="A1412">
        <v>91.999999990000006</v>
      </c>
      <c r="B1412">
        <v>66.500000009999994</v>
      </c>
      <c r="C1412">
        <f t="shared" si="776"/>
        <v>33.33333332777778</v>
      </c>
      <c r="D1412">
        <f t="shared" si="777"/>
        <v>19.16666667222222</v>
      </c>
      <c r="E1412">
        <f t="shared" si="771"/>
        <v>24.213333327777779</v>
      </c>
      <c r="F1412">
        <f t="shared" si="772"/>
        <v>10.046666672222219</v>
      </c>
      <c r="G1412">
        <f t="shared" si="773"/>
        <v>75.583999989999995</v>
      </c>
      <c r="H1412">
        <f t="shared" si="773"/>
        <v>50.084000009999997</v>
      </c>
      <c r="I1412">
        <v>6.5</v>
      </c>
      <c r="M1412">
        <f t="shared" si="767"/>
        <v>91.999999990000006</v>
      </c>
      <c r="N1412">
        <f t="shared" si="768"/>
        <v>66.500000009999994</v>
      </c>
      <c r="O1412">
        <v>91.999999990000006</v>
      </c>
      <c r="P1412">
        <v>66.500000009999994</v>
      </c>
      <c r="Q1412">
        <f t="shared" si="778"/>
        <v>33.33333332777778</v>
      </c>
      <c r="R1412">
        <f t="shared" si="779"/>
        <v>19.16666667222222</v>
      </c>
      <c r="S1412">
        <f t="shared" si="769"/>
        <v>17.538333327777778</v>
      </c>
      <c r="T1412">
        <f t="shared" si="770"/>
        <v>3.3716666722222186</v>
      </c>
      <c r="U1412">
        <f t="shared" si="774"/>
        <v>63.568999989999995</v>
      </c>
      <c r="V1412">
        <f t="shared" si="775"/>
        <v>38.069000009999996</v>
      </c>
    </row>
    <row r="1413" spans="1:22" x14ac:dyDescent="0.2">
      <c r="A1413">
        <v>89.000000009999994</v>
      </c>
      <c r="B1413">
        <v>64</v>
      </c>
      <c r="C1413">
        <f t="shared" si="776"/>
        <v>31.66666667222222</v>
      </c>
      <c r="D1413">
        <f t="shared" si="777"/>
        <v>17.777777777777779</v>
      </c>
      <c r="E1413">
        <f t="shared" si="771"/>
        <v>22.546666672222219</v>
      </c>
      <c r="F1413">
        <f t="shared" si="772"/>
        <v>8.6577777777777776</v>
      </c>
      <c r="G1413">
        <f t="shared" si="773"/>
        <v>72.584000009999997</v>
      </c>
      <c r="H1413">
        <f t="shared" si="773"/>
        <v>47.584000000000003</v>
      </c>
      <c r="I1413">
        <v>6.5</v>
      </c>
      <c r="M1413">
        <f t="shared" si="767"/>
        <v>89.000000009999994</v>
      </c>
      <c r="N1413">
        <f t="shared" si="768"/>
        <v>64</v>
      </c>
      <c r="O1413">
        <v>89.000000009999994</v>
      </c>
      <c r="P1413">
        <v>64</v>
      </c>
      <c r="Q1413">
        <f t="shared" si="778"/>
        <v>31.66666667222222</v>
      </c>
      <c r="R1413">
        <f t="shared" si="779"/>
        <v>17.777777777777779</v>
      </c>
      <c r="S1413">
        <f t="shared" si="769"/>
        <v>15.871666672222219</v>
      </c>
      <c r="T1413">
        <f t="shared" si="770"/>
        <v>1.9827777777777769</v>
      </c>
      <c r="U1413">
        <f t="shared" si="774"/>
        <v>60.569000009999989</v>
      </c>
      <c r="V1413">
        <f t="shared" si="775"/>
        <v>35.568999999999996</v>
      </c>
    </row>
    <row r="1414" spans="1:22" x14ac:dyDescent="0.2">
      <c r="A1414">
        <v>87.000000009999994</v>
      </c>
      <c r="B1414">
        <v>62.499999989999999</v>
      </c>
      <c r="C1414">
        <f t="shared" si="776"/>
        <v>30.55555556111111</v>
      </c>
      <c r="D1414">
        <f t="shared" si="777"/>
        <v>16.944444438888887</v>
      </c>
      <c r="E1414">
        <f t="shared" si="771"/>
        <v>21.435555561111109</v>
      </c>
      <c r="F1414">
        <f t="shared" si="772"/>
        <v>7.8244444388888859</v>
      </c>
      <c r="G1414">
        <f t="shared" si="773"/>
        <v>70.584000009999997</v>
      </c>
      <c r="H1414">
        <f t="shared" si="773"/>
        <v>46.083999989999995</v>
      </c>
      <c r="I1414">
        <v>6.5</v>
      </c>
      <c r="M1414">
        <f t="shared" si="767"/>
        <v>87.000000009999994</v>
      </c>
      <c r="N1414">
        <f t="shared" si="768"/>
        <v>62.499999989999999</v>
      </c>
      <c r="O1414">
        <v>87.000000009999994</v>
      </c>
      <c r="P1414">
        <v>62.499999989999999</v>
      </c>
      <c r="Q1414">
        <f t="shared" si="778"/>
        <v>30.55555556111111</v>
      </c>
      <c r="R1414">
        <f t="shared" si="779"/>
        <v>16.944444438888887</v>
      </c>
      <c r="S1414">
        <f t="shared" si="769"/>
        <v>14.760555561111108</v>
      </c>
      <c r="T1414">
        <f t="shared" si="770"/>
        <v>1.1494444388888851</v>
      </c>
      <c r="U1414">
        <f t="shared" si="774"/>
        <v>58.569000009999996</v>
      </c>
      <c r="V1414">
        <f t="shared" si="775"/>
        <v>34.068999989999995</v>
      </c>
    </row>
    <row r="1415" spans="1:22" x14ac:dyDescent="0.2">
      <c r="A1415">
        <v>88</v>
      </c>
      <c r="B1415">
        <v>61</v>
      </c>
      <c r="C1415">
        <f t="shared" si="776"/>
        <v>31.111111111111111</v>
      </c>
      <c r="D1415">
        <f t="shared" si="777"/>
        <v>16.111111111111111</v>
      </c>
      <c r="E1415">
        <f t="shared" si="771"/>
        <v>21.99111111111111</v>
      </c>
      <c r="F1415">
        <f t="shared" si="772"/>
        <v>6.9911111111111097</v>
      </c>
      <c r="G1415">
        <f t="shared" si="773"/>
        <v>71.584000000000003</v>
      </c>
      <c r="H1415">
        <f t="shared" si="773"/>
        <v>44.583999999999996</v>
      </c>
      <c r="I1415">
        <v>6.5</v>
      </c>
      <c r="M1415">
        <f t="shared" si="767"/>
        <v>88</v>
      </c>
      <c r="N1415">
        <f t="shared" si="768"/>
        <v>61</v>
      </c>
      <c r="O1415">
        <v>88</v>
      </c>
      <c r="P1415">
        <v>61</v>
      </c>
      <c r="Q1415">
        <f t="shared" si="778"/>
        <v>31.111111111111111</v>
      </c>
      <c r="R1415">
        <f t="shared" si="779"/>
        <v>16.111111111111111</v>
      </c>
      <c r="S1415">
        <f t="shared" si="769"/>
        <v>15.316111111111109</v>
      </c>
      <c r="T1415">
        <f t="shared" si="770"/>
        <v>0.31611111111110901</v>
      </c>
      <c r="U1415">
        <f t="shared" si="774"/>
        <v>59.568999999999996</v>
      </c>
      <c r="V1415">
        <f t="shared" si="775"/>
        <v>32.568999999999996</v>
      </c>
    </row>
    <row r="1416" spans="1:22" x14ac:dyDescent="0.2">
      <c r="A1416">
        <v>91.999999990000006</v>
      </c>
      <c r="B1416">
        <v>59</v>
      </c>
      <c r="C1416">
        <f t="shared" si="776"/>
        <v>33.33333332777778</v>
      </c>
      <c r="D1416">
        <f t="shared" si="777"/>
        <v>15</v>
      </c>
      <c r="E1416">
        <f t="shared" si="771"/>
        <v>24.213333327777779</v>
      </c>
      <c r="F1416">
        <f t="shared" si="772"/>
        <v>5.879999999999999</v>
      </c>
      <c r="G1416">
        <f t="shared" si="773"/>
        <v>75.583999989999995</v>
      </c>
      <c r="H1416">
        <f t="shared" si="773"/>
        <v>42.583999999999996</v>
      </c>
      <c r="I1416">
        <v>6.5</v>
      </c>
      <c r="M1416">
        <f t="shared" si="767"/>
        <v>91.999999990000006</v>
      </c>
      <c r="N1416">
        <f t="shared" si="768"/>
        <v>59</v>
      </c>
      <c r="O1416">
        <v>91.999999990000006</v>
      </c>
      <c r="P1416">
        <v>59</v>
      </c>
      <c r="Q1416">
        <f t="shared" si="778"/>
        <v>33.33333332777778</v>
      </c>
      <c r="R1416">
        <f t="shared" si="779"/>
        <v>15</v>
      </c>
      <c r="S1416">
        <f t="shared" si="769"/>
        <v>17.538333327777778</v>
      </c>
      <c r="T1416">
        <f t="shared" si="770"/>
        <v>-0.79500000000000171</v>
      </c>
      <c r="U1416">
        <f t="shared" si="774"/>
        <v>63.568999989999995</v>
      </c>
      <c r="V1416">
        <f t="shared" si="775"/>
        <v>30.568999999999996</v>
      </c>
    </row>
    <row r="1417" spans="1:22" x14ac:dyDescent="0.2">
      <c r="A1417">
        <v>93.999999990000006</v>
      </c>
      <c r="B1417">
        <v>61</v>
      </c>
      <c r="C1417">
        <f t="shared" si="776"/>
        <v>34.444444438888894</v>
      </c>
      <c r="D1417">
        <f t="shared" si="777"/>
        <v>16.111111111111111</v>
      </c>
      <c r="E1417">
        <f t="shared" si="771"/>
        <v>25.324444438888893</v>
      </c>
      <c r="F1417">
        <f t="shared" si="772"/>
        <v>6.9911111111111097</v>
      </c>
      <c r="G1417">
        <f t="shared" si="773"/>
        <v>77.583999990000009</v>
      </c>
      <c r="H1417">
        <f t="shared" si="773"/>
        <v>44.583999999999996</v>
      </c>
      <c r="I1417">
        <v>6.5</v>
      </c>
      <c r="M1417">
        <f t="shared" si="767"/>
        <v>93.99999999000002</v>
      </c>
      <c r="N1417">
        <f t="shared" si="768"/>
        <v>61</v>
      </c>
      <c r="O1417">
        <v>93.999999990000006</v>
      </c>
      <c r="P1417">
        <v>61</v>
      </c>
      <c r="Q1417">
        <f t="shared" si="778"/>
        <v>34.444444438888894</v>
      </c>
      <c r="R1417">
        <f t="shared" si="779"/>
        <v>16.111111111111111</v>
      </c>
      <c r="S1417">
        <f t="shared" si="769"/>
        <v>18.649444438888892</v>
      </c>
      <c r="T1417">
        <f t="shared" si="770"/>
        <v>0.31611111111110901</v>
      </c>
      <c r="U1417">
        <f t="shared" si="774"/>
        <v>65.568999990000009</v>
      </c>
      <c r="V1417">
        <f t="shared" si="775"/>
        <v>32.568999999999996</v>
      </c>
    </row>
    <row r="1418" spans="1:22" x14ac:dyDescent="0.2">
      <c r="A1418">
        <v>84</v>
      </c>
      <c r="B1418">
        <v>57.500000010000001</v>
      </c>
      <c r="C1418">
        <f t="shared" si="776"/>
        <v>28.888888888888889</v>
      </c>
      <c r="D1418">
        <f t="shared" si="777"/>
        <v>14.166666672222224</v>
      </c>
      <c r="E1418">
        <f t="shared" si="771"/>
        <v>19.768888888888888</v>
      </c>
      <c r="F1418">
        <f t="shared" si="772"/>
        <v>5.0466666722222229</v>
      </c>
      <c r="G1418">
        <f t="shared" si="773"/>
        <v>67.584000000000003</v>
      </c>
      <c r="H1418">
        <f t="shared" si="773"/>
        <v>41.084000009999997</v>
      </c>
      <c r="I1418">
        <v>6.5</v>
      </c>
      <c r="M1418">
        <f t="shared" si="767"/>
        <v>84</v>
      </c>
      <c r="N1418">
        <f t="shared" si="768"/>
        <v>57.500000010000001</v>
      </c>
      <c r="O1418">
        <v>84</v>
      </c>
      <c r="P1418">
        <v>57.500000010000001</v>
      </c>
      <c r="Q1418">
        <f t="shared" si="778"/>
        <v>28.888888888888889</v>
      </c>
      <c r="R1418">
        <f t="shared" si="779"/>
        <v>14.166666672222224</v>
      </c>
      <c r="S1418">
        <f t="shared" si="769"/>
        <v>13.093888888888888</v>
      </c>
      <c r="T1418">
        <f t="shared" si="770"/>
        <v>-1.6283333277777778</v>
      </c>
      <c r="U1418">
        <f t="shared" si="774"/>
        <v>55.568999999999996</v>
      </c>
      <c r="V1418">
        <f t="shared" si="775"/>
        <v>29.06900001</v>
      </c>
    </row>
    <row r="1419" spans="1:22" x14ac:dyDescent="0.2">
      <c r="A1419">
        <v>82</v>
      </c>
      <c r="B1419">
        <v>54</v>
      </c>
      <c r="C1419">
        <f t="shared" si="776"/>
        <v>27.777777777777779</v>
      </c>
      <c r="D1419">
        <f t="shared" si="777"/>
        <v>12.222222222222221</v>
      </c>
      <c r="E1419">
        <f t="shared" si="771"/>
        <v>18.657777777777778</v>
      </c>
      <c r="F1419">
        <f t="shared" si="772"/>
        <v>3.1022222222222204</v>
      </c>
      <c r="G1419">
        <f t="shared" si="773"/>
        <v>65.584000000000003</v>
      </c>
      <c r="H1419">
        <f t="shared" si="773"/>
        <v>37.583999999999996</v>
      </c>
      <c r="I1419">
        <v>6.5</v>
      </c>
      <c r="M1419">
        <f t="shared" si="767"/>
        <v>82</v>
      </c>
      <c r="N1419">
        <f t="shared" si="768"/>
        <v>54</v>
      </c>
      <c r="O1419">
        <v>82</v>
      </c>
      <c r="P1419">
        <v>54</v>
      </c>
      <c r="Q1419">
        <f t="shared" si="778"/>
        <v>27.777777777777779</v>
      </c>
      <c r="R1419">
        <f t="shared" si="779"/>
        <v>12.222222222222221</v>
      </c>
      <c r="S1419">
        <f t="shared" si="769"/>
        <v>11.982777777777777</v>
      </c>
      <c r="T1419">
        <f t="shared" si="770"/>
        <v>-3.5727777777777803</v>
      </c>
      <c r="U1419">
        <f t="shared" si="774"/>
        <v>53.569000000000003</v>
      </c>
      <c r="V1419">
        <f t="shared" si="775"/>
        <v>25.568999999999996</v>
      </c>
    </row>
    <row r="1420" spans="1:22" x14ac:dyDescent="0.2">
      <c r="A1420">
        <v>81</v>
      </c>
      <c r="B1420">
        <v>54</v>
      </c>
      <c r="C1420">
        <f t="shared" si="776"/>
        <v>27.222222222222221</v>
      </c>
      <c r="D1420">
        <f t="shared" si="777"/>
        <v>12.222222222222221</v>
      </c>
      <c r="E1420">
        <f t="shared" si="771"/>
        <v>18.10222222222222</v>
      </c>
      <c r="F1420">
        <f t="shared" si="772"/>
        <v>3.1022222222222204</v>
      </c>
      <c r="G1420">
        <f t="shared" si="773"/>
        <v>64.584000000000003</v>
      </c>
      <c r="H1420">
        <f t="shared" si="773"/>
        <v>37.583999999999996</v>
      </c>
      <c r="I1420">
        <v>6.5</v>
      </c>
      <c r="M1420">
        <f t="shared" si="767"/>
        <v>81</v>
      </c>
      <c r="N1420">
        <f t="shared" si="768"/>
        <v>54</v>
      </c>
      <c r="O1420">
        <v>81</v>
      </c>
      <c r="P1420">
        <v>54</v>
      </c>
      <c r="Q1420">
        <f t="shared" si="778"/>
        <v>27.222222222222221</v>
      </c>
      <c r="R1420">
        <f t="shared" si="779"/>
        <v>12.222222222222221</v>
      </c>
      <c r="S1420">
        <f t="shared" si="769"/>
        <v>11.42722222222222</v>
      </c>
      <c r="T1420">
        <f t="shared" si="770"/>
        <v>-3.5727777777777803</v>
      </c>
      <c r="U1420">
        <f t="shared" si="774"/>
        <v>52.568999999999996</v>
      </c>
      <c r="V1420">
        <f t="shared" si="775"/>
        <v>25.568999999999996</v>
      </c>
    </row>
    <row r="1421" spans="1:22" x14ac:dyDescent="0.2">
      <c r="A1421">
        <v>68</v>
      </c>
      <c r="B1421">
        <v>53.499999989999999</v>
      </c>
      <c r="C1421">
        <f t="shared" si="776"/>
        <v>20</v>
      </c>
      <c r="D1421">
        <f t="shared" si="777"/>
        <v>11.944444438888887</v>
      </c>
      <c r="E1421">
        <f t="shared" si="771"/>
        <v>10.879999999999999</v>
      </c>
      <c r="F1421">
        <f t="shared" si="772"/>
        <v>2.8244444388888859</v>
      </c>
      <c r="G1421">
        <f t="shared" si="773"/>
        <v>51.583999999999996</v>
      </c>
      <c r="H1421">
        <f t="shared" si="773"/>
        <v>37.083999989999995</v>
      </c>
      <c r="I1421">
        <v>6.5</v>
      </c>
      <c r="M1421">
        <f t="shared" si="767"/>
        <v>68</v>
      </c>
      <c r="N1421">
        <f t="shared" si="768"/>
        <v>53.499999989999999</v>
      </c>
      <c r="O1421">
        <v>68</v>
      </c>
      <c r="P1421">
        <v>53.499999989999999</v>
      </c>
      <c r="Q1421">
        <f t="shared" si="778"/>
        <v>20</v>
      </c>
      <c r="R1421">
        <f t="shared" si="779"/>
        <v>11.944444438888887</v>
      </c>
      <c r="S1421">
        <f t="shared" si="769"/>
        <v>4.2049999999999983</v>
      </c>
      <c r="T1421">
        <f t="shared" si="770"/>
        <v>-3.8505555611111149</v>
      </c>
      <c r="U1421">
        <f t="shared" si="774"/>
        <v>39.568999999999996</v>
      </c>
      <c r="V1421">
        <f t="shared" si="775"/>
        <v>25.068999989999995</v>
      </c>
    </row>
    <row r="1422" spans="1:22" x14ac:dyDescent="0.2">
      <c r="A1422">
        <v>80.000000009999994</v>
      </c>
      <c r="B1422">
        <v>53.000000010000001</v>
      </c>
      <c r="C1422">
        <f t="shared" si="776"/>
        <v>26.66666667222222</v>
      </c>
      <c r="D1422">
        <f t="shared" si="777"/>
        <v>11.666666672222224</v>
      </c>
      <c r="E1422">
        <f t="shared" si="771"/>
        <v>17.546666672222219</v>
      </c>
      <c r="F1422">
        <f t="shared" si="772"/>
        <v>2.5466666722222229</v>
      </c>
      <c r="G1422">
        <f t="shared" si="773"/>
        <v>63.584000009999997</v>
      </c>
      <c r="H1422">
        <f t="shared" si="773"/>
        <v>36.584000010000004</v>
      </c>
      <c r="I1422">
        <v>6.5</v>
      </c>
      <c r="M1422">
        <f t="shared" si="767"/>
        <v>80.000000009999994</v>
      </c>
      <c r="N1422">
        <f t="shared" si="768"/>
        <v>53.000000010000001</v>
      </c>
      <c r="O1422">
        <v>80.000000009999994</v>
      </c>
      <c r="P1422">
        <v>53.000000010000001</v>
      </c>
      <c r="Q1422">
        <f t="shared" si="778"/>
        <v>26.66666667222222</v>
      </c>
      <c r="R1422">
        <f t="shared" si="779"/>
        <v>11.666666672222224</v>
      </c>
      <c r="S1422">
        <f t="shared" si="769"/>
        <v>10.871666672222219</v>
      </c>
      <c r="T1422">
        <f t="shared" si="770"/>
        <v>-4.1283333277777778</v>
      </c>
      <c r="U1422">
        <f t="shared" si="774"/>
        <v>51.569000009999996</v>
      </c>
      <c r="V1422">
        <f t="shared" si="775"/>
        <v>24.56900001</v>
      </c>
    </row>
    <row r="1423" spans="1:22" x14ac:dyDescent="0.2">
      <c r="A1423">
        <v>82</v>
      </c>
      <c r="B1423">
        <v>53.499999989999999</v>
      </c>
      <c r="C1423">
        <f t="shared" si="776"/>
        <v>27.777777777777779</v>
      </c>
      <c r="D1423">
        <f t="shared" si="777"/>
        <v>11.944444438888887</v>
      </c>
      <c r="E1423">
        <f t="shared" si="771"/>
        <v>18.657777777777778</v>
      </c>
      <c r="F1423">
        <f t="shared" si="772"/>
        <v>2.8244444388888859</v>
      </c>
      <c r="G1423">
        <f t="shared" si="773"/>
        <v>65.584000000000003</v>
      </c>
      <c r="H1423">
        <f t="shared" si="773"/>
        <v>37.083999989999995</v>
      </c>
      <c r="I1423">
        <v>6.5</v>
      </c>
      <c r="M1423">
        <f t="shared" si="767"/>
        <v>82</v>
      </c>
      <c r="N1423">
        <f t="shared" si="768"/>
        <v>53.499999989999999</v>
      </c>
      <c r="O1423">
        <v>82</v>
      </c>
      <c r="P1423">
        <v>53.499999989999999</v>
      </c>
      <c r="Q1423">
        <f t="shared" si="778"/>
        <v>27.777777777777779</v>
      </c>
      <c r="R1423">
        <f t="shared" si="779"/>
        <v>11.944444438888887</v>
      </c>
      <c r="S1423">
        <f t="shared" si="769"/>
        <v>11.982777777777777</v>
      </c>
      <c r="T1423">
        <f t="shared" si="770"/>
        <v>-3.8505555611111149</v>
      </c>
      <c r="U1423">
        <f t="shared" si="774"/>
        <v>53.569000000000003</v>
      </c>
      <c r="V1423">
        <f t="shared" si="775"/>
        <v>25.068999989999995</v>
      </c>
    </row>
    <row r="1424" spans="1:22" x14ac:dyDescent="0.2">
      <c r="A1424">
        <v>78.000000009999994</v>
      </c>
      <c r="B1424">
        <v>54</v>
      </c>
      <c r="C1424">
        <f t="shared" si="776"/>
        <v>25.55555556111111</v>
      </c>
      <c r="D1424">
        <f t="shared" si="777"/>
        <v>12.222222222222221</v>
      </c>
      <c r="E1424">
        <f t="shared" si="771"/>
        <v>16.435555561111109</v>
      </c>
      <c r="F1424">
        <f t="shared" si="772"/>
        <v>3.1022222222222204</v>
      </c>
      <c r="G1424">
        <f t="shared" si="773"/>
        <v>61.584000009999997</v>
      </c>
      <c r="H1424">
        <f t="shared" si="773"/>
        <v>37.583999999999996</v>
      </c>
      <c r="I1424">
        <v>6.5</v>
      </c>
      <c r="M1424">
        <f t="shared" si="767"/>
        <v>78.000000009999994</v>
      </c>
      <c r="N1424">
        <f t="shared" si="768"/>
        <v>54</v>
      </c>
      <c r="O1424">
        <v>78.000000009999994</v>
      </c>
      <c r="P1424">
        <v>54</v>
      </c>
      <c r="Q1424">
        <f t="shared" si="778"/>
        <v>25.55555556111111</v>
      </c>
      <c r="R1424">
        <f t="shared" si="779"/>
        <v>12.222222222222221</v>
      </c>
      <c r="S1424">
        <f t="shared" si="769"/>
        <v>9.7605555611111079</v>
      </c>
      <c r="T1424">
        <f t="shared" si="770"/>
        <v>-3.5727777777777803</v>
      </c>
      <c r="U1424">
        <f t="shared" si="774"/>
        <v>49.569000009999996</v>
      </c>
      <c r="V1424">
        <f t="shared" si="775"/>
        <v>25.568999999999996</v>
      </c>
    </row>
    <row r="1425" spans="1:22" x14ac:dyDescent="0.2">
      <c r="A1425">
        <v>81</v>
      </c>
      <c r="B1425">
        <v>54</v>
      </c>
      <c r="C1425">
        <f t="shared" si="776"/>
        <v>27.222222222222221</v>
      </c>
      <c r="D1425">
        <f t="shared" si="777"/>
        <v>12.222222222222221</v>
      </c>
      <c r="E1425">
        <f t="shared" si="771"/>
        <v>18.10222222222222</v>
      </c>
      <c r="F1425">
        <f t="shared" si="772"/>
        <v>3.1022222222222204</v>
      </c>
      <c r="G1425">
        <f t="shared" si="773"/>
        <v>64.584000000000003</v>
      </c>
      <c r="H1425">
        <f t="shared" si="773"/>
        <v>37.583999999999996</v>
      </c>
      <c r="I1425">
        <v>6.5</v>
      </c>
      <c r="M1425">
        <f t="shared" si="767"/>
        <v>81</v>
      </c>
      <c r="N1425">
        <f t="shared" si="768"/>
        <v>54</v>
      </c>
      <c r="O1425">
        <v>81</v>
      </c>
      <c r="P1425">
        <v>54</v>
      </c>
      <c r="Q1425">
        <f t="shared" si="778"/>
        <v>27.222222222222221</v>
      </c>
      <c r="R1425">
        <f t="shared" si="779"/>
        <v>12.222222222222221</v>
      </c>
      <c r="S1425">
        <f t="shared" si="769"/>
        <v>11.42722222222222</v>
      </c>
      <c r="T1425">
        <f t="shared" si="770"/>
        <v>-3.5727777777777803</v>
      </c>
      <c r="U1425">
        <f t="shared" si="774"/>
        <v>52.568999999999996</v>
      </c>
      <c r="V1425">
        <f t="shared" si="775"/>
        <v>25.568999999999996</v>
      </c>
    </row>
    <row r="1426" spans="1:22" x14ac:dyDescent="0.2">
      <c r="A1426">
        <v>86</v>
      </c>
      <c r="B1426">
        <v>55.999999989999999</v>
      </c>
      <c r="C1426">
        <f t="shared" si="776"/>
        <v>30</v>
      </c>
      <c r="D1426">
        <f t="shared" si="777"/>
        <v>13.333333327777776</v>
      </c>
      <c r="E1426">
        <f t="shared" si="771"/>
        <v>20.88</v>
      </c>
      <c r="F1426">
        <f t="shared" si="772"/>
        <v>4.2133333277777751</v>
      </c>
      <c r="G1426">
        <f t="shared" si="773"/>
        <v>69.584000000000003</v>
      </c>
      <c r="H1426">
        <f t="shared" si="773"/>
        <v>39.583999989999995</v>
      </c>
      <c r="I1426">
        <v>6.5</v>
      </c>
      <c r="M1426">
        <f t="shared" si="767"/>
        <v>86</v>
      </c>
      <c r="N1426">
        <f t="shared" si="768"/>
        <v>55.999999989999999</v>
      </c>
      <c r="O1426">
        <v>86</v>
      </c>
      <c r="P1426">
        <v>55.999999989999999</v>
      </c>
      <c r="Q1426">
        <f t="shared" si="778"/>
        <v>30</v>
      </c>
      <c r="R1426">
        <f t="shared" si="779"/>
        <v>13.333333327777776</v>
      </c>
      <c r="S1426">
        <f t="shared" si="769"/>
        <v>14.204999999999998</v>
      </c>
      <c r="T1426">
        <f t="shared" si="770"/>
        <v>-2.4616666722222256</v>
      </c>
      <c r="U1426">
        <f t="shared" si="774"/>
        <v>57.568999999999996</v>
      </c>
      <c r="V1426">
        <f t="shared" si="775"/>
        <v>27.568999989999995</v>
      </c>
    </row>
    <row r="1427" spans="1:22" x14ac:dyDescent="0.2">
      <c r="A1427">
        <v>88</v>
      </c>
      <c r="B1427">
        <v>60.000000010000001</v>
      </c>
      <c r="C1427">
        <f t="shared" si="776"/>
        <v>31.111111111111111</v>
      </c>
      <c r="D1427">
        <f t="shared" si="777"/>
        <v>15.555555561111113</v>
      </c>
      <c r="E1427">
        <f t="shared" si="771"/>
        <v>21.99111111111111</v>
      </c>
      <c r="F1427">
        <f t="shared" si="772"/>
        <v>6.4355555611111122</v>
      </c>
      <c r="G1427">
        <f t="shared" si="773"/>
        <v>71.584000000000003</v>
      </c>
      <c r="H1427">
        <f t="shared" si="773"/>
        <v>43.584000010000004</v>
      </c>
      <c r="I1427">
        <v>6.5</v>
      </c>
      <c r="M1427">
        <f t="shared" si="767"/>
        <v>88</v>
      </c>
      <c r="N1427">
        <f t="shared" si="768"/>
        <v>60.000000010000001</v>
      </c>
      <c r="O1427">
        <v>88</v>
      </c>
      <c r="P1427">
        <v>60.000000010000001</v>
      </c>
      <c r="Q1427">
        <f t="shared" si="778"/>
        <v>31.111111111111111</v>
      </c>
      <c r="R1427">
        <f t="shared" si="779"/>
        <v>15.555555561111113</v>
      </c>
      <c r="S1427">
        <f t="shared" si="769"/>
        <v>15.316111111111109</v>
      </c>
      <c r="T1427">
        <f t="shared" si="770"/>
        <v>-0.23944443888888856</v>
      </c>
      <c r="U1427">
        <f t="shared" si="774"/>
        <v>59.568999999999996</v>
      </c>
      <c r="V1427">
        <f t="shared" si="775"/>
        <v>31.56900001</v>
      </c>
    </row>
    <row r="1428" spans="1:22" x14ac:dyDescent="0.2">
      <c r="A1428">
        <v>88</v>
      </c>
      <c r="B1428">
        <v>60.000000010000001</v>
      </c>
      <c r="C1428">
        <f t="shared" si="776"/>
        <v>31.111111111111111</v>
      </c>
      <c r="D1428">
        <f t="shared" si="777"/>
        <v>15.555555561111113</v>
      </c>
      <c r="E1428">
        <f t="shared" si="771"/>
        <v>21.99111111111111</v>
      </c>
      <c r="F1428">
        <f t="shared" si="772"/>
        <v>6.4355555611111122</v>
      </c>
      <c r="G1428">
        <f t="shared" si="773"/>
        <v>71.584000000000003</v>
      </c>
      <c r="H1428">
        <f t="shared" si="773"/>
        <v>43.584000010000004</v>
      </c>
      <c r="I1428">
        <v>6.5</v>
      </c>
      <c r="M1428">
        <f t="shared" ref="M1428:M1491" si="780">C1428*9/5+32</f>
        <v>88</v>
      </c>
      <c r="N1428">
        <f t="shared" ref="N1428:N1491" si="781">D1428*9/5+32</f>
        <v>60.000000010000001</v>
      </c>
      <c r="O1428">
        <v>88</v>
      </c>
      <c r="P1428">
        <v>60.000000010000001</v>
      </c>
      <c r="Q1428">
        <f t="shared" si="778"/>
        <v>31.111111111111111</v>
      </c>
      <c r="R1428">
        <f t="shared" si="779"/>
        <v>15.555555561111113</v>
      </c>
      <c r="S1428">
        <f t="shared" ref="S1428:S1491" si="782">Q1428-($T$1107-$S$1107)/1000*6.5</f>
        <v>15.316111111111109</v>
      </c>
      <c r="T1428">
        <f t="shared" ref="T1428:T1491" si="783">R1428-($T$1107-$S$1107)/1000*6.5</f>
        <v>-0.23944443888888856</v>
      </c>
      <c r="U1428">
        <f t="shared" si="774"/>
        <v>59.568999999999996</v>
      </c>
      <c r="V1428">
        <f t="shared" si="775"/>
        <v>31.56900001</v>
      </c>
    </row>
    <row r="1429" spans="1:22" x14ac:dyDescent="0.2">
      <c r="A1429">
        <v>90</v>
      </c>
      <c r="B1429">
        <v>62.000000010000001</v>
      </c>
      <c r="C1429">
        <f t="shared" si="776"/>
        <v>32.222222222222221</v>
      </c>
      <c r="D1429">
        <f t="shared" si="777"/>
        <v>16.666666672222224</v>
      </c>
      <c r="E1429">
        <f t="shared" ref="E1429:E1492" si="784">C1429-($F$1107-$E$1107)/1000*$I$1108</f>
        <v>23.10222222222222</v>
      </c>
      <c r="F1429">
        <f t="shared" ref="F1429:F1492" si="785">D1429-($F$1107-$E$1107)/1000*$I$1108</f>
        <v>7.5466666722222229</v>
      </c>
      <c r="G1429">
        <f t="shared" ref="G1429:H1492" si="786">E1429*9/5+32</f>
        <v>73.584000000000003</v>
      </c>
      <c r="H1429">
        <f t="shared" si="786"/>
        <v>45.584000009999997</v>
      </c>
      <c r="I1429">
        <v>6.5</v>
      </c>
      <c r="M1429">
        <f t="shared" si="780"/>
        <v>90</v>
      </c>
      <c r="N1429">
        <f t="shared" si="781"/>
        <v>62.000000010000001</v>
      </c>
      <c r="O1429">
        <v>90</v>
      </c>
      <c r="P1429">
        <v>62.000000010000001</v>
      </c>
      <c r="Q1429">
        <f t="shared" si="778"/>
        <v>32.222222222222221</v>
      </c>
      <c r="R1429">
        <f t="shared" si="779"/>
        <v>16.666666672222224</v>
      </c>
      <c r="S1429">
        <f t="shared" si="782"/>
        <v>16.42722222222222</v>
      </c>
      <c r="T1429">
        <f t="shared" si="783"/>
        <v>0.87166667222222216</v>
      </c>
      <c r="U1429">
        <f t="shared" ref="U1429:U1492" si="787">S1429*9/5+32</f>
        <v>61.568999999999996</v>
      </c>
      <c r="V1429">
        <f t="shared" ref="V1429:V1492" si="788">T1429*9/5+32</f>
        <v>33.569000009999996</v>
      </c>
    </row>
    <row r="1430" spans="1:22" x14ac:dyDescent="0.2">
      <c r="A1430">
        <v>91</v>
      </c>
      <c r="B1430">
        <v>59</v>
      </c>
      <c r="C1430">
        <f t="shared" si="776"/>
        <v>32.777777777777779</v>
      </c>
      <c r="D1430">
        <f t="shared" si="777"/>
        <v>15</v>
      </c>
      <c r="E1430">
        <f t="shared" si="784"/>
        <v>23.657777777777778</v>
      </c>
      <c r="F1430">
        <f t="shared" si="785"/>
        <v>5.879999999999999</v>
      </c>
      <c r="G1430">
        <f t="shared" si="786"/>
        <v>74.584000000000003</v>
      </c>
      <c r="H1430">
        <f t="shared" si="786"/>
        <v>42.583999999999996</v>
      </c>
      <c r="I1430">
        <v>6.5</v>
      </c>
      <c r="M1430">
        <f t="shared" si="780"/>
        <v>91</v>
      </c>
      <c r="N1430">
        <f t="shared" si="781"/>
        <v>59</v>
      </c>
      <c r="O1430">
        <v>91</v>
      </c>
      <c r="P1430">
        <v>59</v>
      </c>
      <c r="Q1430">
        <f t="shared" si="778"/>
        <v>32.777777777777779</v>
      </c>
      <c r="R1430">
        <f t="shared" si="779"/>
        <v>15</v>
      </c>
      <c r="S1430">
        <f t="shared" si="782"/>
        <v>16.982777777777777</v>
      </c>
      <c r="T1430">
        <f t="shared" si="783"/>
        <v>-0.79500000000000171</v>
      </c>
      <c r="U1430">
        <f t="shared" si="787"/>
        <v>62.569000000000003</v>
      </c>
      <c r="V1430">
        <f t="shared" si="788"/>
        <v>30.568999999999996</v>
      </c>
    </row>
    <row r="1431" spans="1:22" x14ac:dyDescent="0.2">
      <c r="A1431">
        <v>88</v>
      </c>
      <c r="B1431">
        <v>61</v>
      </c>
      <c r="C1431">
        <f t="shared" si="776"/>
        <v>31.111111111111111</v>
      </c>
      <c r="D1431">
        <f t="shared" si="777"/>
        <v>16.111111111111111</v>
      </c>
      <c r="E1431">
        <f t="shared" si="784"/>
        <v>21.99111111111111</v>
      </c>
      <c r="F1431">
        <f t="shared" si="785"/>
        <v>6.9911111111111097</v>
      </c>
      <c r="G1431">
        <f t="shared" si="786"/>
        <v>71.584000000000003</v>
      </c>
      <c r="H1431">
        <f t="shared" si="786"/>
        <v>44.583999999999996</v>
      </c>
      <c r="I1431">
        <v>6.5</v>
      </c>
      <c r="M1431">
        <f t="shared" si="780"/>
        <v>88</v>
      </c>
      <c r="N1431">
        <f t="shared" si="781"/>
        <v>61</v>
      </c>
      <c r="O1431">
        <v>88</v>
      </c>
      <c r="P1431">
        <v>61</v>
      </c>
      <c r="Q1431">
        <f t="shared" si="778"/>
        <v>31.111111111111111</v>
      </c>
      <c r="R1431">
        <f t="shared" si="779"/>
        <v>16.111111111111111</v>
      </c>
      <c r="S1431">
        <f t="shared" si="782"/>
        <v>15.316111111111109</v>
      </c>
      <c r="T1431">
        <f t="shared" si="783"/>
        <v>0.31611111111110901</v>
      </c>
      <c r="U1431">
        <f t="shared" si="787"/>
        <v>59.568999999999996</v>
      </c>
      <c r="V1431">
        <f t="shared" si="788"/>
        <v>32.568999999999996</v>
      </c>
    </row>
    <row r="1432" spans="1:22" x14ac:dyDescent="0.2">
      <c r="A1432">
        <v>81</v>
      </c>
      <c r="B1432">
        <v>57</v>
      </c>
      <c r="C1432">
        <f t="shared" si="776"/>
        <v>27.222222222222221</v>
      </c>
      <c r="D1432">
        <f t="shared" si="777"/>
        <v>13.888888888888889</v>
      </c>
      <c r="E1432">
        <f t="shared" si="784"/>
        <v>18.10222222222222</v>
      </c>
      <c r="F1432">
        <f t="shared" si="785"/>
        <v>4.7688888888888883</v>
      </c>
      <c r="G1432">
        <f t="shared" si="786"/>
        <v>64.584000000000003</v>
      </c>
      <c r="H1432">
        <f t="shared" si="786"/>
        <v>40.584000000000003</v>
      </c>
      <c r="I1432">
        <v>6.5</v>
      </c>
      <c r="M1432">
        <f t="shared" si="780"/>
        <v>81</v>
      </c>
      <c r="N1432">
        <f t="shared" si="781"/>
        <v>57</v>
      </c>
      <c r="O1432">
        <v>81</v>
      </c>
      <c r="P1432">
        <v>57</v>
      </c>
      <c r="Q1432">
        <f t="shared" si="778"/>
        <v>27.222222222222221</v>
      </c>
      <c r="R1432">
        <f t="shared" si="779"/>
        <v>13.888888888888889</v>
      </c>
      <c r="S1432">
        <f t="shared" si="782"/>
        <v>11.42722222222222</v>
      </c>
      <c r="T1432">
        <f t="shared" si="783"/>
        <v>-1.9061111111111124</v>
      </c>
      <c r="U1432">
        <f t="shared" si="787"/>
        <v>52.568999999999996</v>
      </c>
      <c r="V1432">
        <f t="shared" si="788"/>
        <v>28.568999999999999</v>
      </c>
    </row>
    <row r="1433" spans="1:22" x14ac:dyDescent="0.2">
      <c r="A1433">
        <v>88</v>
      </c>
      <c r="B1433">
        <v>61</v>
      </c>
      <c r="C1433">
        <f t="shared" si="776"/>
        <v>31.111111111111111</v>
      </c>
      <c r="D1433">
        <f t="shared" si="777"/>
        <v>16.111111111111111</v>
      </c>
      <c r="E1433">
        <f t="shared" si="784"/>
        <v>21.99111111111111</v>
      </c>
      <c r="F1433">
        <f t="shared" si="785"/>
        <v>6.9911111111111097</v>
      </c>
      <c r="G1433">
        <f t="shared" si="786"/>
        <v>71.584000000000003</v>
      </c>
      <c r="H1433">
        <f t="shared" si="786"/>
        <v>44.583999999999996</v>
      </c>
      <c r="I1433">
        <v>6.5</v>
      </c>
      <c r="M1433">
        <f t="shared" si="780"/>
        <v>88</v>
      </c>
      <c r="N1433">
        <f t="shared" si="781"/>
        <v>61</v>
      </c>
      <c r="O1433">
        <v>88</v>
      </c>
      <c r="P1433">
        <v>61</v>
      </c>
      <c r="Q1433">
        <f t="shared" si="778"/>
        <v>31.111111111111111</v>
      </c>
      <c r="R1433">
        <f t="shared" si="779"/>
        <v>16.111111111111111</v>
      </c>
      <c r="S1433">
        <f t="shared" si="782"/>
        <v>15.316111111111109</v>
      </c>
      <c r="T1433">
        <f t="shared" si="783"/>
        <v>0.31611111111110901</v>
      </c>
      <c r="U1433">
        <f t="shared" si="787"/>
        <v>59.568999999999996</v>
      </c>
      <c r="V1433">
        <f t="shared" si="788"/>
        <v>32.568999999999996</v>
      </c>
    </row>
    <row r="1434" spans="1:22" x14ac:dyDescent="0.2">
      <c r="A1434">
        <v>86</v>
      </c>
      <c r="B1434">
        <v>60.000000010000001</v>
      </c>
      <c r="C1434">
        <f t="shared" si="776"/>
        <v>30</v>
      </c>
      <c r="D1434">
        <f t="shared" si="777"/>
        <v>15.555555561111113</v>
      </c>
      <c r="E1434">
        <f t="shared" si="784"/>
        <v>20.88</v>
      </c>
      <c r="F1434">
        <f t="shared" si="785"/>
        <v>6.4355555611111122</v>
      </c>
      <c r="G1434">
        <f t="shared" si="786"/>
        <v>69.584000000000003</v>
      </c>
      <c r="H1434">
        <f t="shared" si="786"/>
        <v>43.584000010000004</v>
      </c>
      <c r="I1434">
        <v>6.5</v>
      </c>
      <c r="M1434">
        <f t="shared" si="780"/>
        <v>86</v>
      </c>
      <c r="N1434">
        <f t="shared" si="781"/>
        <v>60.000000010000001</v>
      </c>
      <c r="O1434">
        <v>86</v>
      </c>
      <c r="P1434">
        <v>60.000000010000001</v>
      </c>
      <c r="Q1434">
        <f t="shared" si="778"/>
        <v>30</v>
      </c>
      <c r="R1434">
        <f t="shared" si="779"/>
        <v>15.555555561111113</v>
      </c>
      <c r="S1434">
        <f t="shared" si="782"/>
        <v>14.204999999999998</v>
      </c>
      <c r="T1434">
        <f t="shared" si="783"/>
        <v>-0.23944443888888856</v>
      </c>
      <c r="U1434">
        <f t="shared" si="787"/>
        <v>57.568999999999996</v>
      </c>
      <c r="V1434">
        <f t="shared" si="788"/>
        <v>31.56900001</v>
      </c>
    </row>
    <row r="1435" spans="1:22" x14ac:dyDescent="0.2">
      <c r="A1435">
        <v>80.000000009999994</v>
      </c>
      <c r="B1435">
        <v>60.000000010000001</v>
      </c>
      <c r="C1435">
        <f t="shared" ref="C1435:C1498" si="789">(A1435-32)*5/9</f>
        <v>26.66666667222222</v>
      </c>
      <c r="D1435">
        <f t="shared" ref="D1435:D1498" si="790">(B1435-32)*5/9</f>
        <v>15.555555561111113</v>
      </c>
      <c r="E1435">
        <f t="shared" si="784"/>
        <v>17.546666672222219</v>
      </c>
      <c r="F1435">
        <f t="shared" si="785"/>
        <v>6.4355555611111122</v>
      </c>
      <c r="G1435">
        <f t="shared" si="786"/>
        <v>63.584000009999997</v>
      </c>
      <c r="H1435">
        <f t="shared" si="786"/>
        <v>43.584000010000004</v>
      </c>
      <c r="I1435">
        <v>6.5</v>
      </c>
      <c r="M1435">
        <f t="shared" si="780"/>
        <v>80.000000009999994</v>
      </c>
      <c r="N1435">
        <f t="shared" si="781"/>
        <v>60.000000010000001</v>
      </c>
      <c r="O1435">
        <v>80.000000009999994</v>
      </c>
      <c r="P1435">
        <v>60.000000010000001</v>
      </c>
      <c r="Q1435">
        <f t="shared" ref="Q1435:Q1498" si="791">(O1435-32)*5/9</f>
        <v>26.66666667222222</v>
      </c>
      <c r="R1435">
        <f t="shared" ref="R1435:R1498" si="792">(P1435-32)*5/9</f>
        <v>15.555555561111113</v>
      </c>
      <c r="S1435">
        <f t="shared" si="782"/>
        <v>10.871666672222219</v>
      </c>
      <c r="T1435">
        <f t="shared" si="783"/>
        <v>-0.23944443888888856</v>
      </c>
      <c r="U1435">
        <f t="shared" si="787"/>
        <v>51.569000009999996</v>
      </c>
      <c r="V1435">
        <f t="shared" si="788"/>
        <v>31.56900001</v>
      </c>
    </row>
    <row r="1436" spans="1:22" x14ac:dyDescent="0.2">
      <c r="A1436">
        <v>84</v>
      </c>
      <c r="B1436">
        <v>55.999999989999999</v>
      </c>
      <c r="C1436">
        <f t="shared" si="789"/>
        <v>28.888888888888889</v>
      </c>
      <c r="D1436">
        <f t="shared" si="790"/>
        <v>13.333333327777776</v>
      </c>
      <c r="E1436">
        <f t="shared" si="784"/>
        <v>19.768888888888888</v>
      </c>
      <c r="F1436">
        <f t="shared" si="785"/>
        <v>4.2133333277777751</v>
      </c>
      <c r="G1436">
        <f t="shared" si="786"/>
        <v>67.584000000000003</v>
      </c>
      <c r="H1436">
        <f t="shared" si="786"/>
        <v>39.583999989999995</v>
      </c>
      <c r="I1436">
        <v>6.5</v>
      </c>
      <c r="M1436">
        <f t="shared" si="780"/>
        <v>84</v>
      </c>
      <c r="N1436">
        <f t="shared" si="781"/>
        <v>55.999999989999999</v>
      </c>
      <c r="O1436">
        <v>84</v>
      </c>
      <c r="P1436">
        <v>55.999999989999999</v>
      </c>
      <c r="Q1436">
        <f t="shared" si="791"/>
        <v>28.888888888888889</v>
      </c>
      <c r="R1436">
        <f t="shared" si="792"/>
        <v>13.333333327777776</v>
      </c>
      <c r="S1436">
        <f t="shared" si="782"/>
        <v>13.093888888888888</v>
      </c>
      <c r="T1436">
        <f t="shared" si="783"/>
        <v>-2.4616666722222256</v>
      </c>
      <c r="U1436">
        <f t="shared" si="787"/>
        <v>55.568999999999996</v>
      </c>
      <c r="V1436">
        <f t="shared" si="788"/>
        <v>27.568999989999995</v>
      </c>
    </row>
    <row r="1437" spans="1:22" x14ac:dyDescent="0.2">
      <c r="A1437">
        <v>87.000000009999994</v>
      </c>
      <c r="B1437">
        <v>54</v>
      </c>
      <c r="C1437">
        <f t="shared" si="789"/>
        <v>30.55555556111111</v>
      </c>
      <c r="D1437">
        <f t="shared" si="790"/>
        <v>12.222222222222221</v>
      </c>
      <c r="E1437">
        <f t="shared" si="784"/>
        <v>21.435555561111109</v>
      </c>
      <c r="F1437">
        <f t="shared" si="785"/>
        <v>3.1022222222222204</v>
      </c>
      <c r="G1437">
        <f t="shared" si="786"/>
        <v>70.584000009999997</v>
      </c>
      <c r="H1437">
        <f t="shared" si="786"/>
        <v>37.583999999999996</v>
      </c>
      <c r="I1437">
        <v>6.5</v>
      </c>
      <c r="M1437">
        <f t="shared" si="780"/>
        <v>87.000000009999994</v>
      </c>
      <c r="N1437">
        <f t="shared" si="781"/>
        <v>54</v>
      </c>
      <c r="O1437">
        <v>87.000000009999994</v>
      </c>
      <c r="P1437">
        <v>54</v>
      </c>
      <c r="Q1437">
        <f t="shared" si="791"/>
        <v>30.55555556111111</v>
      </c>
      <c r="R1437">
        <f t="shared" si="792"/>
        <v>12.222222222222221</v>
      </c>
      <c r="S1437">
        <f t="shared" si="782"/>
        <v>14.760555561111108</v>
      </c>
      <c r="T1437">
        <f t="shared" si="783"/>
        <v>-3.5727777777777803</v>
      </c>
      <c r="U1437">
        <f t="shared" si="787"/>
        <v>58.569000009999996</v>
      </c>
      <c r="V1437">
        <f t="shared" si="788"/>
        <v>25.568999999999996</v>
      </c>
    </row>
    <row r="1438" spans="1:22" x14ac:dyDescent="0.2">
      <c r="A1438">
        <v>84.999999990000006</v>
      </c>
      <c r="B1438">
        <v>55</v>
      </c>
      <c r="C1438">
        <f t="shared" si="789"/>
        <v>29.44444443888889</v>
      </c>
      <c r="D1438">
        <f t="shared" si="790"/>
        <v>12.777777777777779</v>
      </c>
      <c r="E1438">
        <f t="shared" si="784"/>
        <v>20.324444438888889</v>
      </c>
      <c r="F1438">
        <f t="shared" si="785"/>
        <v>3.6577777777777776</v>
      </c>
      <c r="G1438">
        <f t="shared" si="786"/>
        <v>68.583999989999995</v>
      </c>
      <c r="H1438">
        <f t="shared" si="786"/>
        <v>38.584000000000003</v>
      </c>
      <c r="I1438">
        <v>6.5</v>
      </c>
      <c r="M1438">
        <f t="shared" si="780"/>
        <v>84.999999990000006</v>
      </c>
      <c r="N1438">
        <f t="shared" si="781"/>
        <v>55</v>
      </c>
      <c r="O1438">
        <v>84.999999990000006</v>
      </c>
      <c r="P1438">
        <v>55</v>
      </c>
      <c r="Q1438">
        <f t="shared" si="791"/>
        <v>29.44444443888889</v>
      </c>
      <c r="R1438">
        <f t="shared" si="792"/>
        <v>12.777777777777779</v>
      </c>
      <c r="S1438">
        <f t="shared" si="782"/>
        <v>13.649444438888889</v>
      </c>
      <c r="T1438">
        <f t="shared" si="783"/>
        <v>-3.0172222222222231</v>
      </c>
      <c r="U1438">
        <f t="shared" si="787"/>
        <v>56.568999990000002</v>
      </c>
      <c r="V1438">
        <f t="shared" si="788"/>
        <v>26.568999999999999</v>
      </c>
    </row>
    <row r="1439" spans="1:22" x14ac:dyDescent="0.2">
      <c r="A1439">
        <v>84.999999990000006</v>
      </c>
      <c r="B1439">
        <v>55</v>
      </c>
      <c r="C1439">
        <f t="shared" si="789"/>
        <v>29.44444443888889</v>
      </c>
      <c r="D1439">
        <f t="shared" si="790"/>
        <v>12.777777777777779</v>
      </c>
      <c r="E1439">
        <f t="shared" si="784"/>
        <v>20.324444438888889</v>
      </c>
      <c r="F1439">
        <f t="shared" si="785"/>
        <v>3.6577777777777776</v>
      </c>
      <c r="G1439">
        <f t="shared" si="786"/>
        <v>68.583999989999995</v>
      </c>
      <c r="H1439">
        <f t="shared" si="786"/>
        <v>38.584000000000003</v>
      </c>
      <c r="I1439">
        <v>6.5</v>
      </c>
      <c r="M1439">
        <f t="shared" si="780"/>
        <v>84.999999990000006</v>
      </c>
      <c r="N1439">
        <f t="shared" si="781"/>
        <v>55</v>
      </c>
      <c r="O1439">
        <v>84.999999990000006</v>
      </c>
      <c r="P1439">
        <v>55</v>
      </c>
      <c r="Q1439">
        <f t="shared" si="791"/>
        <v>29.44444443888889</v>
      </c>
      <c r="R1439">
        <f t="shared" si="792"/>
        <v>12.777777777777779</v>
      </c>
      <c r="S1439">
        <f t="shared" si="782"/>
        <v>13.649444438888889</v>
      </c>
      <c r="T1439">
        <f t="shared" si="783"/>
        <v>-3.0172222222222231</v>
      </c>
      <c r="U1439">
        <f t="shared" si="787"/>
        <v>56.568999990000002</v>
      </c>
      <c r="V1439">
        <f t="shared" si="788"/>
        <v>26.568999999999999</v>
      </c>
    </row>
    <row r="1440" spans="1:22" x14ac:dyDescent="0.2">
      <c r="A1440">
        <v>64.999999990000006</v>
      </c>
      <c r="B1440">
        <v>53.000000010000001</v>
      </c>
      <c r="C1440">
        <f t="shared" si="789"/>
        <v>18.33333332777778</v>
      </c>
      <c r="D1440">
        <f t="shared" si="790"/>
        <v>11.666666672222224</v>
      </c>
      <c r="E1440">
        <f t="shared" si="784"/>
        <v>9.2133333277777787</v>
      </c>
      <c r="F1440">
        <f t="shared" si="785"/>
        <v>2.5466666722222229</v>
      </c>
      <c r="G1440">
        <f t="shared" si="786"/>
        <v>48.583999990000002</v>
      </c>
      <c r="H1440">
        <f t="shared" si="786"/>
        <v>36.584000010000004</v>
      </c>
      <c r="I1440">
        <v>6.5</v>
      </c>
      <c r="M1440">
        <f t="shared" si="780"/>
        <v>64.999999990000006</v>
      </c>
      <c r="N1440">
        <f t="shared" si="781"/>
        <v>53.000000010000001</v>
      </c>
      <c r="O1440">
        <v>64.999999990000006</v>
      </c>
      <c r="P1440">
        <v>53.000000010000001</v>
      </c>
      <c r="Q1440">
        <f t="shared" si="791"/>
        <v>18.33333332777778</v>
      </c>
      <c r="R1440">
        <f t="shared" si="792"/>
        <v>11.666666672222224</v>
      </c>
      <c r="S1440">
        <f t="shared" si="782"/>
        <v>2.538333327777778</v>
      </c>
      <c r="T1440">
        <f t="shared" si="783"/>
        <v>-4.1283333277777778</v>
      </c>
      <c r="U1440">
        <f t="shared" si="787"/>
        <v>36.568999990000002</v>
      </c>
      <c r="V1440">
        <f t="shared" si="788"/>
        <v>24.56900001</v>
      </c>
    </row>
    <row r="1441" spans="1:22" x14ac:dyDescent="0.2">
      <c r="A1441">
        <v>73.999999990000006</v>
      </c>
      <c r="B1441">
        <v>51.000000010000001</v>
      </c>
      <c r="C1441">
        <f t="shared" si="789"/>
        <v>23.33333332777778</v>
      </c>
      <c r="D1441">
        <f t="shared" si="790"/>
        <v>10.555555561111113</v>
      </c>
      <c r="E1441">
        <f t="shared" si="784"/>
        <v>14.213333327777779</v>
      </c>
      <c r="F1441">
        <f t="shared" si="785"/>
        <v>1.4355555611111122</v>
      </c>
      <c r="G1441">
        <f t="shared" si="786"/>
        <v>57.583999990000002</v>
      </c>
      <c r="H1441">
        <f t="shared" si="786"/>
        <v>34.584000010000004</v>
      </c>
      <c r="I1441">
        <v>6.5</v>
      </c>
      <c r="M1441">
        <f t="shared" si="780"/>
        <v>73.999999990000006</v>
      </c>
      <c r="N1441">
        <f t="shared" si="781"/>
        <v>51.000000010000001</v>
      </c>
      <c r="O1441">
        <v>73.999999990000006</v>
      </c>
      <c r="P1441">
        <v>51.000000010000001</v>
      </c>
      <c r="Q1441">
        <f t="shared" si="791"/>
        <v>23.33333332777778</v>
      </c>
      <c r="R1441">
        <f t="shared" si="792"/>
        <v>10.555555561111113</v>
      </c>
      <c r="S1441">
        <f t="shared" si="782"/>
        <v>7.538333327777778</v>
      </c>
      <c r="T1441">
        <f t="shared" si="783"/>
        <v>-5.2394444388888886</v>
      </c>
      <c r="U1441">
        <f t="shared" si="787"/>
        <v>45.568999990000002</v>
      </c>
      <c r="V1441">
        <f t="shared" si="788"/>
        <v>22.56900001</v>
      </c>
    </row>
    <row r="1442" spans="1:22" x14ac:dyDescent="0.2">
      <c r="A1442">
        <v>82</v>
      </c>
      <c r="B1442">
        <v>44</v>
      </c>
      <c r="C1442">
        <f t="shared" si="789"/>
        <v>27.777777777777779</v>
      </c>
      <c r="D1442">
        <f t="shared" si="790"/>
        <v>6.666666666666667</v>
      </c>
      <c r="E1442">
        <f t="shared" si="784"/>
        <v>18.657777777777778</v>
      </c>
      <c r="F1442">
        <f t="shared" si="785"/>
        <v>-2.453333333333334</v>
      </c>
      <c r="G1442">
        <f t="shared" si="786"/>
        <v>65.584000000000003</v>
      </c>
      <c r="H1442">
        <f t="shared" si="786"/>
        <v>27.584</v>
      </c>
      <c r="I1442">
        <v>6.5</v>
      </c>
      <c r="M1442">
        <f t="shared" si="780"/>
        <v>82</v>
      </c>
      <c r="N1442">
        <f t="shared" si="781"/>
        <v>44</v>
      </c>
      <c r="O1442">
        <v>82</v>
      </c>
      <c r="P1442">
        <v>44</v>
      </c>
      <c r="Q1442">
        <f t="shared" si="791"/>
        <v>27.777777777777779</v>
      </c>
      <c r="R1442">
        <f t="shared" si="792"/>
        <v>6.666666666666667</v>
      </c>
      <c r="S1442">
        <f t="shared" si="782"/>
        <v>11.982777777777777</v>
      </c>
      <c r="T1442">
        <f t="shared" si="783"/>
        <v>-9.1283333333333339</v>
      </c>
      <c r="U1442">
        <f t="shared" si="787"/>
        <v>53.569000000000003</v>
      </c>
      <c r="V1442">
        <f t="shared" si="788"/>
        <v>15.568999999999999</v>
      </c>
    </row>
    <row r="1443" spans="1:22" x14ac:dyDescent="0.2">
      <c r="A1443">
        <v>84.999999990000006</v>
      </c>
      <c r="B1443">
        <v>46.5</v>
      </c>
      <c r="C1443">
        <f t="shared" si="789"/>
        <v>29.44444443888889</v>
      </c>
      <c r="D1443">
        <f t="shared" si="790"/>
        <v>8.0555555555555554</v>
      </c>
      <c r="E1443">
        <f t="shared" si="784"/>
        <v>20.324444438888889</v>
      </c>
      <c r="F1443">
        <f t="shared" si="785"/>
        <v>-1.0644444444444456</v>
      </c>
      <c r="G1443">
        <f t="shared" si="786"/>
        <v>68.583999989999995</v>
      </c>
      <c r="H1443">
        <f t="shared" si="786"/>
        <v>30.083999999999996</v>
      </c>
      <c r="I1443">
        <v>6</v>
      </c>
      <c r="M1443">
        <f t="shared" si="780"/>
        <v>84.999999990000006</v>
      </c>
      <c r="N1443">
        <f t="shared" si="781"/>
        <v>46.5</v>
      </c>
      <c r="O1443">
        <v>84.999999990000006</v>
      </c>
      <c r="P1443">
        <v>46.5</v>
      </c>
      <c r="Q1443">
        <f t="shared" si="791"/>
        <v>29.44444443888889</v>
      </c>
      <c r="R1443">
        <f t="shared" si="792"/>
        <v>8.0555555555555554</v>
      </c>
      <c r="S1443">
        <f t="shared" si="782"/>
        <v>13.649444438888889</v>
      </c>
      <c r="T1443">
        <f t="shared" si="783"/>
        <v>-7.7394444444444463</v>
      </c>
      <c r="U1443">
        <f t="shared" si="787"/>
        <v>56.568999990000002</v>
      </c>
      <c r="V1443">
        <f t="shared" si="788"/>
        <v>18.068999999999996</v>
      </c>
    </row>
    <row r="1444" spans="1:22" x14ac:dyDescent="0.2">
      <c r="A1444">
        <v>87.000000009999994</v>
      </c>
      <c r="B1444">
        <v>49</v>
      </c>
      <c r="C1444">
        <f t="shared" si="789"/>
        <v>30.55555556111111</v>
      </c>
      <c r="D1444">
        <f t="shared" si="790"/>
        <v>9.4444444444444446</v>
      </c>
      <c r="E1444">
        <f t="shared" si="784"/>
        <v>21.435555561111109</v>
      </c>
      <c r="F1444">
        <f t="shared" si="785"/>
        <v>0.32444444444444365</v>
      </c>
      <c r="G1444">
        <f t="shared" si="786"/>
        <v>70.584000009999997</v>
      </c>
      <c r="H1444">
        <f t="shared" si="786"/>
        <v>32.583999999999996</v>
      </c>
      <c r="I1444">
        <v>6</v>
      </c>
      <c r="M1444">
        <f t="shared" si="780"/>
        <v>87.000000009999994</v>
      </c>
      <c r="N1444">
        <f t="shared" si="781"/>
        <v>49</v>
      </c>
      <c r="O1444">
        <v>87.000000009999994</v>
      </c>
      <c r="P1444">
        <v>49</v>
      </c>
      <c r="Q1444">
        <f t="shared" si="791"/>
        <v>30.55555556111111</v>
      </c>
      <c r="R1444">
        <f t="shared" si="792"/>
        <v>9.4444444444444446</v>
      </c>
      <c r="S1444">
        <f t="shared" si="782"/>
        <v>14.760555561111108</v>
      </c>
      <c r="T1444">
        <f t="shared" si="783"/>
        <v>-6.3505555555555571</v>
      </c>
      <c r="U1444">
        <f t="shared" si="787"/>
        <v>58.569000009999996</v>
      </c>
      <c r="V1444">
        <f t="shared" si="788"/>
        <v>20.568999999999996</v>
      </c>
    </row>
    <row r="1445" spans="1:22" x14ac:dyDescent="0.2">
      <c r="A1445">
        <v>84.999999990000006</v>
      </c>
      <c r="B1445">
        <v>50</v>
      </c>
      <c r="C1445">
        <f t="shared" si="789"/>
        <v>29.44444443888889</v>
      </c>
      <c r="D1445">
        <f t="shared" si="790"/>
        <v>10</v>
      </c>
      <c r="E1445">
        <f t="shared" si="784"/>
        <v>20.324444438888889</v>
      </c>
      <c r="F1445">
        <f t="shared" si="785"/>
        <v>0.87999999999999901</v>
      </c>
      <c r="G1445">
        <f t="shared" si="786"/>
        <v>68.583999989999995</v>
      </c>
      <c r="H1445">
        <f t="shared" si="786"/>
        <v>33.583999999999996</v>
      </c>
      <c r="I1445">
        <v>6</v>
      </c>
      <c r="M1445">
        <f t="shared" si="780"/>
        <v>84.999999990000006</v>
      </c>
      <c r="N1445">
        <f t="shared" si="781"/>
        <v>50</v>
      </c>
      <c r="O1445">
        <v>84.999999990000006</v>
      </c>
      <c r="P1445">
        <v>50</v>
      </c>
      <c r="Q1445">
        <f t="shared" si="791"/>
        <v>29.44444443888889</v>
      </c>
      <c r="R1445">
        <f t="shared" si="792"/>
        <v>10</v>
      </c>
      <c r="S1445">
        <f t="shared" si="782"/>
        <v>13.649444438888889</v>
      </c>
      <c r="T1445">
        <f t="shared" si="783"/>
        <v>-5.7950000000000017</v>
      </c>
      <c r="U1445">
        <f t="shared" si="787"/>
        <v>56.568999990000002</v>
      </c>
      <c r="V1445">
        <f t="shared" si="788"/>
        <v>21.568999999999996</v>
      </c>
    </row>
    <row r="1446" spans="1:22" x14ac:dyDescent="0.2">
      <c r="A1446">
        <v>84.999999990000006</v>
      </c>
      <c r="B1446">
        <v>54</v>
      </c>
      <c r="C1446">
        <f t="shared" si="789"/>
        <v>29.44444443888889</v>
      </c>
      <c r="D1446">
        <f t="shared" si="790"/>
        <v>12.222222222222221</v>
      </c>
      <c r="E1446">
        <f t="shared" si="784"/>
        <v>20.324444438888889</v>
      </c>
      <c r="F1446">
        <f t="shared" si="785"/>
        <v>3.1022222222222204</v>
      </c>
      <c r="G1446">
        <f t="shared" si="786"/>
        <v>68.583999989999995</v>
      </c>
      <c r="H1446">
        <f t="shared" si="786"/>
        <v>37.583999999999996</v>
      </c>
      <c r="I1446">
        <v>6</v>
      </c>
      <c r="M1446">
        <f t="shared" si="780"/>
        <v>84.999999990000006</v>
      </c>
      <c r="N1446">
        <f t="shared" si="781"/>
        <v>54</v>
      </c>
      <c r="O1446">
        <v>84.999999990000006</v>
      </c>
      <c r="P1446">
        <v>54</v>
      </c>
      <c r="Q1446">
        <f t="shared" si="791"/>
        <v>29.44444443888889</v>
      </c>
      <c r="R1446">
        <f t="shared" si="792"/>
        <v>12.222222222222221</v>
      </c>
      <c r="S1446">
        <f t="shared" si="782"/>
        <v>13.649444438888889</v>
      </c>
      <c r="T1446">
        <f t="shared" si="783"/>
        <v>-3.5727777777777803</v>
      </c>
      <c r="U1446">
        <f t="shared" si="787"/>
        <v>56.568999990000002</v>
      </c>
      <c r="V1446">
        <f t="shared" si="788"/>
        <v>25.568999999999996</v>
      </c>
    </row>
    <row r="1447" spans="1:22" x14ac:dyDescent="0.2">
      <c r="A1447">
        <v>84.999999990000006</v>
      </c>
      <c r="B1447">
        <v>53.000000010000001</v>
      </c>
      <c r="C1447">
        <f t="shared" si="789"/>
        <v>29.44444443888889</v>
      </c>
      <c r="D1447">
        <f t="shared" si="790"/>
        <v>11.666666672222224</v>
      </c>
      <c r="E1447">
        <f t="shared" si="784"/>
        <v>20.324444438888889</v>
      </c>
      <c r="F1447">
        <f t="shared" si="785"/>
        <v>2.5466666722222229</v>
      </c>
      <c r="G1447">
        <f t="shared" si="786"/>
        <v>68.583999989999995</v>
      </c>
      <c r="H1447">
        <f t="shared" si="786"/>
        <v>36.584000010000004</v>
      </c>
      <c r="I1447">
        <v>6</v>
      </c>
      <c r="M1447">
        <f t="shared" si="780"/>
        <v>84.999999990000006</v>
      </c>
      <c r="N1447">
        <f t="shared" si="781"/>
        <v>53.000000010000001</v>
      </c>
      <c r="O1447">
        <v>84.999999990000006</v>
      </c>
      <c r="P1447">
        <v>53.000000010000001</v>
      </c>
      <c r="Q1447">
        <f t="shared" si="791"/>
        <v>29.44444443888889</v>
      </c>
      <c r="R1447">
        <f t="shared" si="792"/>
        <v>11.666666672222224</v>
      </c>
      <c r="S1447">
        <f t="shared" si="782"/>
        <v>13.649444438888889</v>
      </c>
      <c r="T1447">
        <f t="shared" si="783"/>
        <v>-4.1283333277777778</v>
      </c>
      <c r="U1447">
        <f t="shared" si="787"/>
        <v>56.568999990000002</v>
      </c>
      <c r="V1447">
        <f t="shared" si="788"/>
        <v>24.56900001</v>
      </c>
    </row>
    <row r="1448" spans="1:22" x14ac:dyDescent="0.2">
      <c r="A1448">
        <v>88</v>
      </c>
      <c r="B1448">
        <v>55.999999989999999</v>
      </c>
      <c r="C1448">
        <f t="shared" si="789"/>
        <v>31.111111111111111</v>
      </c>
      <c r="D1448">
        <f t="shared" si="790"/>
        <v>13.333333327777776</v>
      </c>
      <c r="E1448">
        <f t="shared" si="784"/>
        <v>21.99111111111111</v>
      </c>
      <c r="F1448">
        <f t="shared" si="785"/>
        <v>4.2133333277777751</v>
      </c>
      <c r="G1448">
        <f t="shared" si="786"/>
        <v>71.584000000000003</v>
      </c>
      <c r="H1448">
        <f t="shared" si="786"/>
        <v>39.583999989999995</v>
      </c>
      <c r="I1448">
        <v>6</v>
      </c>
      <c r="M1448">
        <f t="shared" si="780"/>
        <v>88</v>
      </c>
      <c r="N1448">
        <f t="shared" si="781"/>
        <v>55.999999989999999</v>
      </c>
      <c r="O1448">
        <v>88</v>
      </c>
      <c r="P1448">
        <v>55.999999989999999</v>
      </c>
      <c r="Q1448">
        <f t="shared" si="791"/>
        <v>31.111111111111111</v>
      </c>
      <c r="R1448">
        <f t="shared" si="792"/>
        <v>13.333333327777776</v>
      </c>
      <c r="S1448">
        <f t="shared" si="782"/>
        <v>15.316111111111109</v>
      </c>
      <c r="T1448">
        <f t="shared" si="783"/>
        <v>-2.4616666722222256</v>
      </c>
      <c r="U1448">
        <f t="shared" si="787"/>
        <v>59.568999999999996</v>
      </c>
      <c r="V1448">
        <f t="shared" si="788"/>
        <v>27.568999989999995</v>
      </c>
    </row>
    <row r="1449" spans="1:22" x14ac:dyDescent="0.2">
      <c r="A1449">
        <v>89.000000009999994</v>
      </c>
      <c r="B1449">
        <v>57</v>
      </c>
      <c r="C1449">
        <f t="shared" si="789"/>
        <v>31.66666667222222</v>
      </c>
      <c r="D1449">
        <f t="shared" si="790"/>
        <v>13.888888888888889</v>
      </c>
      <c r="E1449">
        <f t="shared" si="784"/>
        <v>22.546666672222219</v>
      </c>
      <c r="F1449">
        <f t="shared" si="785"/>
        <v>4.7688888888888883</v>
      </c>
      <c r="G1449">
        <f t="shared" si="786"/>
        <v>72.584000009999997</v>
      </c>
      <c r="H1449">
        <f t="shared" si="786"/>
        <v>40.584000000000003</v>
      </c>
      <c r="I1449">
        <v>6</v>
      </c>
      <c r="M1449">
        <f t="shared" si="780"/>
        <v>89.000000009999994</v>
      </c>
      <c r="N1449">
        <f t="shared" si="781"/>
        <v>57</v>
      </c>
      <c r="O1449">
        <v>89.000000009999994</v>
      </c>
      <c r="P1449">
        <v>57</v>
      </c>
      <c r="Q1449">
        <f t="shared" si="791"/>
        <v>31.66666667222222</v>
      </c>
      <c r="R1449">
        <f t="shared" si="792"/>
        <v>13.888888888888889</v>
      </c>
      <c r="S1449">
        <f t="shared" si="782"/>
        <v>15.871666672222219</v>
      </c>
      <c r="T1449">
        <f t="shared" si="783"/>
        <v>-1.9061111111111124</v>
      </c>
      <c r="U1449">
        <f t="shared" si="787"/>
        <v>60.569000009999989</v>
      </c>
      <c r="V1449">
        <f t="shared" si="788"/>
        <v>28.568999999999999</v>
      </c>
    </row>
    <row r="1450" spans="1:22" x14ac:dyDescent="0.2">
      <c r="A1450">
        <v>90</v>
      </c>
      <c r="B1450">
        <v>57.999999989999999</v>
      </c>
      <c r="C1450">
        <f t="shared" si="789"/>
        <v>32.222222222222221</v>
      </c>
      <c r="D1450">
        <f t="shared" si="790"/>
        <v>14.444444438888887</v>
      </c>
      <c r="E1450">
        <f t="shared" si="784"/>
        <v>23.10222222222222</v>
      </c>
      <c r="F1450">
        <f t="shared" si="785"/>
        <v>5.3244444388888859</v>
      </c>
      <c r="G1450">
        <f t="shared" si="786"/>
        <v>73.584000000000003</v>
      </c>
      <c r="H1450">
        <f t="shared" si="786"/>
        <v>41.583999989999995</v>
      </c>
      <c r="I1450">
        <v>6</v>
      </c>
      <c r="M1450">
        <f t="shared" si="780"/>
        <v>90</v>
      </c>
      <c r="N1450">
        <f t="shared" si="781"/>
        <v>57.999999989999999</v>
      </c>
      <c r="O1450">
        <v>90</v>
      </c>
      <c r="P1450">
        <v>57.999999989999999</v>
      </c>
      <c r="Q1450">
        <f t="shared" si="791"/>
        <v>32.222222222222221</v>
      </c>
      <c r="R1450">
        <f t="shared" si="792"/>
        <v>14.444444438888887</v>
      </c>
      <c r="S1450">
        <f t="shared" si="782"/>
        <v>16.42722222222222</v>
      </c>
      <c r="T1450">
        <f t="shared" si="783"/>
        <v>-1.3505555611111149</v>
      </c>
      <c r="U1450">
        <f t="shared" si="787"/>
        <v>61.568999999999996</v>
      </c>
      <c r="V1450">
        <f t="shared" si="788"/>
        <v>29.568999989999995</v>
      </c>
    </row>
    <row r="1451" spans="1:22" x14ac:dyDescent="0.2">
      <c r="A1451">
        <v>91.500000009999994</v>
      </c>
      <c r="B1451">
        <v>59</v>
      </c>
      <c r="C1451">
        <f t="shared" si="789"/>
        <v>33.055555561111106</v>
      </c>
      <c r="D1451">
        <f t="shared" si="790"/>
        <v>15</v>
      </c>
      <c r="E1451">
        <f t="shared" si="784"/>
        <v>23.935555561111105</v>
      </c>
      <c r="F1451">
        <f t="shared" si="785"/>
        <v>5.879999999999999</v>
      </c>
      <c r="G1451">
        <f t="shared" si="786"/>
        <v>75.084000009999983</v>
      </c>
      <c r="H1451">
        <f t="shared" si="786"/>
        <v>42.583999999999996</v>
      </c>
      <c r="I1451">
        <v>6</v>
      </c>
      <c r="M1451">
        <f t="shared" si="780"/>
        <v>91.50000000999998</v>
      </c>
      <c r="N1451">
        <f t="shared" si="781"/>
        <v>59</v>
      </c>
      <c r="O1451">
        <v>91.500000009999994</v>
      </c>
      <c r="P1451">
        <v>59</v>
      </c>
      <c r="Q1451">
        <f t="shared" si="791"/>
        <v>33.055555561111106</v>
      </c>
      <c r="R1451">
        <f t="shared" si="792"/>
        <v>15</v>
      </c>
      <c r="S1451">
        <f t="shared" si="782"/>
        <v>17.260555561111104</v>
      </c>
      <c r="T1451">
        <f t="shared" si="783"/>
        <v>-0.79500000000000171</v>
      </c>
      <c r="U1451">
        <f t="shared" si="787"/>
        <v>63.069000009999989</v>
      </c>
      <c r="V1451">
        <f t="shared" si="788"/>
        <v>30.568999999999996</v>
      </c>
    </row>
    <row r="1452" spans="1:22" x14ac:dyDescent="0.2">
      <c r="A1452">
        <v>93</v>
      </c>
      <c r="B1452">
        <v>60.000000010000001</v>
      </c>
      <c r="C1452">
        <f t="shared" si="789"/>
        <v>33.888888888888886</v>
      </c>
      <c r="D1452">
        <f t="shared" si="790"/>
        <v>15.555555561111113</v>
      </c>
      <c r="E1452">
        <f t="shared" si="784"/>
        <v>24.768888888888885</v>
      </c>
      <c r="F1452">
        <f t="shared" si="785"/>
        <v>6.4355555611111122</v>
      </c>
      <c r="G1452">
        <f t="shared" si="786"/>
        <v>76.583999999999989</v>
      </c>
      <c r="H1452">
        <f t="shared" si="786"/>
        <v>43.584000010000004</v>
      </c>
      <c r="I1452">
        <v>6</v>
      </c>
      <c r="M1452">
        <f t="shared" si="780"/>
        <v>93</v>
      </c>
      <c r="N1452">
        <f t="shared" si="781"/>
        <v>60.000000010000001</v>
      </c>
      <c r="O1452">
        <v>93</v>
      </c>
      <c r="P1452">
        <v>60.000000010000001</v>
      </c>
      <c r="Q1452">
        <f t="shared" si="791"/>
        <v>33.888888888888886</v>
      </c>
      <c r="R1452">
        <f t="shared" si="792"/>
        <v>15.555555561111113</v>
      </c>
      <c r="S1452">
        <f t="shared" si="782"/>
        <v>18.093888888888884</v>
      </c>
      <c r="T1452">
        <f t="shared" si="783"/>
        <v>-0.23944443888888856</v>
      </c>
      <c r="U1452">
        <f t="shared" si="787"/>
        <v>64.568999999999988</v>
      </c>
      <c r="V1452">
        <f t="shared" si="788"/>
        <v>31.56900001</v>
      </c>
    </row>
    <row r="1453" spans="1:22" x14ac:dyDescent="0.2">
      <c r="A1453">
        <v>87.000000009999994</v>
      </c>
      <c r="B1453">
        <v>57.999999989999999</v>
      </c>
      <c r="C1453">
        <f t="shared" si="789"/>
        <v>30.55555556111111</v>
      </c>
      <c r="D1453">
        <f t="shared" si="790"/>
        <v>14.444444438888887</v>
      </c>
      <c r="E1453">
        <f t="shared" si="784"/>
        <v>21.435555561111109</v>
      </c>
      <c r="F1453">
        <f t="shared" si="785"/>
        <v>5.3244444388888859</v>
      </c>
      <c r="G1453">
        <f t="shared" si="786"/>
        <v>70.584000009999997</v>
      </c>
      <c r="H1453">
        <f t="shared" si="786"/>
        <v>41.583999989999995</v>
      </c>
      <c r="I1453">
        <v>6</v>
      </c>
      <c r="M1453">
        <f t="shared" si="780"/>
        <v>87.000000009999994</v>
      </c>
      <c r="N1453">
        <f t="shared" si="781"/>
        <v>57.999999989999999</v>
      </c>
      <c r="O1453">
        <v>87.000000009999994</v>
      </c>
      <c r="P1453">
        <v>57.999999989999999</v>
      </c>
      <c r="Q1453">
        <f t="shared" si="791"/>
        <v>30.55555556111111</v>
      </c>
      <c r="R1453">
        <f t="shared" si="792"/>
        <v>14.444444438888887</v>
      </c>
      <c r="S1453">
        <f t="shared" si="782"/>
        <v>14.760555561111108</v>
      </c>
      <c r="T1453">
        <f t="shared" si="783"/>
        <v>-1.3505555611111149</v>
      </c>
      <c r="U1453">
        <f t="shared" si="787"/>
        <v>58.569000009999996</v>
      </c>
      <c r="V1453">
        <f t="shared" si="788"/>
        <v>29.568999989999995</v>
      </c>
    </row>
    <row r="1454" spans="1:22" x14ac:dyDescent="0.2">
      <c r="A1454">
        <v>80.000000009999994</v>
      </c>
      <c r="B1454">
        <v>54</v>
      </c>
      <c r="C1454">
        <f t="shared" si="789"/>
        <v>26.66666667222222</v>
      </c>
      <c r="D1454">
        <f t="shared" si="790"/>
        <v>12.222222222222221</v>
      </c>
      <c r="E1454">
        <f t="shared" si="784"/>
        <v>17.546666672222219</v>
      </c>
      <c r="F1454">
        <f t="shared" si="785"/>
        <v>3.1022222222222204</v>
      </c>
      <c r="G1454">
        <f t="shared" si="786"/>
        <v>63.584000009999997</v>
      </c>
      <c r="H1454">
        <f t="shared" si="786"/>
        <v>37.583999999999996</v>
      </c>
      <c r="I1454">
        <v>6</v>
      </c>
      <c r="M1454">
        <f t="shared" si="780"/>
        <v>80.000000009999994</v>
      </c>
      <c r="N1454">
        <f t="shared" si="781"/>
        <v>54</v>
      </c>
      <c r="O1454">
        <v>80.000000009999994</v>
      </c>
      <c r="P1454">
        <v>54</v>
      </c>
      <c r="Q1454">
        <f t="shared" si="791"/>
        <v>26.66666667222222</v>
      </c>
      <c r="R1454">
        <f t="shared" si="792"/>
        <v>12.222222222222221</v>
      </c>
      <c r="S1454">
        <f t="shared" si="782"/>
        <v>10.871666672222219</v>
      </c>
      <c r="T1454">
        <f t="shared" si="783"/>
        <v>-3.5727777777777803</v>
      </c>
      <c r="U1454">
        <f t="shared" si="787"/>
        <v>51.569000009999996</v>
      </c>
      <c r="V1454">
        <f t="shared" si="788"/>
        <v>25.568999999999996</v>
      </c>
    </row>
    <row r="1455" spans="1:22" x14ac:dyDescent="0.2">
      <c r="A1455">
        <v>75</v>
      </c>
      <c r="B1455">
        <v>53.000000010000001</v>
      </c>
      <c r="C1455">
        <f t="shared" si="789"/>
        <v>23.888888888888889</v>
      </c>
      <c r="D1455">
        <f t="shared" si="790"/>
        <v>11.666666672222224</v>
      </c>
      <c r="E1455">
        <f t="shared" si="784"/>
        <v>14.768888888888888</v>
      </c>
      <c r="F1455">
        <f t="shared" si="785"/>
        <v>2.5466666722222229</v>
      </c>
      <c r="G1455">
        <f t="shared" si="786"/>
        <v>58.583999999999996</v>
      </c>
      <c r="H1455">
        <f t="shared" si="786"/>
        <v>36.584000010000004</v>
      </c>
      <c r="I1455">
        <v>6</v>
      </c>
      <c r="M1455">
        <f t="shared" si="780"/>
        <v>75</v>
      </c>
      <c r="N1455">
        <f t="shared" si="781"/>
        <v>53.000000010000001</v>
      </c>
      <c r="O1455">
        <v>75</v>
      </c>
      <c r="P1455">
        <v>53.000000010000001</v>
      </c>
      <c r="Q1455">
        <f t="shared" si="791"/>
        <v>23.888888888888889</v>
      </c>
      <c r="R1455">
        <f t="shared" si="792"/>
        <v>11.666666672222224</v>
      </c>
      <c r="S1455">
        <f t="shared" si="782"/>
        <v>8.0938888888888876</v>
      </c>
      <c r="T1455">
        <f t="shared" si="783"/>
        <v>-4.1283333277777778</v>
      </c>
      <c r="U1455">
        <f t="shared" si="787"/>
        <v>46.568999999999996</v>
      </c>
      <c r="V1455">
        <f t="shared" si="788"/>
        <v>24.56900001</v>
      </c>
    </row>
    <row r="1456" spans="1:22" x14ac:dyDescent="0.2">
      <c r="A1456">
        <v>72</v>
      </c>
      <c r="B1456">
        <v>47</v>
      </c>
      <c r="C1456">
        <f t="shared" si="789"/>
        <v>22.222222222222221</v>
      </c>
      <c r="D1456">
        <f t="shared" si="790"/>
        <v>8.3333333333333339</v>
      </c>
      <c r="E1456">
        <f t="shared" si="784"/>
        <v>13.10222222222222</v>
      </c>
      <c r="F1456">
        <f t="shared" si="785"/>
        <v>-0.78666666666666707</v>
      </c>
      <c r="G1456">
        <f t="shared" si="786"/>
        <v>55.583999999999996</v>
      </c>
      <c r="H1456">
        <f t="shared" si="786"/>
        <v>30.584</v>
      </c>
      <c r="I1456">
        <v>6</v>
      </c>
      <c r="M1456">
        <f t="shared" si="780"/>
        <v>72</v>
      </c>
      <c r="N1456">
        <f t="shared" si="781"/>
        <v>47</v>
      </c>
      <c r="O1456">
        <v>72</v>
      </c>
      <c r="P1456">
        <v>47</v>
      </c>
      <c r="Q1456">
        <f t="shared" si="791"/>
        <v>22.222222222222221</v>
      </c>
      <c r="R1456">
        <f t="shared" si="792"/>
        <v>8.3333333333333339</v>
      </c>
      <c r="S1456">
        <f t="shared" si="782"/>
        <v>6.4272222222222197</v>
      </c>
      <c r="T1456">
        <f t="shared" si="783"/>
        <v>-7.4616666666666678</v>
      </c>
      <c r="U1456">
        <f t="shared" si="787"/>
        <v>43.568999999999996</v>
      </c>
      <c r="V1456">
        <f t="shared" si="788"/>
        <v>18.568999999999996</v>
      </c>
    </row>
    <row r="1457" spans="1:22" x14ac:dyDescent="0.2">
      <c r="A1457">
        <v>63</v>
      </c>
      <c r="B1457">
        <v>46</v>
      </c>
      <c r="C1457">
        <f t="shared" si="789"/>
        <v>17.222222222222221</v>
      </c>
      <c r="D1457">
        <f t="shared" si="790"/>
        <v>7.7777777777777777</v>
      </c>
      <c r="E1457">
        <f t="shared" si="784"/>
        <v>8.1022222222222204</v>
      </c>
      <c r="F1457">
        <f t="shared" si="785"/>
        <v>-1.3422222222222233</v>
      </c>
      <c r="G1457">
        <f t="shared" si="786"/>
        <v>46.583999999999996</v>
      </c>
      <c r="H1457">
        <f t="shared" si="786"/>
        <v>29.584</v>
      </c>
      <c r="I1457">
        <v>6</v>
      </c>
      <c r="M1457">
        <f t="shared" si="780"/>
        <v>63</v>
      </c>
      <c r="N1457">
        <f t="shared" si="781"/>
        <v>46</v>
      </c>
      <c r="O1457">
        <v>63</v>
      </c>
      <c r="P1457">
        <v>46</v>
      </c>
      <c r="Q1457">
        <f t="shared" si="791"/>
        <v>17.222222222222221</v>
      </c>
      <c r="R1457">
        <f t="shared" si="792"/>
        <v>7.7777777777777777</v>
      </c>
      <c r="S1457">
        <f t="shared" si="782"/>
        <v>1.4272222222222197</v>
      </c>
      <c r="T1457">
        <f t="shared" si="783"/>
        <v>-8.0172222222222231</v>
      </c>
      <c r="U1457">
        <f t="shared" si="787"/>
        <v>34.568999999999996</v>
      </c>
      <c r="V1457">
        <f t="shared" si="788"/>
        <v>17.568999999999999</v>
      </c>
    </row>
    <row r="1458" spans="1:22" x14ac:dyDescent="0.2">
      <c r="A1458">
        <v>69.000000009999994</v>
      </c>
      <c r="B1458">
        <v>41</v>
      </c>
      <c r="C1458">
        <f t="shared" si="789"/>
        <v>20.55555556111111</v>
      </c>
      <c r="D1458">
        <f t="shared" si="790"/>
        <v>5</v>
      </c>
      <c r="E1458">
        <f t="shared" si="784"/>
        <v>11.435555561111109</v>
      </c>
      <c r="F1458">
        <f t="shared" si="785"/>
        <v>-4.120000000000001</v>
      </c>
      <c r="G1458">
        <f t="shared" si="786"/>
        <v>52.584000009999997</v>
      </c>
      <c r="H1458">
        <f t="shared" si="786"/>
        <v>24.583999999999996</v>
      </c>
      <c r="I1458">
        <v>6</v>
      </c>
      <c r="M1458">
        <f t="shared" si="780"/>
        <v>69.000000009999994</v>
      </c>
      <c r="N1458">
        <f t="shared" si="781"/>
        <v>41</v>
      </c>
      <c r="O1458">
        <v>69.000000009999994</v>
      </c>
      <c r="P1458">
        <v>41</v>
      </c>
      <c r="Q1458">
        <f t="shared" si="791"/>
        <v>20.55555556111111</v>
      </c>
      <c r="R1458">
        <f t="shared" si="792"/>
        <v>5</v>
      </c>
      <c r="S1458">
        <f t="shared" si="782"/>
        <v>4.7605555611111079</v>
      </c>
      <c r="T1458">
        <f t="shared" si="783"/>
        <v>-10.795000000000002</v>
      </c>
      <c r="U1458">
        <f t="shared" si="787"/>
        <v>40.569000009999996</v>
      </c>
      <c r="V1458">
        <f t="shared" si="788"/>
        <v>12.568999999999996</v>
      </c>
    </row>
    <row r="1459" spans="1:22" x14ac:dyDescent="0.2">
      <c r="A1459">
        <v>75</v>
      </c>
      <c r="B1459">
        <v>42</v>
      </c>
      <c r="C1459">
        <f t="shared" si="789"/>
        <v>23.888888888888889</v>
      </c>
      <c r="D1459">
        <f t="shared" si="790"/>
        <v>5.5555555555555554</v>
      </c>
      <c r="E1459">
        <f t="shared" si="784"/>
        <v>14.768888888888888</v>
      </c>
      <c r="F1459">
        <f t="shared" si="785"/>
        <v>-3.5644444444444456</v>
      </c>
      <c r="G1459">
        <f t="shared" si="786"/>
        <v>58.583999999999996</v>
      </c>
      <c r="H1459">
        <f t="shared" si="786"/>
        <v>25.583999999999996</v>
      </c>
      <c r="I1459">
        <v>6</v>
      </c>
      <c r="M1459">
        <f t="shared" si="780"/>
        <v>75</v>
      </c>
      <c r="N1459">
        <f t="shared" si="781"/>
        <v>42</v>
      </c>
      <c r="O1459">
        <v>75</v>
      </c>
      <c r="P1459">
        <v>42</v>
      </c>
      <c r="Q1459">
        <f t="shared" si="791"/>
        <v>23.888888888888889</v>
      </c>
      <c r="R1459">
        <f t="shared" si="792"/>
        <v>5.5555555555555554</v>
      </c>
      <c r="S1459">
        <f t="shared" si="782"/>
        <v>8.0938888888888876</v>
      </c>
      <c r="T1459">
        <f t="shared" si="783"/>
        <v>-10.239444444444446</v>
      </c>
      <c r="U1459">
        <f t="shared" si="787"/>
        <v>46.568999999999996</v>
      </c>
      <c r="V1459">
        <f t="shared" si="788"/>
        <v>13.568999999999996</v>
      </c>
    </row>
    <row r="1460" spans="1:22" x14ac:dyDescent="0.2">
      <c r="A1460">
        <v>79</v>
      </c>
      <c r="B1460">
        <v>47</v>
      </c>
      <c r="C1460">
        <f t="shared" si="789"/>
        <v>26.111111111111111</v>
      </c>
      <c r="D1460">
        <f t="shared" si="790"/>
        <v>8.3333333333333339</v>
      </c>
      <c r="E1460">
        <f t="shared" si="784"/>
        <v>16.99111111111111</v>
      </c>
      <c r="F1460">
        <f t="shared" si="785"/>
        <v>-0.78666666666666707</v>
      </c>
      <c r="G1460">
        <f t="shared" si="786"/>
        <v>62.583999999999996</v>
      </c>
      <c r="H1460">
        <f t="shared" si="786"/>
        <v>30.584</v>
      </c>
      <c r="I1460">
        <v>6</v>
      </c>
      <c r="M1460">
        <f t="shared" si="780"/>
        <v>79</v>
      </c>
      <c r="N1460">
        <f t="shared" si="781"/>
        <v>47</v>
      </c>
      <c r="O1460">
        <v>79</v>
      </c>
      <c r="P1460">
        <v>47</v>
      </c>
      <c r="Q1460">
        <f t="shared" si="791"/>
        <v>26.111111111111111</v>
      </c>
      <c r="R1460">
        <f t="shared" si="792"/>
        <v>8.3333333333333339</v>
      </c>
      <c r="S1460">
        <f t="shared" si="782"/>
        <v>10.316111111111109</v>
      </c>
      <c r="T1460">
        <f t="shared" si="783"/>
        <v>-7.4616666666666678</v>
      </c>
      <c r="U1460">
        <f t="shared" si="787"/>
        <v>50.568999999999996</v>
      </c>
      <c r="V1460">
        <f t="shared" si="788"/>
        <v>18.568999999999996</v>
      </c>
    </row>
    <row r="1461" spans="1:22" x14ac:dyDescent="0.2">
      <c r="A1461">
        <v>82</v>
      </c>
      <c r="B1461">
        <v>47</v>
      </c>
      <c r="C1461">
        <f t="shared" si="789"/>
        <v>27.777777777777779</v>
      </c>
      <c r="D1461">
        <f t="shared" si="790"/>
        <v>8.3333333333333339</v>
      </c>
      <c r="E1461">
        <f t="shared" si="784"/>
        <v>18.657777777777778</v>
      </c>
      <c r="F1461">
        <f t="shared" si="785"/>
        <v>-0.78666666666666707</v>
      </c>
      <c r="G1461">
        <f t="shared" si="786"/>
        <v>65.584000000000003</v>
      </c>
      <c r="H1461">
        <f t="shared" si="786"/>
        <v>30.584</v>
      </c>
      <c r="I1461">
        <v>6</v>
      </c>
      <c r="M1461">
        <f t="shared" si="780"/>
        <v>82</v>
      </c>
      <c r="N1461">
        <f t="shared" si="781"/>
        <v>47</v>
      </c>
      <c r="O1461">
        <v>82</v>
      </c>
      <c r="P1461">
        <v>47</v>
      </c>
      <c r="Q1461">
        <f t="shared" si="791"/>
        <v>27.777777777777779</v>
      </c>
      <c r="R1461">
        <f t="shared" si="792"/>
        <v>8.3333333333333339</v>
      </c>
      <c r="S1461">
        <f t="shared" si="782"/>
        <v>11.982777777777777</v>
      </c>
      <c r="T1461">
        <f t="shared" si="783"/>
        <v>-7.4616666666666678</v>
      </c>
      <c r="U1461">
        <f t="shared" si="787"/>
        <v>53.569000000000003</v>
      </c>
      <c r="V1461">
        <f t="shared" si="788"/>
        <v>18.568999999999996</v>
      </c>
    </row>
    <row r="1462" spans="1:22" x14ac:dyDescent="0.2">
      <c r="A1462">
        <v>86</v>
      </c>
      <c r="B1462">
        <v>52</v>
      </c>
      <c r="C1462">
        <f t="shared" si="789"/>
        <v>30</v>
      </c>
      <c r="D1462">
        <f t="shared" si="790"/>
        <v>11.111111111111111</v>
      </c>
      <c r="E1462">
        <f t="shared" si="784"/>
        <v>20.88</v>
      </c>
      <c r="F1462">
        <f t="shared" si="785"/>
        <v>1.9911111111111097</v>
      </c>
      <c r="G1462">
        <f t="shared" si="786"/>
        <v>69.584000000000003</v>
      </c>
      <c r="H1462">
        <f t="shared" si="786"/>
        <v>35.583999999999996</v>
      </c>
      <c r="I1462">
        <v>6</v>
      </c>
      <c r="M1462">
        <f t="shared" si="780"/>
        <v>86</v>
      </c>
      <c r="N1462">
        <f t="shared" si="781"/>
        <v>52</v>
      </c>
      <c r="O1462">
        <v>86</v>
      </c>
      <c r="P1462">
        <v>52</v>
      </c>
      <c r="Q1462">
        <f t="shared" si="791"/>
        <v>30</v>
      </c>
      <c r="R1462">
        <f t="shared" si="792"/>
        <v>11.111111111111111</v>
      </c>
      <c r="S1462">
        <f t="shared" si="782"/>
        <v>14.204999999999998</v>
      </c>
      <c r="T1462">
        <f t="shared" si="783"/>
        <v>-4.683888888888891</v>
      </c>
      <c r="U1462">
        <f t="shared" si="787"/>
        <v>57.568999999999996</v>
      </c>
      <c r="V1462">
        <f t="shared" si="788"/>
        <v>23.568999999999996</v>
      </c>
    </row>
    <row r="1463" spans="1:22" x14ac:dyDescent="0.2">
      <c r="A1463">
        <v>82</v>
      </c>
      <c r="B1463">
        <v>52</v>
      </c>
      <c r="C1463">
        <f t="shared" si="789"/>
        <v>27.777777777777779</v>
      </c>
      <c r="D1463">
        <f t="shared" si="790"/>
        <v>11.111111111111111</v>
      </c>
      <c r="E1463">
        <f t="shared" si="784"/>
        <v>18.657777777777778</v>
      </c>
      <c r="F1463">
        <f t="shared" si="785"/>
        <v>1.9911111111111097</v>
      </c>
      <c r="G1463">
        <f t="shared" si="786"/>
        <v>65.584000000000003</v>
      </c>
      <c r="H1463">
        <f t="shared" si="786"/>
        <v>35.583999999999996</v>
      </c>
      <c r="I1463">
        <v>6</v>
      </c>
      <c r="M1463">
        <f t="shared" si="780"/>
        <v>82</v>
      </c>
      <c r="N1463">
        <f t="shared" si="781"/>
        <v>52</v>
      </c>
      <c r="O1463">
        <v>82</v>
      </c>
      <c r="P1463">
        <v>52</v>
      </c>
      <c r="Q1463">
        <f t="shared" si="791"/>
        <v>27.777777777777779</v>
      </c>
      <c r="R1463">
        <f t="shared" si="792"/>
        <v>11.111111111111111</v>
      </c>
      <c r="S1463">
        <f t="shared" si="782"/>
        <v>11.982777777777777</v>
      </c>
      <c r="T1463">
        <f t="shared" si="783"/>
        <v>-4.683888888888891</v>
      </c>
      <c r="U1463">
        <f t="shared" si="787"/>
        <v>53.569000000000003</v>
      </c>
      <c r="V1463">
        <f t="shared" si="788"/>
        <v>23.568999999999996</v>
      </c>
    </row>
    <row r="1464" spans="1:22" x14ac:dyDescent="0.2">
      <c r="A1464">
        <v>82.999999990000006</v>
      </c>
      <c r="B1464">
        <v>52</v>
      </c>
      <c r="C1464">
        <f t="shared" si="789"/>
        <v>28.33333332777778</v>
      </c>
      <c r="D1464">
        <f t="shared" si="790"/>
        <v>11.111111111111111</v>
      </c>
      <c r="E1464">
        <f t="shared" si="784"/>
        <v>19.213333327777779</v>
      </c>
      <c r="F1464">
        <f t="shared" si="785"/>
        <v>1.9911111111111097</v>
      </c>
      <c r="G1464">
        <f t="shared" si="786"/>
        <v>66.583999989999995</v>
      </c>
      <c r="H1464">
        <f t="shared" si="786"/>
        <v>35.583999999999996</v>
      </c>
      <c r="I1464">
        <v>6</v>
      </c>
      <c r="M1464">
        <f t="shared" si="780"/>
        <v>82.999999990000006</v>
      </c>
      <c r="N1464">
        <f t="shared" si="781"/>
        <v>52</v>
      </c>
      <c r="O1464">
        <v>82.999999990000006</v>
      </c>
      <c r="P1464">
        <v>52</v>
      </c>
      <c r="Q1464">
        <f t="shared" si="791"/>
        <v>28.33333332777778</v>
      </c>
      <c r="R1464">
        <f t="shared" si="792"/>
        <v>11.111111111111111</v>
      </c>
      <c r="S1464">
        <f t="shared" si="782"/>
        <v>12.538333327777778</v>
      </c>
      <c r="T1464">
        <f t="shared" si="783"/>
        <v>-4.683888888888891</v>
      </c>
      <c r="U1464">
        <f t="shared" si="787"/>
        <v>54.568999990000002</v>
      </c>
      <c r="V1464">
        <f t="shared" si="788"/>
        <v>23.568999999999996</v>
      </c>
    </row>
    <row r="1465" spans="1:22" x14ac:dyDescent="0.2">
      <c r="A1465">
        <v>87.000000009999994</v>
      </c>
      <c r="B1465">
        <v>52</v>
      </c>
      <c r="C1465">
        <f t="shared" si="789"/>
        <v>30.55555556111111</v>
      </c>
      <c r="D1465">
        <f t="shared" si="790"/>
        <v>11.111111111111111</v>
      </c>
      <c r="E1465">
        <f t="shared" si="784"/>
        <v>21.435555561111109</v>
      </c>
      <c r="F1465">
        <f t="shared" si="785"/>
        <v>1.9911111111111097</v>
      </c>
      <c r="G1465">
        <f t="shared" si="786"/>
        <v>70.584000009999997</v>
      </c>
      <c r="H1465">
        <f t="shared" si="786"/>
        <v>35.583999999999996</v>
      </c>
      <c r="I1465">
        <v>6</v>
      </c>
      <c r="M1465">
        <f t="shared" si="780"/>
        <v>87.000000009999994</v>
      </c>
      <c r="N1465">
        <f t="shared" si="781"/>
        <v>52</v>
      </c>
      <c r="O1465">
        <v>87.000000009999994</v>
      </c>
      <c r="P1465">
        <v>52</v>
      </c>
      <c r="Q1465">
        <f t="shared" si="791"/>
        <v>30.55555556111111</v>
      </c>
      <c r="R1465">
        <f t="shared" si="792"/>
        <v>11.111111111111111</v>
      </c>
      <c r="S1465">
        <f t="shared" si="782"/>
        <v>14.760555561111108</v>
      </c>
      <c r="T1465">
        <f t="shared" si="783"/>
        <v>-4.683888888888891</v>
      </c>
      <c r="U1465">
        <f t="shared" si="787"/>
        <v>58.569000009999996</v>
      </c>
      <c r="V1465">
        <f t="shared" si="788"/>
        <v>23.568999999999996</v>
      </c>
    </row>
    <row r="1466" spans="1:22" x14ac:dyDescent="0.2">
      <c r="A1466">
        <v>86</v>
      </c>
      <c r="B1466">
        <v>53.000000010000001</v>
      </c>
      <c r="C1466">
        <f t="shared" si="789"/>
        <v>30</v>
      </c>
      <c r="D1466">
        <f t="shared" si="790"/>
        <v>11.666666672222224</v>
      </c>
      <c r="E1466">
        <f t="shared" si="784"/>
        <v>20.88</v>
      </c>
      <c r="F1466">
        <f t="shared" si="785"/>
        <v>2.5466666722222229</v>
      </c>
      <c r="G1466">
        <f t="shared" si="786"/>
        <v>69.584000000000003</v>
      </c>
      <c r="H1466">
        <f t="shared" si="786"/>
        <v>36.584000010000004</v>
      </c>
      <c r="I1466">
        <v>6</v>
      </c>
      <c r="M1466">
        <f t="shared" si="780"/>
        <v>86</v>
      </c>
      <c r="N1466">
        <f t="shared" si="781"/>
        <v>53.000000010000001</v>
      </c>
      <c r="O1466">
        <v>86</v>
      </c>
      <c r="P1466">
        <v>53.000000010000001</v>
      </c>
      <c r="Q1466">
        <f t="shared" si="791"/>
        <v>30</v>
      </c>
      <c r="R1466">
        <f t="shared" si="792"/>
        <v>11.666666672222224</v>
      </c>
      <c r="S1466">
        <f t="shared" si="782"/>
        <v>14.204999999999998</v>
      </c>
      <c r="T1466">
        <f t="shared" si="783"/>
        <v>-4.1283333277777778</v>
      </c>
      <c r="U1466">
        <f t="shared" si="787"/>
        <v>57.568999999999996</v>
      </c>
      <c r="V1466">
        <f t="shared" si="788"/>
        <v>24.56900001</v>
      </c>
    </row>
    <row r="1467" spans="1:22" x14ac:dyDescent="0.2">
      <c r="A1467">
        <v>90</v>
      </c>
      <c r="B1467">
        <v>53.499999989999999</v>
      </c>
      <c r="C1467">
        <f t="shared" si="789"/>
        <v>32.222222222222221</v>
      </c>
      <c r="D1467">
        <f t="shared" si="790"/>
        <v>11.944444438888887</v>
      </c>
      <c r="E1467">
        <f t="shared" si="784"/>
        <v>23.10222222222222</v>
      </c>
      <c r="F1467">
        <f t="shared" si="785"/>
        <v>2.8244444388888859</v>
      </c>
      <c r="G1467">
        <f t="shared" si="786"/>
        <v>73.584000000000003</v>
      </c>
      <c r="H1467">
        <f t="shared" si="786"/>
        <v>37.083999989999995</v>
      </c>
      <c r="I1467">
        <v>6</v>
      </c>
      <c r="M1467">
        <f t="shared" si="780"/>
        <v>90</v>
      </c>
      <c r="N1467">
        <f t="shared" si="781"/>
        <v>53.499999989999999</v>
      </c>
      <c r="O1467">
        <v>90</v>
      </c>
      <c r="P1467">
        <v>53.499999989999999</v>
      </c>
      <c r="Q1467">
        <f t="shared" si="791"/>
        <v>32.222222222222221</v>
      </c>
      <c r="R1467">
        <f t="shared" si="792"/>
        <v>11.944444438888887</v>
      </c>
      <c r="S1467">
        <f t="shared" si="782"/>
        <v>16.42722222222222</v>
      </c>
      <c r="T1467">
        <f t="shared" si="783"/>
        <v>-3.8505555611111149</v>
      </c>
      <c r="U1467">
        <f t="shared" si="787"/>
        <v>61.568999999999996</v>
      </c>
      <c r="V1467">
        <f t="shared" si="788"/>
        <v>25.068999989999995</v>
      </c>
    </row>
    <row r="1468" spans="1:22" x14ac:dyDescent="0.2">
      <c r="A1468">
        <v>88</v>
      </c>
      <c r="B1468">
        <v>54</v>
      </c>
      <c r="C1468">
        <f t="shared" si="789"/>
        <v>31.111111111111111</v>
      </c>
      <c r="D1468">
        <f t="shared" si="790"/>
        <v>12.222222222222221</v>
      </c>
      <c r="E1468">
        <f t="shared" si="784"/>
        <v>21.99111111111111</v>
      </c>
      <c r="F1468">
        <f t="shared" si="785"/>
        <v>3.1022222222222204</v>
      </c>
      <c r="G1468">
        <f t="shared" si="786"/>
        <v>71.584000000000003</v>
      </c>
      <c r="H1468">
        <f t="shared" si="786"/>
        <v>37.583999999999996</v>
      </c>
      <c r="I1468">
        <v>6</v>
      </c>
      <c r="M1468">
        <f t="shared" si="780"/>
        <v>88</v>
      </c>
      <c r="N1468">
        <f t="shared" si="781"/>
        <v>54</v>
      </c>
      <c r="O1468">
        <v>88</v>
      </c>
      <c r="P1468">
        <v>54</v>
      </c>
      <c r="Q1468">
        <f t="shared" si="791"/>
        <v>31.111111111111111</v>
      </c>
      <c r="R1468">
        <f t="shared" si="792"/>
        <v>12.222222222222221</v>
      </c>
      <c r="S1468">
        <f t="shared" si="782"/>
        <v>15.316111111111109</v>
      </c>
      <c r="T1468">
        <f t="shared" si="783"/>
        <v>-3.5727777777777803</v>
      </c>
      <c r="U1468">
        <f t="shared" si="787"/>
        <v>59.568999999999996</v>
      </c>
      <c r="V1468">
        <f t="shared" si="788"/>
        <v>25.568999999999996</v>
      </c>
    </row>
    <row r="1469" spans="1:22" x14ac:dyDescent="0.2">
      <c r="A1469">
        <v>73.999999990000006</v>
      </c>
      <c r="B1469">
        <v>50</v>
      </c>
      <c r="C1469">
        <f t="shared" si="789"/>
        <v>23.33333332777778</v>
      </c>
      <c r="D1469">
        <f t="shared" si="790"/>
        <v>10</v>
      </c>
      <c r="E1469">
        <f t="shared" si="784"/>
        <v>14.213333327777779</v>
      </c>
      <c r="F1469">
        <f t="shared" si="785"/>
        <v>0.87999999999999901</v>
      </c>
      <c r="G1469">
        <f t="shared" si="786"/>
        <v>57.583999990000002</v>
      </c>
      <c r="H1469">
        <f t="shared" si="786"/>
        <v>33.583999999999996</v>
      </c>
      <c r="I1469">
        <v>6</v>
      </c>
      <c r="M1469">
        <f t="shared" si="780"/>
        <v>73.999999990000006</v>
      </c>
      <c r="N1469">
        <f t="shared" si="781"/>
        <v>50</v>
      </c>
      <c r="O1469">
        <v>73.999999990000006</v>
      </c>
      <c r="P1469">
        <v>50</v>
      </c>
      <c r="Q1469">
        <f t="shared" si="791"/>
        <v>23.33333332777778</v>
      </c>
      <c r="R1469">
        <f t="shared" si="792"/>
        <v>10</v>
      </c>
      <c r="S1469">
        <f t="shared" si="782"/>
        <v>7.538333327777778</v>
      </c>
      <c r="T1469">
        <f t="shared" si="783"/>
        <v>-5.7950000000000017</v>
      </c>
      <c r="U1469">
        <f t="shared" si="787"/>
        <v>45.568999990000002</v>
      </c>
      <c r="V1469">
        <f t="shared" si="788"/>
        <v>21.568999999999996</v>
      </c>
    </row>
    <row r="1470" spans="1:22" x14ac:dyDescent="0.2">
      <c r="A1470">
        <v>80.000000009999994</v>
      </c>
      <c r="B1470">
        <v>46</v>
      </c>
      <c r="C1470">
        <f t="shared" si="789"/>
        <v>26.66666667222222</v>
      </c>
      <c r="D1470">
        <f t="shared" si="790"/>
        <v>7.7777777777777777</v>
      </c>
      <c r="E1470">
        <f t="shared" si="784"/>
        <v>17.546666672222219</v>
      </c>
      <c r="F1470">
        <f t="shared" si="785"/>
        <v>-1.3422222222222233</v>
      </c>
      <c r="G1470">
        <f t="shared" si="786"/>
        <v>63.584000009999997</v>
      </c>
      <c r="H1470">
        <f t="shared" si="786"/>
        <v>29.584</v>
      </c>
      <c r="I1470">
        <v>6</v>
      </c>
      <c r="M1470">
        <f t="shared" si="780"/>
        <v>80.000000009999994</v>
      </c>
      <c r="N1470">
        <f t="shared" si="781"/>
        <v>46</v>
      </c>
      <c r="O1470">
        <v>80.000000009999994</v>
      </c>
      <c r="P1470">
        <v>46</v>
      </c>
      <c r="Q1470">
        <f t="shared" si="791"/>
        <v>26.66666667222222</v>
      </c>
      <c r="R1470">
        <f t="shared" si="792"/>
        <v>7.7777777777777777</v>
      </c>
      <c r="S1470">
        <f t="shared" si="782"/>
        <v>10.871666672222219</v>
      </c>
      <c r="T1470">
        <f t="shared" si="783"/>
        <v>-8.0172222222222231</v>
      </c>
      <c r="U1470">
        <f t="shared" si="787"/>
        <v>51.569000009999996</v>
      </c>
      <c r="V1470">
        <f t="shared" si="788"/>
        <v>17.568999999999999</v>
      </c>
    </row>
    <row r="1471" spans="1:22" x14ac:dyDescent="0.2">
      <c r="A1471">
        <v>82</v>
      </c>
      <c r="B1471">
        <v>51.000000010000001</v>
      </c>
      <c r="C1471">
        <f t="shared" si="789"/>
        <v>27.777777777777779</v>
      </c>
      <c r="D1471">
        <f t="shared" si="790"/>
        <v>10.555555561111113</v>
      </c>
      <c r="E1471">
        <f t="shared" si="784"/>
        <v>18.657777777777778</v>
      </c>
      <c r="F1471">
        <f t="shared" si="785"/>
        <v>1.4355555611111122</v>
      </c>
      <c r="G1471">
        <f t="shared" si="786"/>
        <v>65.584000000000003</v>
      </c>
      <c r="H1471">
        <f t="shared" si="786"/>
        <v>34.584000010000004</v>
      </c>
      <c r="I1471">
        <v>6</v>
      </c>
      <c r="M1471">
        <f t="shared" si="780"/>
        <v>82</v>
      </c>
      <c r="N1471">
        <f t="shared" si="781"/>
        <v>51.000000010000001</v>
      </c>
      <c r="O1471">
        <v>82</v>
      </c>
      <c r="P1471">
        <v>51.000000010000001</v>
      </c>
      <c r="Q1471">
        <f t="shared" si="791"/>
        <v>27.777777777777779</v>
      </c>
      <c r="R1471">
        <f t="shared" si="792"/>
        <v>10.555555561111113</v>
      </c>
      <c r="S1471">
        <f t="shared" si="782"/>
        <v>11.982777777777777</v>
      </c>
      <c r="T1471">
        <f t="shared" si="783"/>
        <v>-5.2394444388888886</v>
      </c>
      <c r="U1471">
        <f t="shared" si="787"/>
        <v>53.569000000000003</v>
      </c>
      <c r="V1471">
        <f t="shared" si="788"/>
        <v>22.56900001</v>
      </c>
    </row>
    <row r="1472" spans="1:22" x14ac:dyDescent="0.2">
      <c r="A1472">
        <v>79</v>
      </c>
      <c r="B1472">
        <v>50.5</v>
      </c>
      <c r="C1472">
        <f t="shared" si="789"/>
        <v>26.111111111111111</v>
      </c>
      <c r="D1472">
        <f t="shared" si="790"/>
        <v>10.277777777777779</v>
      </c>
      <c r="E1472">
        <f t="shared" si="784"/>
        <v>16.99111111111111</v>
      </c>
      <c r="F1472">
        <f t="shared" si="785"/>
        <v>1.1577777777777776</v>
      </c>
      <c r="G1472">
        <f t="shared" si="786"/>
        <v>62.583999999999996</v>
      </c>
      <c r="H1472">
        <f t="shared" si="786"/>
        <v>34.084000000000003</v>
      </c>
      <c r="I1472">
        <v>6</v>
      </c>
      <c r="M1472">
        <f t="shared" si="780"/>
        <v>79</v>
      </c>
      <c r="N1472">
        <f t="shared" si="781"/>
        <v>50.5</v>
      </c>
      <c r="O1472">
        <v>79</v>
      </c>
      <c r="P1472">
        <v>50.5</v>
      </c>
      <c r="Q1472">
        <f t="shared" si="791"/>
        <v>26.111111111111111</v>
      </c>
      <c r="R1472">
        <f t="shared" si="792"/>
        <v>10.277777777777779</v>
      </c>
      <c r="S1472">
        <f t="shared" si="782"/>
        <v>10.316111111111109</v>
      </c>
      <c r="T1472">
        <f t="shared" si="783"/>
        <v>-5.5172222222222231</v>
      </c>
      <c r="U1472">
        <f t="shared" si="787"/>
        <v>50.568999999999996</v>
      </c>
      <c r="V1472">
        <f t="shared" si="788"/>
        <v>22.068999999999999</v>
      </c>
    </row>
    <row r="1473" spans="1:22" x14ac:dyDescent="0.2">
      <c r="A1473">
        <v>82</v>
      </c>
      <c r="B1473">
        <v>50</v>
      </c>
      <c r="C1473">
        <f t="shared" si="789"/>
        <v>27.777777777777779</v>
      </c>
      <c r="D1473">
        <f t="shared" si="790"/>
        <v>10</v>
      </c>
      <c r="E1473">
        <f t="shared" si="784"/>
        <v>18.657777777777778</v>
      </c>
      <c r="F1473">
        <f t="shared" si="785"/>
        <v>0.87999999999999901</v>
      </c>
      <c r="G1473">
        <f t="shared" si="786"/>
        <v>65.584000000000003</v>
      </c>
      <c r="H1473">
        <f t="shared" si="786"/>
        <v>33.583999999999996</v>
      </c>
      <c r="I1473">
        <v>6</v>
      </c>
      <c r="M1473">
        <f t="shared" si="780"/>
        <v>82</v>
      </c>
      <c r="N1473">
        <f t="shared" si="781"/>
        <v>50</v>
      </c>
      <c r="O1473">
        <v>82</v>
      </c>
      <c r="P1473">
        <v>50</v>
      </c>
      <c r="Q1473">
        <f t="shared" si="791"/>
        <v>27.777777777777779</v>
      </c>
      <c r="R1473">
        <f t="shared" si="792"/>
        <v>10</v>
      </c>
      <c r="S1473">
        <f t="shared" si="782"/>
        <v>11.982777777777777</v>
      </c>
      <c r="T1473">
        <f t="shared" si="783"/>
        <v>-5.7950000000000017</v>
      </c>
      <c r="U1473">
        <f t="shared" si="787"/>
        <v>53.569000000000003</v>
      </c>
      <c r="V1473">
        <f t="shared" si="788"/>
        <v>21.568999999999996</v>
      </c>
    </row>
    <row r="1474" spans="1:22" x14ac:dyDescent="0.2">
      <c r="A1474">
        <v>80.000000009999994</v>
      </c>
      <c r="B1474">
        <v>53.000000010000001</v>
      </c>
      <c r="C1474">
        <f t="shared" si="789"/>
        <v>26.66666667222222</v>
      </c>
      <c r="D1474">
        <f t="shared" si="790"/>
        <v>11.666666672222224</v>
      </c>
      <c r="E1474">
        <f t="shared" si="784"/>
        <v>17.546666672222219</v>
      </c>
      <c r="F1474">
        <f t="shared" si="785"/>
        <v>2.5466666722222229</v>
      </c>
      <c r="G1474">
        <f t="shared" si="786"/>
        <v>63.584000009999997</v>
      </c>
      <c r="H1474">
        <f t="shared" si="786"/>
        <v>36.584000010000004</v>
      </c>
      <c r="I1474">
        <v>6</v>
      </c>
      <c r="M1474">
        <f t="shared" si="780"/>
        <v>80.000000009999994</v>
      </c>
      <c r="N1474">
        <f t="shared" si="781"/>
        <v>53.000000010000001</v>
      </c>
      <c r="O1474">
        <v>80.000000009999994</v>
      </c>
      <c r="P1474">
        <v>53.000000010000001</v>
      </c>
      <c r="Q1474">
        <f t="shared" si="791"/>
        <v>26.66666667222222</v>
      </c>
      <c r="R1474">
        <f t="shared" si="792"/>
        <v>11.666666672222224</v>
      </c>
      <c r="S1474">
        <f t="shared" si="782"/>
        <v>10.871666672222219</v>
      </c>
      <c r="T1474">
        <f t="shared" si="783"/>
        <v>-4.1283333277777778</v>
      </c>
      <c r="U1474">
        <f t="shared" si="787"/>
        <v>51.569000009999996</v>
      </c>
      <c r="V1474">
        <f t="shared" si="788"/>
        <v>24.56900001</v>
      </c>
    </row>
    <row r="1475" spans="1:22" x14ac:dyDescent="0.2">
      <c r="A1475">
        <v>84</v>
      </c>
      <c r="B1475">
        <v>51.000000010000001</v>
      </c>
      <c r="C1475">
        <f t="shared" si="789"/>
        <v>28.888888888888889</v>
      </c>
      <c r="D1475">
        <f t="shared" si="790"/>
        <v>10.555555561111113</v>
      </c>
      <c r="E1475">
        <f t="shared" si="784"/>
        <v>19.768888888888888</v>
      </c>
      <c r="F1475">
        <f t="shared" si="785"/>
        <v>1.4355555611111122</v>
      </c>
      <c r="G1475">
        <f t="shared" si="786"/>
        <v>67.584000000000003</v>
      </c>
      <c r="H1475">
        <f t="shared" si="786"/>
        <v>34.584000010000004</v>
      </c>
      <c r="I1475">
        <v>6</v>
      </c>
      <c r="M1475">
        <f t="shared" si="780"/>
        <v>84</v>
      </c>
      <c r="N1475">
        <f t="shared" si="781"/>
        <v>51.000000010000001</v>
      </c>
      <c r="O1475">
        <v>84</v>
      </c>
      <c r="P1475">
        <v>51.000000010000001</v>
      </c>
      <c r="Q1475">
        <f t="shared" si="791"/>
        <v>28.888888888888889</v>
      </c>
      <c r="R1475">
        <f t="shared" si="792"/>
        <v>10.555555561111113</v>
      </c>
      <c r="S1475">
        <f t="shared" si="782"/>
        <v>13.093888888888888</v>
      </c>
      <c r="T1475">
        <f t="shared" si="783"/>
        <v>-5.2394444388888886</v>
      </c>
      <c r="U1475">
        <f t="shared" si="787"/>
        <v>55.568999999999996</v>
      </c>
      <c r="V1475">
        <f t="shared" si="788"/>
        <v>22.56900001</v>
      </c>
    </row>
    <row r="1476" spans="1:22" x14ac:dyDescent="0.2">
      <c r="A1476">
        <v>84</v>
      </c>
      <c r="B1476">
        <v>53.000000010000001</v>
      </c>
      <c r="C1476">
        <f t="shared" si="789"/>
        <v>28.888888888888889</v>
      </c>
      <c r="D1476">
        <f t="shared" si="790"/>
        <v>11.666666672222224</v>
      </c>
      <c r="E1476">
        <f t="shared" si="784"/>
        <v>19.768888888888888</v>
      </c>
      <c r="F1476">
        <f t="shared" si="785"/>
        <v>2.5466666722222229</v>
      </c>
      <c r="G1476">
        <f t="shared" si="786"/>
        <v>67.584000000000003</v>
      </c>
      <c r="H1476">
        <f t="shared" si="786"/>
        <v>36.584000010000004</v>
      </c>
      <c r="I1476">
        <v>6</v>
      </c>
      <c r="M1476">
        <f t="shared" si="780"/>
        <v>84</v>
      </c>
      <c r="N1476">
        <f t="shared" si="781"/>
        <v>53.000000010000001</v>
      </c>
      <c r="O1476">
        <v>84</v>
      </c>
      <c r="P1476">
        <v>53.000000010000001</v>
      </c>
      <c r="Q1476">
        <f t="shared" si="791"/>
        <v>28.888888888888889</v>
      </c>
      <c r="R1476">
        <f t="shared" si="792"/>
        <v>11.666666672222224</v>
      </c>
      <c r="S1476">
        <f t="shared" si="782"/>
        <v>13.093888888888888</v>
      </c>
      <c r="T1476">
        <f t="shared" si="783"/>
        <v>-4.1283333277777778</v>
      </c>
      <c r="U1476">
        <f t="shared" si="787"/>
        <v>55.568999999999996</v>
      </c>
      <c r="V1476">
        <f t="shared" si="788"/>
        <v>24.56900001</v>
      </c>
    </row>
    <row r="1477" spans="1:22" x14ac:dyDescent="0.2">
      <c r="A1477">
        <v>84.999999990000006</v>
      </c>
      <c r="B1477">
        <v>52</v>
      </c>
      <c r="C1477">
        <f t="shared" si="789"/>
        <v>29.44444443888889</v>
      </c>
      <c r="D1477">
        <f t="shared" si="790"/>
        <v>11.111111111111111</v>
      </c>
      <c r="E1477">
        <f t="shared" si="784"/>
        <v>20.324444438888889</v>
      </c>
      <c r="F1477">
        <f t="shared" si="785"/>
        <v>1.9911111111111097</v>
      </c>
      <c r="G1477">
        <f t="shared" si="786"/>
        <v>68.583999989999995</v>
      </c>
      <c r="H1477">
        <f t="shared" si="786"/>
        <v>35.583999999999996</v>
      </c>
      <c r="I1477">
        <v>6</v>
      </c>
      <c r="M1477">
        <f t="shared" si="780"/>
        <v>84.999999990000006</v>
      </c>
      <c r="N1477">
        <f t="shared" si="781"/>
        <v>52</v>
      </c>
      <c r="O1477">
        <v>84.999999990000006</v>
      </c>
      <c r="P1477">
        <v>52</v>
      </c>
      <c r="Q1477">
        <f t="shared" si="791"/>
        <v>29.44444443888889</v>
      </c>
      <c r="R1477">
        <f t="shared" si="792"/>
        <v>11.111111111111111</v>
      </c>
      <c r="S1477">
        <f t="shared" si="782"/>
        <v>13.649444438888889</v>
      </c>
      <c r="T1477">
        <f t="shared" si="783"/>
        <v>-4.683888888888891</v>
      </c>
      <c r="U1477">
        <f t="shared" si="787"/>
        <v>56.568999990000002</v>
      </c>
      <c r="V1477">
        <f t="shared" si="788"/>
        <v>23.568999999999996</v>
      </c>
    </row>
    <row r="1478" spans="1:22" x14ac:dyDescent="0.2">
      <c r="A1478">
        <v>88</v>
      </c>
      <c r="B1478">
        <v>54</v>
      </c>
      <c r="C1478">
        <f t="shared" si="789"/>
        <v>31.111111111111111</v>
      </c>
      <c r="D1478">
        <f t="shared" si="790"/>
        <v>12.222222222222221</v>
      </c>
      <c r="E1478">
        <f t="shared" si="784"/>
        <v>21.99111111111111</v>
      </c>
      <c r="F1478">
        <f t="shared" si="785"/>
        <v>3.1022222222222204</v>
      </c>
      <c r="G1478">
        <f t="shared" si="786"/>
        <v>71.584000000000003</v>
      </c>
      <c r="H1478">
        <f t="shared" si="786"/>
        <v>37.583999999999996</v>
      </c>
      <c r="I1478">
        <v>6</v>
      </c>
      <c r="M1478">
        <f t="shared" si="780"/>
        <v>88</v>
      </c>
      <c r="N1478">
        <f t="shared" si="781"/>
        <v>54</v>
      </c>
      <c r="O1478">
        <v>88</v>
      </c>
      <c r="P1478">
        <v>54</v>
      </c>
      <c r="Q1478">
        <f t="shared" si="791"/>
        <v>31.111111111111111</v>
      </c>
      <c r="R1478">
        <f t="shared" si="792"/>
        <v>12.222222222222221</v>
      </c>
      <c r="S1478">
        <f t="shared" si="782"/>
        <v>15.316111111111109</v>
      </c>
      <c r="T1478">
        <f t="shared" si="783"/>
        <v>-3.5727777777777803</v>
      </c>
      <c r="U1478">
        <f t="shared" si="787"/>
        <v>59.568999999999996</v>
      </c>
      <c r="V1478">
        <f t="shared" si="788"/>
        <v>25.568999999999996</v>
      </c>
    </row>
    <row r="1479" spans="1:22" x14ac:dyDescent="0.2">
      <c r="A1479">
        <v>86</v>
      </c>
      <c r="B1479">
        <v>37</v>
      </c>
      <c r="C1479">
        <f t="shared" si="789"/>
        <v>30</v>
      </c>
      <c r="D1479">
        <f t="shared" si="790"/>
        <v>2.7777777777777777</v>
      </c>
      <c r="E1479">
        <f t="shared" si="784"/>
        <v>20.88</v>
      </c>
      <c r="F1479">
        <f t="shared" si="785"/>
        <v>-6.3422222222222233</v>
      </c>
      <c r="G1479">
        <f t="shared" si="786"/>
        <v>69.584000000000003</v>
      </c>
      <c r="H1479">
        <f t="shared" si="786"/>
        <v>20.583999999999996</v>
      </c>
      <c r="I1479">
        <v>6</v>
      </c>
      <c r="M1479">
        <f t="shared" si="780"/>
        <v>86</v>
      </c>
      <c r="N1479">
        <f t="shared" si="781"/>
        <v>37</v>
      </c>
      <c r="O1479">
        <v>86</v>
      </c>
      <c r="P1479">
        <v>37</v>
      </c>
      <c r="Q1479">
        <f t="shared" si="791"/>
        <v>30</v>
      </c>
      <c r="R1479">
        <f t="shared" si="792"/>
        <v>2.7777777777777777</v>
      </c>
      <c r="S1479">
        <f t="shared" si="782"/>
        <v>14.204999999999998</v>
      </c>
      <c r="T1479">
        <f t="shared" si="783"/>
        <v>-13.017222222222223</v>
      </c>
      <c r="U1479">
        <f t="shared" si="787"/>
        <v>57.568999999999996</v>
      </c>
      <c r="V1479">
        <f t="shared" si="788"/>
        <v>8.5689999999999991</v>
      </c>
    </row>
    <row r="1480" spans="1:22" x14ac:dyDescent="0.2">
      <c r="A1480">
        <v>82</v>
      </c>
      <c r="B1480">
        <v>51.000000010000001</v>
      </c>
      <c r="C1480">
        <f t="shared" si="789"/>
        <v>27.777777777777779</v>
      </c>
      <c r="D1480">
        <f t="shared" si="790"/>
        <v>10.555555561111113</v>
      </c>
      <c r="E1480">
        <f t="shared" si="784"/>
        <v>18.657777777777778</v>
      </c>
      <c r="F1480">
        <f t="shared" si="785"/>
        <v>1.4355555611111122</v>
      </c>
      <c r="G1480">
        <f t="shared" si="786"/>
        <v>65.584000000000003</v>
      </c>
      <c r="H1480">
        <f t="shared" si="786"/>
        <v>34.584000010000004</v>
      </c>
      <c r="I1480">
        <v>6</v>
      </c>
      <c r="M1480">
        <f t="shared" si="780"/>
        <v>82</v>
      </c>
      <c r="N1480">
        <f t="shared" si="781"/>
        <v>51.000000010000001</v>
      </c>
      <c r="O1480">
        <v>82</v>
      </c>
      <c r="P1480">
        <v>51.000000010000001</v>
      </c>
      <c r="Q1480">
        <f t="shared" si="791"/>
        <v>27.777777777777779</v>
      </c>
      <c r="R1480">
        <f t="shared" si="792"/>
        <v>10.555555561111113</v>
      </c>
      <c r="S1480">
        <f t="shared" si="782"/>
        <v>11.982777777777777</v>
      </c>
      <c r="T1480">
        <f t="shared" si="783"/>
        <v>-5.2394444388888886</v>
      </c>
      <c r="U1480">
        <f t="shared" si="787"/>
        <v>53.569000000000003</v>
      </c>
      <c r="V1480">
        <f t="shared" si="788"/>
        <v>22.56900001</v>
      </c>
    </row>
    <row r="1481" spans="1:22" x14ac:dyDescent="0.2">
      <c r="A1481">
        <v>73</v>
      </c>
      <c r="B1481">
        <v>45.666666669999998</v>
      </c>
      <c r="C1481">
        <f t="shared" si="789"/>
        <v>22.777777777777779</v>
      </c>
      <c r="D1481">
        <f t="shared" si="790"/>
        <v>7.5925925944444437</v>
      </c>
      <c r="E1481">
        <f t="shared" si="784"/>
        <v>13.657777777777778</v>
      </c>
      <c r="F1481">
        <f t="shared" si="785"/>
        <v>-1.5274074055555573</v>
      </c>
      <c r="G1481">
        <f t="shared" si="786"/>
        <v>56.584000000000003</v>
      </c>
      <c r="H1481">
        <f t="shared" si="786"/>
        <v>29.250666669999998</v>
      </c>
      <c r="I1481">
        <v>6</v>
      </c>
      <c r="M1481">
        <f t="shared" si="780"/>
        <v>73</v>
      </c>
      <c r="N1481">
        <f t="shared" si="781"/>
        <v>45.666666669999998</v>
      </c>
      <c r="O1481">
        <v>73</v>
      </c>
      <c r="P1481">
        <v>45.666666669999998</v>
      </c>
      <c r="Q1481">
        <f t="shared" si="791"/>
        <v>22.777777777777779</v>
      </c>
      <c r="R1481">
        <f t="shared" si="792"/>
        <v>7.5925925944444437</v>
      </c>
      <c r="S1481">
        <f t="shared" si="782"/>
        <v>6.9827777777777769</v>
      </c>
      <c r="T1481">
        <f t="shared" si="783"/>
        <v>-8.202407405555558</v>
      </c>
      <c r="U1481">
        <f t="shared" si="787"/>
        <v>44.569000000000003</v>
      </c>
      <c r="V1481">
        <f t="shared" si="788"/>
        <v>17.235666669999993</v>
      </c>
    </row>
    <row r="1482" spans="1:22" x14ac:dyDescent="0.2">
      <c r="A1482">
        <v>49</v>
      </c>
      <c r="B1482">
        <v>40.333333330000002</v>
      </c>
      <c r="C1482">
        <f t="shared" si="789"/>
        <v>9.4444444444444446</v>
      </c>
      <c r="D1482">
        <f t="shared" si="790"/>
        <v>4.6296296277777786</v>
      </c>
      <c r="E1482">
        <f t="shared" si="784"/>
        <v>0.32444444444444365</v>
      </c>
      <c r="F1482">
        <f t="shared" si="785"/>
        <v>-4.4903703722222224</v>
      </c>
      <c r="G1482">
        <f t="shared" si="786"/>
        <v>32.583999999999996</v>
      </c>
      <c r="H1482">
        <f t="shared" si="786"/>
        <v>23.917333329999998</v>
      </c>
      <c r="I1482">
        <v>6</v>
      </c>
      <c r="M1482">
        <f t="shared" si="780"/>
        <v>49</v>
      </c>
      <c r="N1482">
        <f t="shared" si="781"/>
        <v>40.333333330000002</v>
      </c>
      <c r="O1482">
        <v>49</v>
      </c>
      <c r="P1482">
        <v>40.333333330000002</v>
      </c>
      <c r="Q1482">
        <f t="shared" si="791"/>
        <v>9.4444444444444446</v>
      </c>
      <c r="R1482">
        <f t="shared" si="792"/>
        <v>4.6296296277777786</v>
      </c>
      <c r="S1482">
        <f t="shared" si="782"/>
        <v>-6.3505555555555571</v>
      </c>
      <c r="T1482">
        <f t="shared" si="783"/>
        <v>-11.165370372222224</v>
      </c>
      <c r="U1482">
        <f t="shared" si="787"/>
        <v>20.568999999999996</v>
      </c>
      <c r="V1482">
        <f t="shared" si="788"/>
        <v>11.902333329999998</v>
      </c>
    </row>
    <row r="1483" spans="1:22" x14ac:dyDescent="0.2">
      <c r="A1483">
        <v>62.000000010000001</v>
      </c>
      <c r="B1483">
        <v>35</v>
      </c>
      <c r="C1483">
        <f t="shared" si="789"/>
        <v>16.666666672222224</v>
      </c>
      <c r="D1483">
        <f t="shared" si="790"/>
        <v>1.6666666666666667</v>
      </c>
      <c r="E1483">
        <f t="shared" si="784"/>
        <v>7.5466666722222229</v>
      </c>
      <c r="F1483">
        <f t="shared" si="785"/>
        <v>-7.453333333333334</v>
      </c>
      <c r="G1483">
        <f t="shared" si="786"/>
        <v>45.584000009999997</v>
      </c>
      <c r="H1483">
        <f t="shared" si="786"/>
        <v>18.583999999999996</v>
      </c>
      <c r="I1483">
        <v>6</v>
      </c>
      <c r="M1483">
        <f t="shared" si="780"/>
        <v>62.000000010000001</v>
      </c>
      <c r="N1483">
        <f t="shared" si="781"/>
        <v>35</v>
      </c>
      <c r="O1483">
        <v>62.000000010000001</v>
      </c>
      <c r="P1483">
        <v>35</v>
      </c>
      <c r="Q1483">
        <f t="shared" si="791"/>
        <v>16.666666672222224</v>
      </c>
      <c r="R1483">
        <f t="shared" si="792"/>
        <v>1.6666666666666667</v>
      </c>
      <c r="S1483">
        <f t="shared" si="782"/>
        <v>0.87166667222222216</v>
      </c>
      <c r="T1483">
        <f t="shared" si="783"/>
        <v>-14.128333333333336</v>
      </c>
      <c r="U1483">
        <f t="shared" si="787"/>
        <v>33.569000009999996</v>
      </c>
      <c r="V1483">
        <f t="shared" si="788"/>
        <v>6.5689999999999955</v>
      </c>
    </row>
    <row r="1484" spans="1:22" x14ac:dyDescent="0.2">
      <c r="A1484">
        <v>66.999999990000006</v>
      </c>
      <c r="B1484">
        <v>35</v>
      </c>
      <c r="C1484">
        <f t="shared" si="789"/>
        <v>19.44444443888889</v>
      </c>
      <c r="D1484">
        <f t="shared" si="790"/>
        <v>1.6666666666666667</v>
      </c>
      <c r="E1484">
        <f t="shared" si="784"/>
        <v>10.324444438888889</v>
      </c>
      <c r="F1484">
        <f t="shared" si="785"/>
        <v>-7.453333333333334</v>
      </c>
      <c r="G1484">
        <f t="shared" si="786"/>
        <v>50.583999990000002</v>
      </c>
      <c r="H1484">
        <f t="shared" si="786"/>
        <v>18.583999999999996</v>
      </c>
      <c r="I1484">
        <v>6</v>
      </c>
      <c r="M1484">
        <f t="shared" si="780"/>
        <v>66.999999990000006</v>
      </c>
      <c r="N1484">
        <f t="shared" si="781"/>
        <v>35</v>
      </c>
      <c r="O1484">
        <v>66.999999990000006</v>
      </c>
      <c r="P1484">
        <v>35</v>
      </c>
      <c r="Q1484">
        <f t="shared" si="791"/>
        <v>19.44444443888889</v>
      </c>
      <c r="R1484">
        <f t="shared" si="792"/>
        <v>1.6666666666666667</v>
      </c>
      <c r="S1484">
        <f t="shared" si="782"/>
        <v>3.6494444388888887</v>
      </c>
      <c r="T1484">
        <f t="shared" si="783"/>
        <v>-14.128333333333336</v>
      </c>
      <c r="U1484">
        <f t="shared" si="787"/>
        <v>38.568999990000002</v>
      </c>
      <c r="V1484">
        <f t="shared" si="788"/>
        <v>6.5689999999999955</v>
      </c>
    </row>
    <row r="1485" spans="1:22" x14ac:dyDescent="0.2">
      <c r="A1485">
        <v>68</v>
      </c>
      <c r="B1485">
        <v>36</v>
      </c>
      <c r="C1485">
        <f t="shared" si="789"/>
        <v>20</v>
      </c>
      <c r="D1485">
        <f t="shared" si="790"/>
        <v>2.2222222222222223</v>
      </c>
      <c r="E1485">
        <f t="shared" si="784"/>
        <v>10.879999999999999</v>
      </c>
      <c r="F1485">
        <f t="shared" si="785"/>
        <v>-6.8977777777777787</v>
      </c>
      <c r="G1485">
        <f t="shared" si="786"/>
        <v>51.583999999999996</v>
      </c>
      <c r="H1485">
        <f t="shared" si="786"/>
        <v>19.584</v>
      </c>
      <c r="I1485">
        <v>6</v>
      </c>
      <c r="M1485">
        <f t="shared" si="780"/>
        <v>68</v>
      </c>
      <c r="N1485">
        <f t="shared" si="781"/>
        <v>36</v>
      </c>
      <c r="O1485">
        <v>68</v>
      </c>
      <c r="P1485">
        <v>36</v>
      </c>
      <c r="Q1485">
        <f t="shared" si="791"/>
        <v>20</v>
      </c>
      <c r="R1485">
        <f t="shared" si="792"/>
        <v>2.2222222222222223</v>
      </c>
      <c r="S1485">
        <f t="shared" si="782"/>
        <v>4.2049999999999983</v>
      </c>
      <c r="T1485">
        <f t="shared" si="783"/>
        <v>-13.57277777777778</v>
      </c>
      <c r="U1485">
        <f t="shared" si="787"/>
        <v>39.568999999999996</v>
      </c>
      <c r="V1485">
        <f t="shared" si="788"/>
        <v>7.5689999999999955</v>
      </c>
    </row>
    <row r="1486" spans="1:22" x14ac:dyDescent="0.2">
      <c r="A1486">
        <v>69.000000009999994</v>
      </c>
      <c r="B1486">
        <v>40</v>
      </c>
      <c r="C1486">
        <f t="shared" si="789"/>
        <v>20.55555556111111</v>
      </c>
      <c r="D1486">
        <f t="shared" si="790"/>
        <v>4.4444444444444446</v>
      </c>
      <c r="E1486">
        <f t="shared" si="784"/>
        <v>11.435555561111109</v>
      </c>
      <c r="F1486">
        <f t="shared" si="785"/>
        <v>-4.6755555555555564</v>
      </c>
      <c r="G1486">
        <f t="shared" si="786"/>
        <v>52.584000009999997</v>
      </c>
      <c r="H1486">
        <f t="shared" si="786"/>
        <v>23.584</v>
      </c>
      <c r="I1486">
        <v>6</v>
      </c>
      <c r="M1486">
        <f t="shared" si="780"/>
        <v>69.000000009999994</v>
      </c>
      <c r="N1486">
        <f t="shared" si="781"/>
        <v>40</v>
      </c>
      <c r="O1486">
        <v>69.000000009999994</v>
      </c>
      <c r="P1486">
        <v>40</v>
      </c>
      <c r="Q1486">
        <f t="shared" si="791"/>
        <v>20.55555556111111</v>
      </c>
      <c r="R1486">
        <f t="shared" si="792"/>
        <v>4.4444444444444446</v>
      </c>
      <c r="S1486">
        <f t="shared" si="782"/>
        <v>4.7605555611111079</v>
      </c>
      <c r="T1486">
        <f t="shared" si="783"/>
        <v>-11.350555555555557</v>
      </c>
      <c r="U1486">
        <f t="shared" si="787"/>
        <v>40.569000009999996</v>
      </c>
      <c r="V1486">
        <f t="shared" si="788"/>
        <v>11.568999999999996</v>
      </c>
    </row>
    <row r="1487" spans="1:22" x14ac:dyDescent="0.2">
      <c r="A1487">
        <v>64.999999990000006</v>
      </c>
      <c r="B1487">
        <v>38</v>
      </c>
      <c r="C1487">
        <f t="shared" si="789"/>
        <v>18.33333332777778</v>
      </c>
      <c r="D1487">
        <f t="shared" si="790"/>
        <v>3.3333333333333335</v>
      </c>
      <c r="E1487">
        <f t="shared" si="784"/>
        <v>9.2133333277777787</v>
      </c>
      <c r="F1487">
        <f t="shared" si="785"/>
        <v>-5.7866666666666671</v>
      </c>
      <c r="G1487">
        <f t="shared" si="786"/>
        <v>48.583999990000002</v>
      </c>
      <c r="H1487">
        <f t="shared" si="786"/>
        <v>21.584</v>
      </c>
      <c r="I1487">
        <v>6</v>
      </c>
      <c r="M1487">
        <f t="shared" si="780"/>
        <v>64.999999990000006</v>
      </c>
      <c r="N1487">
        <f t="shared" si="781"/>
        <v>38</v>
      </c>
      <c r="O1487">
        <v>64.999999990000006</v>
      </c>
      <c r="P1487">
        <v>38</v>
      </c>
      <c r="Q1487">
        <f t="shared" si="791"/>
        <v>18.33333332777778</v>
      </c>
      <c r="R1487">
        <f t="shared" si="792"/>
        <v>3.3333333333333335</v>
      </c>
      <c r="S1487">
        <f t="shared" si="782"/>
        <v>2.538333327777778</v>
      </c>
      <c r="T1487">
        <f t="shared" si="783"/>
        <v>-12.461666666666668</v>
      </c>
      <c r="U1487">
        <f t="shared" si="787"/>
        <v>36.568999990000002</v>
      </c>
      <c r="V1487">
        <f t="shared" si="788"/>
        <v>9.5689999999999955</v>
      </c>
    </row>
    <row r="1488" spans="1:22" x14ac:dyDescent="0.2">
      <c r="A1488">
        <v>66.999999990000006</v>
      </c>
      <c r="B1488">
        <v>40</v>
      </c>
      <c r="C1488">
        <f t="shared" si="789"/>
        <v>19.44444443888889</v>
      </c>
      <c r="D1488">
        <f t="shared" si="790"/>
        <v>4.4444444444444446</v>
      </c>
      <c r="E1488">
        <f t="shared" si="784"/>
        <v>10.324444438888889</v>
      </c>
      <c r="F1488">
        <f t="shared" si="785"/>
        <v>-4.6755555555555564</v>
      </c>
      <c r="G1488">
        <f t="shared" si="786"/>
        <v>50.583999990000002</v>
      </c>
      <c r="H1488">
        <f t="shared" si="786"/>
        <v>23.584</v>
      </c>
      <c r="I1488">
        <v>6</v>
      </c>
      <c r="M1488">
        <f t="shared" si="780"/>
        <v>66.999999990000006</v>
      </c>
      <c r="N1488">
        <f t="shared" si="781"/>
        <v>40</v>
      </c>
      <c r="O1488">
        <v>66.999999990000006</v>
      </c>
      <c r="P1488">
        <v>40</v>
      </c>
      <c r="Q1488">
        <f t="shared" si="791"/>
        <v>19.44444443888889</v>
      </c>
      <c r="R1488">
        <f t="shared" si="792"/>
        <v>4.4444444444444446</v>
      </c>
      <c r="S1488">
        <f t="shared" si="782"/>
        <v>3.6494444388888887</v>
      </c>
      <c r="T1488">
        <f t="shared" si="783"/>
        <v>-11.350555555555557</v>
      </c>
      <c r="U1488">
        <f t="shared" si="787"/>
        <v>38.568999990000002</v>
      </c>
      <c r="V1488">
        <f t="shared" si="788"/>
        <v>11.568999999999996</v>
      </c>
    </row>
    <row r="1489" spans="1:22" x14ac:dyDescent="0.2">
      <c r="A1489">
        <v>70</v>
      </c>
      <c r="B1489">
        <v>41</v>
      </c>
      <c r="C1489">
        <f t="shared" si="789"/>
        <v>21.111111111111111</v>
      </c>
      <c r="D1489">
        <f t="shared" si="790"/>
        <v>5</v>
      </c>
      <c r="E1489">
        <f t="shared" si="784"/>
        <v>11.99111111111111</v>
      </c>
      <c r="F1489">
        <f t="shared" si="785"/>
        <v>-4.120000000000001</v>
      </c>
      <c r="G1489">
        <f t="shared" si="786"/>
        <v>53.583999999999996</v>
      </c>
      <c r="H1489">
        <f t="shared" si="786"/>
        <v>24.583999999999996</v>
      </c>
      <c r="I1489">
        <v>6</v>
      </c>
      <c r="M1489">
        <f t="shared" si="780"/>
        <v>70</v>
      </c>
      <c r="N1489">
        <f t="shared" si="781"/>
        <v>41</v>
      </c>
      <c r="O1489">
        <v>70</v>
      </c>
      <c r="P1489">
        <v>41</v>
      </c>
      <c r="Q1489">
        <f t="shared" si="791"/>
        <v>21.111111111111111</v>
      </c>
      <c r="R1489">
        <f t="shared" si="792"/>
        <v>5</v>
      </c>
      <c r="S1489">
        <f t="shared" si="782"/>
        <v>5.316111111111109</v>
      </c>
      <c r="T1489">
        <f t="shared" si="783"/>
        <v>-10.795000000000002</v>
      </c>
      <c r="U1489">
        <f t="shared" si="787"/>
        <v>41.568999999999996</v>
      </c>
      <c r="V1489">
        <f t="shared" si="788"/>
        <v>12.568999999999996</v>
      </c>
    </row>
    <row r="1490" spans="1:22" x14ac:dyDescent="0.2">
      <c r="A1490">
        <v>71.000000009999994</v>
      </c>
      <c r="B1490">
        <v>44</v>
      </c>
      <c r="C1490">
        <f t="shared" si="789"/>
        <v>21.66666667222222</v>
      </c>
      <c r="D1490">
        <f t="shared" si="790"/>
        <v>6.666666666666667</v>
      </c>
      <c r="E1490">
        <f t="shared" si="784"/>
        <v>12.546666672222219</v>
      </c>
      <c r="F1490">
        <f t="shared" si="785"/>
        <v>-2.453333333333334</v>
      </c>
      <c r="G1490">
        <f t="shared" si="786"/>
        <v>54.584000009999997</v>
      </c>
      <c r="H1490">
        <f t="shared" si="786"/>
        <v>27.584</v>
      </c>
      <c r="I1490">
        <v>6</v>
      </c>
      <c r="M1490">
        <f t="shared" si="780"/>
        <v>71.000000009999994</v>
      </c>
      <c r="N1490">
        <f t="shared" si="781"/>
        <v>44</v>
      </c>
      <c r="O1490">
        <v>71.000000009999994</v>
      </c>
      <c r="P1490">
        <v>44</v>
      </c>
      <c r="Q1490">
        <f t="shared" si="791"/>
        <v>21.66666667222222</v>
      </c>
      <c r="R1490">
        <f t="shared" si="792"/>
        <v>6.666666666666667</v>
      </c>
      <c r="S1490">
        <f t="shared" si="782"/>
        <v>5.8716666722222186</v>
      </c>
      <c r="T1490">
        <f t="shared" si="783"/>
        <v>-9.1283333333333339</v>
      </c>
      <c r="U1490">
        <f t="shared" si="787"/>
        <v>42.569000009999996</v>
      </c>
      <c r="V1490">
        <f t="shared" si="788"/>
        <v>15.568999999999999</v>
      </c>
    </row>
    <row r="1491" spans="1:22" x14ac:dyDescent="0.2">
      <c r="A1491">
        <v>73</v>
      </c>
      <c r="B1491">
        <v>43</v>
      </c>
      <c r="C1491">
        <f t="shared" si="789"/>
        <v>22.777777777777779</v>
      </c>
      <c r="D1491">
        <f t="shared" si="790"/>
        <v>6.1111111111111107</v>
      </c>
      <c r="E1491">
        <f t="shared" si="784"/>
        <v>13.657777777777778</v>
      </c>
      <c r="F1491">
        <f t="shared" si="785"/>
        <v>-3.0088888888888903</v>
      </c>
      <c r="G1491">
        <f t="shared" si="786"/>
        <v>56.584000000000003</v>
      </c>
      <c r="H1491">
        <f t="shared" si="786"/>
        <v>26.583999999999996</v>
      </c>
      <c r="I1491">
        <v>6</v>
      </c>
      <c r="M1491">
        <f t="shared" si="780"/>
        <v>73</v>
      </c>
      <c r="N1491">
        <f t="shared" si="781"/>
        <v>43</v>
      </c>
      <c r="O1491">
        <v>73</v>
      </c>
      <c r="P1491">
        <v>43</v>
      </c>
      <c r="Q1491">
        <f t="shared" si="791"/>
        <v>22.777777777777779</v>
      </c>
      <c r="R1491">
        <f t="shared" si="792"/>
        <v>6.1111111111111107</v>
      </c>
      <c r="S1491">
        <f t="shared" si="782"/>
        <v>6.9827777777777769</v>
      </c>
      <c r="T1491">
        <f t="shared" si="783"/>
        <v>-9.683888888888891</v>
      </c>
      <c r="U1491">
        <f t="shared" si="787"/>
        <v>44.569000000000003</v>
      </c>
      <c r="V1491">
        <f t="shared" si="788"/>
        <v>14.568999999999996</v>
      </c>
    </row>
    <row r="1492" spans="1:22" x14ac:dyDescent="0.2">
      <c r="A1492">
        <v>75.999999990000006</v>
      </c>
      <c r="B1492">
        <v>44</v>
      </c>
      <c r="C1492">
        <f t="shared" si="789"/>
        <v>24.44444443888889</v>
      </c>
      <c r="D1492">
        <f t="shared" si="790"/>
        <v>6.666666666666667</v>
      </c>
      <c r="E1492">
        <f t="shared" si="784"/>
        <v>15.324444438888889</v>
      </c>
      <c r="F1492">
        <f t="shared" si="785"/>
        <v>-2.453333333333334</v>
      </c>
      <c r="G1492">
        <f t="shared" si="786"/>
        <v>59.583999990000002</v>
      </c>
      <c r="H1492">
        <f t="shared" si="786"/>
        <v>27.584</v>
      </c>
      <c r="I1492">
        <v>6</v>
      </c>
      <c r="M1492">
        <f t="shared" ref="M1492:M1555" si="793">C1492*9/5+32</f>
        <v>75.999999990000006</v>
      </c>
      <c r="N1492">
        <f t="shared" ref="N1492:N1555" si="794">D1492*9/5+32</f>
        <v>44</v>
      </c>
      <c r="O1492">
        <v>75.999999990000006</v>
      </c>
      <c r="P1492">
        <v>44</v>
      </c>
      <c r="Q1492">
        <f t="shared" si="791"/>
        <v>24.44444443888889</v>
      </c>
      <c r="R1492">
        <f t="shared" si="792"/>
        <v>6.666666666666667</v>
      </c>
      <c r="S1492">
        <f t="shared" ref="S1492:S1555" si="795">Q1492-($T$1107-$S$1107)/1000*6.5</f>
        <v>8.6494444388888887</v>
      </c>
      <c r="T1492">
        <f t="shared" ref="T1492:T1555" si="796">R1492-($T$1107-$S$1107)/1000*6.5</f>
        <v>-9.1283333333333339</v>
      </c>
      <c r="U1492">
        <f t="shared" si="787"/>
        <v>47.568999990000002</v>
      </c>
      <c r="V1492">
        <f t="shared" si="788"/>
        <v>15.568999999999999</v>
      </c>
    </row>
    <row r="1493" spans="1:22" x14ac:dyDescent="0.2">
      <c r="A1493">
        <v>77</v>
      </c>
      <c r="B1493">
        <v>46</v>
      </c>
      <c r="C1493">
        <f t="shared" si="789"/>
        <v>25</v>
      </c>
      <c r="D1493">
        <f t="shared" si="790"/>
        <v>7.7777777777777777</v>
      </c>
      <c r="E1493">
        <f t="shared" ref="E1493:E1556" si="797">C1493-($F$1107-$E$1107)/1000*$I$1108</f>
        <v>15.879999999999999</v>
      </c>
      <c r="F1493">
        <f t="shared" ref="F1493:F1556" si="798">D1493-($F$1107-$E$1107)/1000*$I$1108</f>
        <v>-1.3422222222222233</v>
      </c>
      <c r="G1493">
        <f t="shared" ref="G1493:H1556" si="799">E1493*9/5+32</f>
        <v>60.583999999999996</v>
      </c>
      <c r="H1493">
        <f t="shared" si="799"/>
        <v>29.584</v>
      </c>
      <c r="I1493">
        <v>6</v>
      </c>
      <c r="M1493">
        <f t="shared" si="793"/>
        <v>77</v>
      </c>
      <c r="N1493">
        <f t="shared" si="794"/>
        <v>46</v>
      </c>
      <c r="O1493">
        <v>77</v>
      </c>
      <c r="P1493">
        <v>46</v>
      </c>
      <c r="Q1493">
        <f t="shared" si="791"/>
        <v>25</v>
      </c>
      <c r="R1493">
        <f t="shared" si="792"/>
        <v>7.7777777777777777</v>
      </c>
      <c r="S1493">
        <f t="shared" si="795"/>
        <v>9.2049999999999983</v>
      </c>
      <c r="T1493">
        <f t="shared" si="796"/>
        <v>-8.0172222222222231</v>
      </c>
      <c r="U1493">
        <f t="shared" ref="U1493:U1556" si="800">S1493*9/5+32</f>
        <v>48.568999999999996</v>
      </c>
      <c r="V1493">
        <f t="shared" ref="V1493:V1556" si="801">T1493*9/5+32</f>
        <v>17.568999999999999</v>
      </c>
    </row>
    <row r="1494" spans="1:22" x14ac:dyDescent="0.2">
      <c r="A1494">
        <v>62.000000010000001</v>
      </c>
      <c r="B1494">
        <v>46</v>
      </c>
      <c r="C1494">
        <f t="shared" si="789"/>
        <v>16.666666672222224</v>
      </c>
      <c r="D1494">
        <f t="shared" si="790"/>
        <v>7.7777777777777777</v>
      </c>
      <c r="E1494">
        <f t="shared" si="797"/>
        <v>7.5466666722222229</v>
      </c>
      <c r="F1494">
        <f t="shared" si="798"/>
        <v>-1.3422222222222233</v>
      </c>
      <c r="G1494">
        <f t="shared" si="799"/>
        <v>45.584000009999997</v>
      </c>
      <c r="H1494">
        <f t="shared" si="799"/>
        <v>29.584</v>
      </c>
      <c r="I1494">
        <v>6</v>
      </c>
      <c r="M1494">
        <f t="shared" si="793"/>
        <v>62.000000010000001</v>
      </c>
      <c r="N1494">
        <f t="shared" si="794"/>
        <v>46</v>
      </c>
      <c r="O1494">
        <v>62.000000010000001</v>
      </c>
      <c r="P1494">
        <v>46</v>
      </c>
      <c r="Q1494">
        <f t="shared" si="791"/>
        <v>16.666666672222224</v>
      </c>
      <c r="R1494">
        <f t="shared" si="792"/>
        <v>7.7777777777777777</v>
      </c>
      <c r="S1494">
        <f t="shared" si="795"/>
        <v>0.87166667222222216</v>
      </c>
      <c r="T1494">
        <f t="shared" si="796"/>
        <v>-8.0172222222222231</v>
      </c>
      <c r="U1494">
        <f t="shared" si="800"/>
        <v>33.569000009999996</v>
      </c>
      <c r="V1494">
        <f t="shared" si="801"/>
        <v>17.568999999999999</v>
      </c>
    </row>
    <row r="1495" spans="1:22" x14ac:dyDescent="0.2">
      <c r="A1495">
        <v>51.000000010000001</v>
      </c>
      <c r="B1495">
        <v>41</v>
      </c>
      <c r="C1495">
        <f t="shared" si="789"/>
        <v>10.555555561111113</v>
      </c>
      <c r="D1495">
        <f t="shared" si="790"/>
        <v>5</v>
      </c>
      <c r="E1495">
        <f t="shared" si="797"/>
        <v>1.4355555611111122</v>
      </c>
      <c r="F1495">
        <f t="shared" si="798"/>
        <v>-4.120000000000001</v>
      </c>
      <c r="G1495">
        <f t="shared" si="799"/>
        <v>34.584000010000004</v>
      </c>
      <c r="H1495">
        <f t="shared" si="799"/>
        <v>24.583999999999996</v>
      </c>
      <c r="I1495">
        <v>6</v>
      </c>
      <c r="M1495">
        <f t="shared" si="793"/>
        <v>51.000000010000001</v>
      </c>
      <c r="N1495">
        <f t="shared" si="794"/>
        <v>41</v>
      </c>
      <c r="O1495">
        <v>51.000000010000001</v>
      </c>
      <c r="P1495">
        <v>41</v>
      </c>
      <c r="Q1495">
        <f t="shared" si="791"/>
        <v>10.555555561111113</v>
      </c>
      <c r="R1495">
        <f t="shared" si="792"/>
        <v>5</v>
      </c>
      <c r="S1495">
        <f t="shared" si="795"/>
        <v>-5.2394444388888886</v>
      </c>
      <c r="T1495">
        <f t="shared" si="796"/>
        <v>-10.795000000000002</v>
      </c>
      <c r="U1495">
        <f t="shared" si="800"/>
        <v>22.56900001</v>
      </c>
      <c r="V1495">
        <f t="shared" si="801"/>
        <v>12.568999999999996</v>
      </c>
    </row>
    <row r="1496" spans="1:22" x14ac:dyDescent="0.2">
      <c r="A1496">
        <v>63</v>
      </c>
      <c r="B1496">
        <v>36</v>
      </c>
      <c r="C1496">
        <f t="shared" si="789"/>
        <v>17.222222222222221</v>
      </c>
      <c r="D1496">
        <f t="shared" si="790"/>
        <v>2.2222222222222223</v>
      </c>
      <c r="E1496">
        <f t="shared" si="797"/>
        <v>8.1022222222222204</v>
      </c>
      <c r="F1496">
        <f t="shared" si="798"/>
        <v>-6.8977777777777787</v>
      </c>
      <c r="G1496">
        <f t="shared" si="799"/>
        <v>46.583999999999996</v>
      </c>
      <c r="H1496">
        <f t="shared" si="799"/>
        <v>19.584</v>
      </c>
      <c r="I1496">
        <v>6</v>
      </c>
      <c r="M1496">
        <f t="shared" si="793"/>
        <v>63</v>
      </c>
      <c r="N1496">
        <f t="shared" si="794"/>
        <v>36</v>
      </c>
      <c r="O1496">
        <v>63</v>
      </c>
      <c r="P1496">
        <v>36</v>
      </c>
      <c r="Q1496">
        <f t="shared" si="791"/>
        <v>17.222222222222221</v>
      </c>
      <c r="R1496">
        <f t="shared" si="792"/>
        <v>2.2222222222222223</v>
      </c>
      <c r="S1496">
        <f t="shared" si="795"/>
        <v>1.4272222222222197</v>
      </c>
      <c r="T1496">
        <f t="shared" si="796"/>
        <v>-13.57277777777778</v>
      </c>
      <c r="U1496">
        <f t="shared" si="800"/>
        <v>34.568999999999996</v>
      </c>
      <c r="V1496">
        <f t="shared" si="801"/>
        <v>7.5689999999999955</v>
      </c>
    </row>
    <row r="1497" spans="1:22" x14ac:dyDescent="0.2">
      <c r="A1497">
        <v>59</v>
      </c>
      <c r="B1497">
        <v>38</v>
      </c>
      <c r="C1497">
        <f t="shared" si="789"/>
        <v>15</v>
      </c>
      <c r="D1497">
        <f t="shared" si="790"/>
        <v>3.3333333333333335</v>
      </c>
      <c r="E1497">
        <f t="shared" si="797"/>
        <v>5.879999999999999</v>
      </c>
      <c r="F1497">
        <f t="shared" si="798"/>
        <v>-5.7866666666666671</v>
      </c>
      <c r="G1497">
        <f t="shared" si="799"/>
        <v>42.583999999999996</v>
      </c>
      <c r="H1497">
        <f t="shared" si="799"/>
        <v>21.584</v>
      </c>
      <c r="I1497">
        <v>6</v>
      </c>
      <c r="M1497">
        <f t="shared" si="793"/>
        <v>59</v>
      </c>
      <c r="N1497">
        <f t="shared" si="794"/>
        <v>38</v>
      </c>
      <c r="O1497">
        <v>59</v>
      </c>
      <c r="P1497">
        <v>38</v>
      </c>
      <c r="Q1497">
        <f t="shared" si="791"/>
        <v>15</v>
      </c>
      <c r="R1497">
        <f t="shared" si="792"/>
        <v>3.3333333333333335</v>
      </c>
      <c r="S1497">
        <f t="shared" si="795"/>
        <v>-0.79500000000000171</v>
      </c>
      <c r="T1497">
        <f t="shared" si="796"/>
        <v>-12.461666666666668</v>
      </c>
      <c r="U1497">
        <f t="shared" si="800"/>
        <v>30.568999999999996</v>
      </c>
      <c r="V1497">
        <f t="shared" si="801"/>
        <v>9.5689999999999955</v>
      </c>
    </row>
    <row r="1498" spans="1:22" x14ac:dyDescent="0.2">
      <c r="A1498">
        <v>38</v>
      </c>
      <c r="B1498">
        <v>34.333333330000002</v>
      </c>
      <c r="C1498">
        <f t="shared" si="789"/>
        <v>3.3333333333333335</v>
      </c>
      <c r="D1498">
        <f t="shared" si="790"/>
        <v>1.2962962944444456</v>
      </c>
      <c r="E1498">
        <f t="shared" si="797"/>
        <v>-5.7866666666666671</v>
      </c>
      <c r="F1498">
        <f t="shared" si="798"/>
        <v>-7.8237037055555554</v>
      </c>
      <c r="G1498">
        <f t="shared" si="799"/>
        <v>21.584</v>
      </c>
      <c r="H1498">
        <f t="shared" si="799"/>
        <v>17.917333329999998</v>
      </c>
      <c r="I1498">
        <v>6</v>
      </c>
      <c r="M1498">
        <f t="shared" si="793"/>
        <v>38</v>
      </c>
      <c r="N1498">
        <f t="shared" si="794"/>
        <v>34.333333330000002</v>
      </c>
      <c r="O1498">
        <v>38</v>
      </c>
      <c r="P1498">
        <v>34.333333330000002</v>
      </c>
      <c r="Q1498">
        <f t="shared" si="791"/>
        <v>3.3333333333333335</v>
      </c>
      <c r="R1498">
        <f t="shared" si="792"/>
        <v>1.2962962944444456</v>
      </c>
      <c r="S1498">
        <f t="shared" si="795"/>
        <v>-12.461666666666668</v>
      </c>
      <c r="T1498">
        <f t="shared" si="796"/>
        <v>-14.498703705555556</v>
      </c>
      <c r="U1498">
        <f t="shared" si="800"/>
        <v>9.5689999999999955</v>
      </c>
      <c r="V1498">
        <f t="shared" si="801"/>
        <v>5.9023333299999976</v>
      </c>
    </row>
    <row r="1499" spans="1:22" x14ac:dyDescent="0.2">
      <c r="A1499">
        <v>37</v>
      </c>
      <c r="B1499">
        <v>30.666666670000001</v>
      </c>
      <c r="C1499">
        <f t="shared" ref="C1499:C1562" si="802">(A1499-32)*5/9</f>
        <v>2.7777777777777777</v>
      </c>
      <c r="D1499">
        <f t="shared" ref="D1499:D1562" si="803">(B1499-32)*5/9</f>
        <v>-0.74074073888888803</v>
      </c>
      <c r="E1499">
        <f t="shared" si="797"/>
        <v>-6.3422222222222233</v>
      </c>
      <c r="F1499">
        <f t="shared" si="798"/>
        <v>-9.8607407388888895</v>
      </c>
      <c r="G1499">
        <f t="shared" si="799"/>
        <v>20.583999999999996</v>
      </c>
      <c r="H1499">
        <f t="shared" si="799"/>
        <v>14.250666669999998</v>
      </c>
      <c r="I1499">
        <v>6</v>
      </c>
      <c r="M1499">
        <f t="shared" si="793"/>
        <v>37</v>
      </c>
      <c r="N1499">
        <f t="shared" si="794"/>
        <v>30.666666670000001</v>
      </c>
      <c r="O1499">
        <v>37</v>
      </c>
      <c r="P1499">
        <v>30.666666670000001</v>
      </c>
      <c r="Q1499">
        <f t="shared" ref="Q1499:Q1562" si="804">(O1499-32)*5/9</f>
        <v>2.7777777777777777</v>
      </c>
      <c r="R1499">
        <f t="shared" ref="R1499:R1562" si="805">(P1499-32)*5/9</f>
        <v>-0.74074073888888803</v>
      </c>
      <c r="S1499">
        <f t="shared" si="795"/>
        <v>-13.017222222222223</v>
      </c>
      <c r="T1499">
        <f t="shared" si="796"/>
        <v>-16.53574073888889</v>
      </c>
      <c r="U1499">
        <f t="shared" si="800"/>
        <v>8.5689999999999991</v>
      </c>
      <c r="V1499">
        <f t="shared" si="801"/>
        <v>2.2356666700000005</v>
      </c>
    </row>
    <row r="1500" spans="1:22" x14ac:dyDescent="0.2">
      <c r="A1500">
        <v>54</v>
      </c>
      <c r="B1500">
        <v>27</v>
      </c>
      <c r="C1500">
        <f t="shared" si="802"/>
        <v>12.222222222222221</v>
      </c>
      <c r="D1500">
        <f t="shared" si="803"/>
        <v>-2.7777777777777777</v>
      </c>
      <c r="E1500">
        <f t="shared" si="797"/>
        <v>3.1022222222222204</v>
      </c>
      <c r="F1500">
        <f t="shared" si="798"/>
        <v>-11.89777777777778</v>
      </c>
      <c r="G1500">
        <f t="shared" si="799"/>
        <v>37.583999999999996</v>
      </c>
      <c r="H1500">
        <f t="shared" si="799"/>
        <v>10.583999999999996</v>
      </c>
      <c r="I1500">
        <v>6</v>
      </c>
      <c r="M1500">
        <f t="shared" si="793"/>
        <v>54</v>
      </c>
      <c r="N1500">
        <f t="shared" si="794"/>
        <v>27</v>
      </c>
      <c r="O1500">
        <v>54</v>
      </c>
      <c r="P1500">
        <v>27</v>
      </c>
      <c r="Q1500">
        <f t="shared" si="804"/>
        <v>12.222222222222221</v>
      </c>
      <c r="R1500">
        <f t="shared" si="805"/>
        <v>-2.7777777777777777</v>
      </c>
      <c r="S1500">
        <f t="shared" si="795"/>
        <v>-3.5727777777777803</v>
      </c>
      <c r="T1500">
        <f t="shared" si="796"/>
        <v>-18.57277777777778</v>
      </c>
      <c r="U1500">
        <f t="shared" si="800"/>
        <v>25.568999999999996</v>
      </c>
      <c r="V1500">
        <f t="shared" si="801"/>
        <v>-1.4310000000000045</v>
      </c>
    </row>
    <row r="1501" spans="1:22" x14ac:dyDescent="0.2">
      <c r="A1501">
        <v>63</v>
      </c>
      <c r="B1501">
        <v>33</v>
      </c>
      <c r="C1501">
        <f t="shared" si="802"/>
        <v>17.222222222222221</v>
      </c>
      <c r="D1501">
        <f t="shared" si="803"/>
        <v>0.55555555555555558</v>
      </c>
      <c r="E1501">
        <f t="shared" si="797"/>
        <v>8.1022222222222204</v>
      </c>
      <c r="F1501">
        <f t="shared" si="798"/>
        <v>-8.5644444444444456</v>
      </c>
      <c r="G1501">
        <f t="shared" si="799"/>
        <v>46.583999999999996</v>
      </c>
      <c r="H1501">
        <f t="shared" si="799"/>
        <v>16.583999999999996</v>
      </c>
      <c r="I1501">
        <v>6</v>
      </c>
      <c r="M1501">
        <f t="shared" si="793"/>
        <v>63</v>
      </c>
      <c r="N1501">
        <f t="shared" si="794"/>
        <v>33</v>
      </c>
      <c r="O1501">
        <v>63</v>
      </c>
      <c r="P1501">
        <v>33</v>
      </c>
      <c r="Q1501">
        <f t="shared" si="804"/>
        <v>17.222222222222221</v>
      </c>
      <c r="R1501">
        <f t="shared" si="805"/>
        <v>0.55555555555555558</v>
      </c>
      <c r="S1501">
        <f t="shared" si="795"/>
        <v>1.4272222222222197</v>
      </c>
      <c r="T1501">
        <f t="shared" si="796"/>
        <v>-15.239444444444446</v>
      </c>
      <c r="U1501">
        <f t="shared" si="800"/>
        <v>34.568999999999996</v>
      </c>
      <c r="V1501">
        <f t="shared" si="801"/>
        <v>4.5689999999999955</v>
      </c>
    </row>
    <row r="1502" spans="1:22" x14ac:dyDescent="0.2">
      <c r="A1502">
        <v>51.000000010000001</v>
      </c>
      <c r="B1502">
        <v>33</v>
      </c>
      <c r="C1502">
        <f t="shared" si="802"/>
        <v>10.555555561111113</v>
      </c>
      <c r="D1502">
        <f t="shared" si="803"/>
        <v>0.55555555555555558</v>
      </c>
      <c r="E1502">
        <f t="shared" si="797"/>
        <v>1.4355555611111122</v>
      </c>
      <c r="F1502">
        <f t="shared" si="798"/>
        <v>-8.5644444444444456</v>
      </c>
      <c r="G1502">
        <f t="shared" si="799"/>
        <v>34.584000010000004</v>
      </c>
      <c r="H1502">
        <f t="shared" si="799"/>
        <v>16.583999999999996</v>
      </c>
      <c r="I1502">
        <v>6</v>
      </c>
      <c r="M1502">
        <f t="shared" si="793"/>
        <v>51.000000010000001</v>
      </c>
      <c r="N1502">
        <f t="shared" si="794"/>
        <v>33</v>
      </c>
      <c r="O1502">
        <v>51.000000010000001</v>
      </c>
      <c r="P1502">
        <v>33</v>
      </c>
      <c r="Q1502">
        <f t="shared" si="804"/>
        <v>10.555555561111113</v>
      </c>
      <c r="R1502">
        <f t="shared" si="805"/>
        <v>0.55555555555555558</v>
      </c>
      <c r="S1502">
        <f t="shared" si="795"/>
        <v>-5.2394444388888886</v>
      </c>
      <c r="T1502">
        <f t="shared" si="796"/>
        <v>-15.239444444444446</v>
      </c>
      <c r="U1502">
        <f t="shared" si="800"/>
        <v>22.56900001</v>
      </c>
      <c r="V1502">
        <f t="shared" si="801"/>
        <v>4.5689999999999955</v>
      </c>
    </row>
    <row r="1503" spans="1:22" x14ac:dyDescent="0.2">
      <c r="A1503">
        <v>44</v>
      </c>
      <c r="B1503">
        <v>33</v>
      </c>
      <c r="C1503">
        <f t="shared" si="802"/>
        <v>6.666666666666667</v>
      </c>
      <c r="D1503">
        <f t="shared" si="803"/>
        <v>0.55555555555555558</v>
      </c>
      <c r="E1503">
        <f t="shared" si="797"/>
        <v>-2.453333333333334</v>
      </c>
      <c r="F1503">
        <f t="shared" si="798"/>
        <v>-8.5644444444444456</v>
      </c>
      <c r="G1503">
        <f t="shared" si="799"/>
        <v>27.584</v>
      </c>
      <c r="H1503">
        <f t="shared" si="799"/>
        <v>16.583999999999996</v>
      </c>
      <c r="I1503">
        <v>6</v>
      </c>
      <c r="M1503">
        <f t="shared" si="793"/>
        <v>44</v>
      </c>
      <c r="N1503">
        <f t="shared" si="794"/>
        <v>33</v>
      </c>
      <c r="O1503">
        <v>44</v>
      </c>
      <c r="P1503">
        <v>33</v>
      </c>
      <c r="Q1503">
        <f t="shared" si="804"/>
        <v>6.666666666666667</v>
      </c>
      <c r="R1503">
        <f t="shared" si="805"/>
        <v>0.55555555555555558</v>
      </c>
      <c r="S1503">
        <f t="shared" si="795"/>
        <v>-9.1283333333333339</v>
      </c>
      <c r="T1503">
        <f t="shared" si="796"/>
        <v>-15.239444444444446</v>
      </c>
      <c r="U1503">
        <f t="shared" si="800"/>
        <v>15.568999999999999</v>
      </c>
      <c r="V1503">
        <f t="shared" si="801"/>
        <v>4.5689999999999955</v>
      </c>
    </row>
    <row r="1504" spans="1:22" x14ac:dyDescent="0.2">
      <c r="A1504">
        <v>53.000000010000001</v>
      </c>
      <c r="B1504">
        <v>33</v>
      </c>
      <c r="C1504">
        <f t="shared" si="802"/>
        <v>11.666666672222224</v>
      </c>
      <c r="D1504">
        <f t="shared" si="803"/>
        <v>0.55555555555555558</v>
      </c>
      <c r="E1504">
        <f t="shared" si="797"/>
        <v>2.5466666722222229</v>
      </c>
      <c r="F1504">
        <f t="shared" si="798"/>
        <v>-8.5644444444444456</v>
      </c>
      <c r="G1504">
        <f t="shared" si="799"/>
        <v>36.584000010000004</v>
      </c>
      <c r="H1504">
        <f t="shared" si="799"/>
        <v>16.583999999999996</v>
      </c>
      <c r="I1504">
        <v>6</v>
      </c>
      <c r="M1504">
        <f t="shared" si="793"/>
        <v>53.000000010000001</v>
      </c>
      <c r="N1504">
        <f t="shared" si="794"/>
        <v>33</v>
      </c>
      <c r="O1504">
        <v>53.000000010000001</v>
      </c>
      <c r="P1504">
        <v>33</v>
      </c>
      <c r="Q1504">
        <f t="shared" si="804"/>
        <v>11.666666672222224</v>
      </c>
      <c r="R1504">
        <f t="shared" si="805"/>
        <v>0.55555555555555558</v>
      </c>
      <c r="S1504">
        <f t="shared" si="795"/>
        <v>-4.1283333277777778</v>
      </c>
      <c r="T1504">
        <f t="shared" si="796"/>
        <v>-15.239444444444446</v>
      </c>
      <c r="U1504">
        <f t="shared" si="800"/>
        <v>24.56900001</v>
      </c>
      <c r="V1504">
        <f t="shared" si="801"/>
        <v>4.5689999999999955</v>
      </c>
    </row>
    <row r="1505" spans="1:22" x14ac:dyDescent="0.2">
      <c r="A1505">
        <v>53.000000010000001</v>
      </c>
      <c r="B1505">
        <v>33</v>
      </c>
      <c r="C1505">
        <f t="shared" si="802"/>
        <v>11.666666672222224</v>
      </c>
      <c r="D1505">
        <f t="shared" si="803"/>
        <v>0.55555555555555558</v>
      </c>
      <c r="E1505">
        <f t="shared" si="797"/>
        <v>2.5466666722222229</v>
      </c>
      <c r="F1505">
        <f t="shared" si="798"/>
        <v>-8.5644444444444456</v>
      </c>
      <c r="G1505">
        <f t="shared" si="799"/>
        <v>36.584000010000004</v>
      </c>
      <c r="H1505">
        <f t="shared" si="799"/>
        <v>16.583999999999996</v>
      </c>
      <c r="I1505">
        <v>6</v>
      </c>
      <c r="M1505">
        <f t="shared" si="793"/>
        <v>53.000000010000001</v>
      </c>
      <c r="N1505">
        <f t="shared" si="794"/>
        <v>33</v>
      </c>
      <c r="O1505">
        <v>53.000000010000001</v>
      </c>
      <c r="P1505">
        <v>33</v>
      </c>
      <c r="Q1505">
        <f t="shared" si="804"/>
        <v>11.666666672222224</v>
      </c>
      <c r="R1505">
        <f t="shared" si="805"/>
        <v>0.55555555555555558</v>
      </c>
      <c r="S1505">
        <f t="shared" si="795"/>
        <v>-4.1283333277777778</v>
      </c>
      <c r="T1505">
        <f t="shared" si="796"/>
        <v>-15.239444444444446</v>
      </c>
      <c r="U1505">
        <f t="shared" si="800"/>
        <v>24.56900001</v>
      </c>
      <c r="V1505">
        <f t="shared" si="801"/>
        <v>4.5689999999999955</v>
      </c>
    </row>
    <row r="1506" spans="1:22" x14ac:dyDescent="0.2">
      <c r="A1506">
        <v>57.999999989999999</v>
      </c>
      <c r="B1506">
        <v>31</v>
      </c>
      <c r="C1506">
        <f t="shared" si="802"/>
        <v>14.444444438888887</v>
      </c>
      <c r="D1506">
        <f t="shared" si="803"/>
        <v>-0.55555555555555558</v>
      </c>
      <c r="E1506">
        <f t="shared" si="797"/>
        <v>5.3244444388888859</v>
      </c>
      <c r="F1506">
        <f t="shared" si="798"/>
        <v>-9.6755555555555564</v>
      </c>
      <c r="G1506">
        <f t="shared" si="799"/>
        <v>41.583999989999995</v>
      </c>
      <c r="H1506">
        <f t="shared" si="799"/>
        <v>14.583999999999996</v>
      </c>
      <c r="I1506">
        <v>6</v>
      </c>
      <c r="M1506">
        <f t="shared" si="793"/>
        <v>57.999999989999999</v>
      </c>
      <c r="N1506">
        <f t="shared" si="794"/>
        <v>31</v>
      </c>
      <c r="O1506">
        <v>57.999999989999999</v>
      </c>
      <c r="P1506">
        <v>31</v>
      </c>
      <c r="Q1506">
        <f t="shared" si="804"/>
        <v>14.444444438888887</v>
      </c>
      <c r="R1506">
        <f t="shared" si="805"/>
        <v>-0.55555555555555558</v>
      </c>
      <c r="S1506">
        <f t="shared" si="795"/>
        <v>-1.3505555611111149</v>
      </c>
      <c r="T1506">
        <f t="shared" si="796"/>
        <v>-16.350555555555559</v>
      </c>
      <c r="U1506">
        <f t="shared" si="800"/>
        <v>29.568999989999995</v>
      </c>
      <c r="V1506">
        <f t="shared" si="801"/>
        <v>2.5689999999999955</v>
      </c>
    </row>
    <row r="1507" spans="1:22" x14ac:dyDescent="0.2">
      <c r="A1507">
        <v>59</v>
      </c>
      <c r="B1507">
        <v>30</v>
      </c>
      <c r="C1507">
        <f t="shared" si="802"/>
        <v>15</v>
      </c>
      <c r="D1507">
        <f t="shared" si="803"/>
        <v>-1.1111111111111112</v>
      </c>
      <c r="E1507">
        <f t="shared" si="797"/>
        <v>5.879999999999999</v>
      </c>
      <c r="F1507">
        <f t="shared" si="798"/>
        <v>-10.231111111111112</v>
      </c>
      <c r="G1507">
        <f t="shared" si="799"/>
        <v>42.583999999999996</v>
      </c>
      <c r="H1507">
        <f t="shared" si="799"/>
        <v>13.583999999999996</v>
      </c>
      <c r="I1507">
        <v>6</v>
      </c>
      <c r="M1507">
        <f t="shared" si="793"/>
        <v>59</v>
      </c>
      <c r="N1507">
        <f t="shared" si="794"/>
        <v>30</v>
      </c>
      <c r="O1507">
        <v>59</v>
      </c>
      <c r="P1507">
        <v>30</v>
      </c>
      <c r="Q1507">
        <f t="shared" si="804"/>
        <v>15</v>
      </c>
      <c r="R1507">
        <f t="shared" si="805"/>
        <v>-1.1111111111111112</v>
      </c>
      <c r="S1507">
        <f t="shared" si="795"/>
        <v>-0.79500000000000171</v>
      </c>
      <c r="T1507">
        <f t="shared" si="796"/>
        <v>-16.906111111111112</v>
      </c>
      <c r="U1507">
        <f t="shared" si="800"/>
        <v>30.568999999999996</v>
      </c>
      <c r="V1507">
        <f t="shared" si="801"/>
        <v>1.5689999999999991</v>
      </c>
    </row>
    <row r="1508" spans="1:22" x14ac:dyDescent="0.2">
      <c r="A1508">
        <v>59</v>
      </c>
      <c r="B1508">
        <v>35</v>
      </c>
      <c r="C1508">
        <f t="shared" si="802"/>
        <v>15</v>
      </c>
      <c r="D1508">
        <f t="shared" si="803"/>
        <v>1.6666666666666667</v>
      </c>
      <c r="E1508">
        <f t="shared" si="797"/>
        <v>5.879999999999999</v>
      </c>
      <c r="F1508">
        <f t="shared" si="798"/>
        <v>-7.453333333333334</v>
      </c>
      <c r="G1508">
        <f t="shared" si="799"/>
        <v>42.583999999999996</v>
      </c>
      <c r="H1508">
        <f t="shared" si="799"/>
        <v>18.583999999999996</v>
      </c>
      <c r="I1508">
        <v>6</v>
      </c>
      <c r="M1508">
        <f t="shared" si="793"/>
        <v>59</v>
      </c>
      <c r="N1508">
        <f t="shared" si="794"/>
        <v>35</v>
      </c>
      <c r="O1508">
        <v>59</v>
      </c>
      <c r="P1508">
        <v>35</v>
      </c>
      <c r="Q1508">
        <f t="shared" si="804"/>
        <v>15</v>
      </c>
      <c r="R1508">
        <f t="shared" si="805"/>
        <v>1.6666666666666667</v>
      </c>
      <c r="S1508">
        <f t="shared" si="795"/>
        <v>-0.79500000000000171</v>
      </c>
      <c r="T1508">
        <f t="shared" si="796"/>
        <v>-14.128333333333336</v>
      </c>
      <c r="U1508">
        <f t="shared" si="800"/>
        <v>30.568999999999996</v>
      </c>
      <c r="V1508">
        <f t="shared" si="801"/>
        <v>6.5689999999999955</v>
      </c>
    </row>
    <row r="1509" spans="1:22" x14ac:dyDescent="0.2">
      <c r="A1509">
        <v>57.999999989999999</v>
      </c>
      <c r="B1509">
        <v>34</v>
      </c>
      <c r="C1509">
        <f t="shared" si="802"/>
        <v>14.444444438888887</v>
      </c>
      <c r="D1509">
        <f t="shared" si="803"/>
        <v>1.1111111111111112</v>
      </c>
      <c r="E1509">
        <f t="shared" si="797"/>
        <v>5.3244444388888859</v>
      </c>
      <c r="F1509">
        <f t="shared" si="798"/>
        <v>-8.0088888888888903</v>
      </c>
      <c r="G1509">
        <f t="shared" si="799"/>
        <v>41.583999989999995</v>
      </c>
      <c r="H1509">
        <f t="shared" si="799"/>
        <v>17.583999999999996</v>
      </c>
      <c r="I1509">
        <v>6</v>
      </c>
      <c r="M1509">
        <f t="shared" si="793"/>
        <v>57.999999989999999</v>
      </c>
      <c r="N1509">
        <f t="shared" si="794"/>
        <v>34</v>
      </c>
      <c r="O1509">
        <v>57.999999989999999</v>
      </c>
      <c r="P1509">
        <v>34</v>
      </c>
      <c r="Q1509">
        <f t="shared" si="804"/>
        <v>14.444444438888887</v>
      </c>
      <c r="R1509">
        <f t="shared" si="805"/>
        <v>1.1111111111111112</v>
      </c>
      <c r="S1509">
        <f t="shared" si="795"/>
        <v>-1.3505555611111149</v>
      </c>
      <c r="T1509">
        <f t="shared" si="796"/>
        <v>-14.683888888888891</v>
      </c>
      <c r="U1509">
        <f t="shared" si="800"/>
        <v>29.568999989999995</v>
      </c>
      <c r="V1509">
        <f t="shared" si="801"/>
        <v>5.5689999999999955</v>
      </c>
    </row>
    <row r="1510" spans="1:22" x14ac:dyDescent="0.2">
      <c r="A1510">
        <v>59</v>
      </c>
      <c r="B1510">
        <v>34</v>
      </c>
      <c r="C1510">
        <f t="shared" si="802"/>
        <v>15</v>
      </c>
      <c r="D1510">
        <f t="shared" si="803"/>
        <v>1.1111111111111112</v>
      </c>
      <c r="E1510">
        <f t="shared" si="797"/>
        <v>5.879999999999999</v>
      </c>
      <c r="F1510">
        <f t="shared" si="798"/>
        <v>-8.0088888888888903</v>
      </c>
      <c r="G1510">
        <f t="shared" si="799"/>
        <v>42.583999999999996</v>
      </c>
      <c r="H1510">
        <f t="shared" si="799"/>
        <v>17.583999999999996</v>
      </c>
      <c r="I1510">
        <v>6</v>
      </c>
      <c r="M1510">
        <f t="shared" si="793"/>
        <v>59</v>
      </c>
      <c r="N1510">
        <f t="shared" si="794"/>
        <v>34</v>
      </c>
      <c r="O1510">
        <v>59</v>
      </c>
      <c r="P1510">
        <v>34</v>
      </c>
      <c r="Q1510">
        <f t="shared" si="804"/>
        <v>15</v>
      </c>
      <c r="R1510">
        <f t="shared" si="805"/>
        <v>1.1111111111111112</v>
      </c>
      <c r="S1510">
        <f t="shared" si="795"/>
        <v>-0.79500000000000171</v>
      </c>
      <c r="T1510">
        <f t="shared" si="796"/>
        <v>-14.683888888888891</v>
      </c>
      <c r="U1510">
        <f t="shared" si="800"/>
        <v>30.568999999999996</v>
      </c>
      <c r="V1510">
        <f t="shared" si="801"/>
        <v>5.5689999999999955</v>
      </c>
    </row>
    <row r="1511" spans="1:22" x14ac:dyDescent="0.2">
      <c r="A1511">
        <v>57.999999989999999</v>
      </c>
      <c r="B1511">
        <v>34</v>
      </c>
      <c r="C1511">
        <f t="shared" si="802"/>
        <v>14.444444438888887</v>
      </c>
      <c r="D1511">
        <f t="shared" si="803"/>
        <v>1.1111111111111112</v>
      </c>
      <c r="E1511">
        <f t="shared" si="797"/>
        <v>5.3244444388888859</v>
      </c>
      <c r="F1511">
        <f t="shared" si="798"/>
        <v>-8.0088888888888903</v>
      </c>
      <c r="G1511">
        <f t="shared" si="799"/>
        <v>41.583999989999995</v>
      </c>
      <c r="H1511">
        <f t="shared" si="799"/>
        <v>17.583999999999996</v>
      </c>
      <c r="I1511">
        <v>6</v>
      </c>
      <c r="M1511">
        <f t="shared" si="793"/>
        <v>57.999999989999999</v>
      </c>
      <c r="N1511">
        <f t="shared" si="794"/>
        <v>34</v>
      </c>
      <c r="O1511">
        <v>57.999999989999999</v>
      </c>
      <c r="P1511">
        <v>34</v>
      </c>
      <c r="Q1511">
        <f t="shared" si="804"/>
        <v>14.444444438888887</v>
      </c>
      <c r="R1511">
        <f t="shared" si="805"/>
        <v>1.1111111111111112</v>
      </c>
      <c r="S1511">
        <f t="shared" si="795"/>
        <v>-1.3505555611111149</v>
      </c>
      <c r="T1511">
        <f t="shared" si="796"/>
        <v>-14.683888888888891</v>
      </c>
      <c r="U1511">
        <f t="shared" si="800"/>
        <v>29.568999989999995</v>
      </c>
      <c r="V1511">
        <f t="shared" si="801"/>
        <v>5.5689999999999955</v>
      </c>
    </row>
    <row r="1512" spans="1:22" x14ac:dyDescent="0.2">
      <c r="A1512">
        <v>57</v>
      </c>
      <c r="B1512">
        <v>34</v>
      </c>
      <c r="C1512">
        <f t="shared" si="802"/>
        <v>13.888888888888889</v>
      </c>
      <c r="D1512">
        <f t="shared" si="803"/>
        <v>1.1111111111111112</v>
      </c>
      <c r="E1512">
        <f t="shared" si="797"/>
        <v>4.7688888888888883</v>
      </c>
      <c r="F1512">
        <f t="shared" si="798"/>
        <v>-8.0088888888888903</v>
      </c>
      <c r="G1512">
        <f t="shared" si="799"/>
        <v>40.584000000000003</v>
      </c>
      <c r="H1512">
        <f t="shared" si="799"/>
        <v>17.583999999999996</v>
      </c>
      <c r="I1512">
        <v>6</v>
      </c>
      <c r="M1512">
        <f t="shared" si="793"/>
        <v>57</v>
      </c>
      <c r="N1512">
        <f t="shared" si="794"/>
        <v>34</v>
      </c>
      <c r="O1512">
        <v>57</v>
      </c>
      <c r="P1512">
        <v>34</v>
      </c>
      <c r="Q1512">
        <f t="shared" si="804"/>
        <v>13.888888888888889</v>
      </c>
      <c r="R1512">
        <f t="shared" si="805"/>
        <v>1.1111111111111112</v>
      </c>
      <c r="S1512">
        <f t="shared" si="795"/>
        <v>-1.9061111111111124</v>
      </c>
      <c r="T1512">
        <f t="shared" si="796"/>
        <v>-14.683888888888891</v>
      </c>
      <c r="U1512">
        <f t="shared" si="800"/>
        <v>28.568999999999999</v>
      </c>
      <c r="V1512">
        <f t="shared" si="801"/>
        <v>5.5689999999999955</v>
      </c>
    </row>
    <row r="1513" spans="1:22" x14ac:dyDescent="0.2">
      <c r="A1513">
        <v>53.000000010000001</v>
      </c>
      <c r="B1513">
        <v>32</v>
      </c>
      <c r="C1513">
        <f t="shared" si="802"/>
        <v>11.666666672222224</v>
      </c>
      <c r="D1513">
        <f t="shared" si="803"/>
        <v>0</v>
      </c>
      <c r="E1513">
        <f t="shared" si="797"/>
        <v>2.5466666722222229</v>
      </c>
      <c r="F1513">
        <f t="shared" si="798"/>
        <v>-9.120000000000001</v>
      </c>
      <c r="G1513">
        <f t="shared" si="799"/>
        <v>36.584000010000004</v>
      </c>
      <c r="H1513">
        <f t="shared" si="799"/>
        <v>15.583999999999996</v>
      </c>
      <c r="I1513">
        <v>6</v>
      </c>
      <c r="M1513">
        <f t="shared" si="793"/>
        <v>53.000000010000001</v>
      </c>
      <c r="N1513">
        <f t="shared" si="794"/>
        <v>32</v>
      </c>
      <c r="O1513">
        <v>53.000000010000001</v>
      </c>
      <c r="P1513">
        <v>32</v>
      </c>
      <c r="Q1513">
        <f t="shared" si="804"/>
        <v>11.666666672222224</v>
      </c>
      <c r="R1513">
        <f t="shared" si="805"/>
        <v>0</v>
      </c>
      <c r="S1513">
        <f t="shared" si="795"/>
        <v>-4.1283333277777778</v>
      </c>
      <c r="T1513">
        <f t="shared" si="796"/>
        <v>-15.795000000000002</v>
      </c>
      <c r="U1513">
        <f t="shared" si="800"/>
        <v>24.56900001</v>
      </c>
      <c r="V1513">
        <f t="shared" si="801"/>
        <v>3.5689999999999955</v>
      </c>
    </row>
    <row r="1514" spans="1:22" x14ac:dyDescent="0.2">
      <c r="A1514">
        <v>48</v>
      </c>
      <c r="B1514">
        <v>35</v>
      </c>
      <c r="C1514">
        <f t="shared" si="802"/>
        <v>8.8888888888888893</v>
      </c>
      <c r="D1514">
        <f t="shared" si="803"/>
        <v>1.6666666666666667</v>
      </c>
      <c r="E1514">
        <f t="shared" si="797"/>
        <v>-0.23111111111111171</v>
      </c>
      <c r="F1514">
        <f t="shared" si="798"/>
        <v>-7.453333333333334</v>
      </c>
      <c r="G1514">
        <f t="shared" si="799"/>
        <v>31.584</v>
      </c>
      <c r="H1514">
        <f t="shared" si="799"/>
        <v>18.583999999999996</v>
      </c>
      <c r="I1514">
        <v>6</v>
      </c>
      <c r="M1514">
        <f t="shared" si="793"/>
        <v>48</v>
      </c>
      <c r="N1514">
        <f t="shared" si="794"/>
        <v>35</v>
      </c>
      <c r="O1514">
        <v>48</v>
      </c>
      <c r="P1514">
        <v>35</v>
      </c>
      <c r="Q1514">
        <f t="shared" si="804"/>
        <v>8.8888888888888893</v>
      </c>
      <c r="R1514">
        <f t="shared" si="805"/>
        <v>1.6666666666666667</v>
      </c>
      <c r="S1514">
        <f t="shared" si="795"/>
        <v>-6.9061111111111124</v>
      </c>
      <c r="T1514">
        <f t="shared" si="796"/>
        <v>-14.128333333333336</v>
      </c>
      <c r="U1514">
        <f t="shared" si="800"/>
        <v>19.568999999999996</v>
      </c>
      <c r="V1514">
        <f t="shared" si="801"/>
        <v>6.5689999999999955</v>
      </c>
    </row>
    <row r="1515" spans="1:22" x14ac:dyDescent="0.2">
      <c r="A1515">
        <v>50</v>
      </c>
      <c r="B1515">
        <v>28</v>
      </c>
      <c r="C1515">
        <f t="shared" si="802"/>
        <v>10</v>
      </c>
      <c r="D1515">
        <f t="shared" si="803"/>
        <v>-2.2222222222222223</v>
      </c>
      <c r="E1515">
        <f t="shared" si="797"/>
        <v>0.87999999999999901</v>
      </c>
      <c r="F1515">
        <f t="shared" si="798"/>
        <v>-11.342222222222222</v>
      </c>
      <c r="G1515">
        <f t="shared" si="799"/>
        <v>33.583999999999996</v>
      </c>
      <c r="H1515">
        <f t="shared" si="799"/>
        <v>11.584</v>
      </c>
      <c r="I1515">
        <v>6</v>
      </c>
      <c r="M1515">
        <f t="shared" si="793"/>
        <v>50</v>
      </c>
      <c r="N1515">
        <f t="shared" si="794"/>
        <v>28</v>
      </c>
      <c r="O1515">
        <v>50</v>
      </c>
      <c r="P1515">
        <v>28</v>
      </c>
      <c r="Q1515">
        <f t="shared" si="804"/>
        <v>10</v>
      </c>
      <c r="R1515">
        <f t="shared" si="805"/>
        <v>-2.2222222222222223</v>
      </c>
      <c r="S1515">
        <f t="shared" si="795"/>
        <v>-5.7950000000000017</v>
      </c>
      <c r="T1515">
        <f t="shared" si="796"/>
        <v>-18.017222222222223</v>
      </c>
      <c r="U1515">
        <f t="shared" si="800"/>
        <v>21.568999999999996</v>
      </c>
      <c r="V1515">
        <f t="shared" si="801"/>
        <v>-0.43099999999999739</v>
      </c>
    </row>
    <row r="1516" spans="1:22" x14ac:dyDescent="0.2">
      <c r="A1516">
        <v>55.999999989999999</v>
      </c>
      <c r="B1516">
        <v>28</v>
      </c>
      <c r="C1516">
        <f t="shared" si="802"/>
        <v>13.333333327777776</v>
      </c>
      <c r="D1516">
        <f t="shared" si="803"/>
        <v>-2.2222222222222223</v>
      </c>
      <c r="E1516">
        <f t="shared" si="797"/>
        <v>4.2133333277777751</v>
      </c>
      <c r="F1516">
        <f t="shared" si="798"/>
        <v>-11.342222222222222</v>
      </c>
      <c r="G1516">
        <f t="shared" si="799"/>
        <v>39.583999989999995</v>
      </c>
      <c r="H1516">
        <f t="shared" si="799"/>
        <v>11.584</v>
      </c>
      <c r="I1516">
        <v>6</v>
      </c>
      <c r="M1516">
        <f t="shared" si="793"/>
        <v>55.999999989999999</v>
      </c>
      <c r="N1516">
        <f t="shared" si="794"/>
        <v>28</v>
      </c>
      <c r="O1516">
        <v>55.999999989999999</v>
      </c>
      <c r="P1516">
        <v>28</v>
      </c>
      <c r="Q1516">
        <f t="shared" si="804"/>
        <v>13.333333327777776</v>
      </c>
      <c r="R1516">
        <f t="shared" si="805"/>
        <v>-2.2222222222222223</v>
      </c>
      <c r="S1516">
        <f t="shared" si="795"/>
        <v>-2.4616666722222256</v>
      </c>
      <c r="T1516">
        <f t="shared" si="796"/>
        <v>-18.017222222222223</v>
      </c>
      <c r="U1516">
        <f t="shared" si="800"/>
        <v>27.568999989999995</v>
      </c>
      <c r="V1516">
        <f t="shared" si="801"/>
        <v>-0.43099999999999739</v>
      </c>
    </row>
    <row r="1517" spans="1:22" x14ac:dyDescent="0.2">
      <c r="A1517">
        <v>60.000000010000001</v>
      </c>
      <c r="B1517">
        <v>29</v>
      </c>
      <c r="C1517">
        <f t="shared" si="802"/>
        <v>15.555555561111113</v>
      </c>
      <c r="D1517">
        <f t="shared" si="803"/>
        <v>-1.6666666666666667</v>
      </c>
      <c r="E1517">
        <f t="shared" si="797"/>
        <v>6.4355555611111122</v>
      </c>
      <c r="F1517">
        <f t="shared" si="798"/>
        <v>-10.786666666666667</v>
      </c>
      <c r="G1517">
        <f t="shared" si="799"/>
        <v>43.584000010000004</v>
      </c>
      <c r="H1517">
        <f t="shared" si="799"/>
        <v>12.584</v>
      </c>
      <c r="I1517">
        <v>6</v>
      </c>
      <c r="M1517">
        <f t="shared" si="793"/>
        <v>60.000000010000001</v>
      </c>
      <c r="N1517">
        <f t="shared" si="794"/>
        <v>29</v>
      </c>
      <c r="O1517">
        <v>60.000000010000001</v>
      </c>
      <c r="P1517">
        <v>29</v>
      </c>
      <c r="Q1517">
        <f t="shared" si="804"/>
        <v>15.555555561111113</v>
      </c>
      <c r="R1517">
        <f t="shared" si="805"/>
        <v>-1.6666666666666667</v>
      </c>
      <c r="S1517">
        <f t="shared" si="795"/>
        <v>-0.23944443888888856</v>
      </c>
      <c r="T1517">
        <f t="shared" si="796"/>
        <v>-17.46166666666667</v>
      </c>
      <c r="U1517">
        <f t="shared" si="800"/>
        <v>31.56900001</v>
      </c>
      <c r="V1517">
        <f t="shared" si="801"/>
        <v>0.56899999999999551</v>
      </c>
    </row>
    <row r="1518" spans="1:22" x14ac:dyDescent="0.2">
      <c r="A1518">
        <v>64</v>
      </c>
      <c r="B1518">
        <v>29</v>
      </c>
      <c r="C1518">
        <f t="shared" si="802"/>
        <v>17.777777777777779</v>
      </c>
      <c r="D1518">
        <f t="shared" si="803"/>
        <v>-1.6666666666666667</v>
      </c>
      <c r="E1518">
        <f t="shared" si="797"/>
        <v>8.6577777777777776</v>
      </c>
      <c r="F1518">
        <f t="shared" si="798"/>
        <v>-10.786666666666667</v>
      </c>
      <c r="G1518">
        <f t="shared" si="799"/>
        <v>47.584000000000003</v>
      </c>
      <c r="H1518">
        <f t="shared" si="799"/>
        <v>12.584</v>
      </c>
      <c r="I1518">
        <v>6</v>
      </c>
      <c r="M1518">
        <f t="shared" si="793"/>
        <v>64</v>
      </c>
      <c r="N1518">
        <f t="shared" si="794"/>
        <v>29</v>
      </c>
      <c r="O1518">
        <v>64</v>
      </c>
      <c r="P1518">
        <v>29</v>
      </c>
      <c r="Q1518">
        <f t="shared" si="804"/>
        <v>17.777777777777779</v>
      </c>
      <c r="R1518">
        <f t="shared" si="805"/>
        <v>-1.6666666666666667</v>
      </c>
      <c r="S1518">
        <f t="shared" si="795"/>
        <v>1.9827777777777769</v>
      </c>
      <c r="T1518">
        <f t="shared" si="796"/>
        <v>-17.46166666666667</v>
      </c>
      <c r="U1518">
        <f t="shared" si="800"/>
        <v>35.568999999999996</v>
      </c>
      <c r="V1518">
        <f t="shared" si="801"/>
        <v>0.56899999999999551</v>
      </c>
    </row>
    <row r="1519" spans="1:22" x14ac:dyDescent="0.2">
      <c r="A1519">
        <v>64</v>
      </c>
      <c r="B1519">
        <v>42</v>
      </c>
      <c r="C1519">
        <f t="shared" si="802"/>
        <v>17.777777777777779</v>
      </c>
      <c r="D1519">
        <f t="shared" si="803"/>
        <v>5.5555555555555554</v>
      </c>
      <c r="E1519">
        <f t="shared" si="797"/>
        <v>8.6577777777777776</v>
      </c>
      <c r="F1519">
        <f t="shared" si="798"/>
        <v>-3.5644444444444456</v>
      </c>
      <c r="G1519">
        <f t="shared" si="799"/>
        <v>47.584000000000003</v>
      </c>
      <c r="H1519">
        <f t="shared" si="799"/>
        <v>25.583999999999996</v>
      </c>
      <c r="I1519">
        <v>6</v>
      </c>
      <c r="M1519">
        <f t="shared" si="793"/>
        <v>64</v>
      </c>
      <c r="N1519">
        <f t="shared" si="794"/>
        <v>42</v>
      </c>
      <c r="O1519">
        <v>64</v>
      </c>
      <c r="P1519">
        <v>42</v>
      </c>
      <c r="Q1519">
        <f t="shared" si="804"/>
        <v>17.777777777777779</v>
      </c>
      <c r="R1519">
        <f t="shared" si="805"/>
        <v>5.5555555555555554</v>
      </c>
      <c r="S1519">
        <f t="shared" si="795"/>
        <v>1.9827777777777769</v>
      </c>
      <c r="T1519">
        <f t="shared" si="796"/>
        <v>-10.239444444444446</v>
      </c>
      <c r="U1519">
        <f t="shared" si="800"/>
        <v>35.568999999999996</v>
      </c>
      <c r="V1519">
        <f t="shared" si="801"/>
        <v>13.568999999999996</v>
      </c>
    </row>
    <row r="1520" spans="1:22" x14ac:dyDescent="0.2">
      <c r="A1520">
        <v>47</v>
      </c>
      <c r="B1520">
        <v>36.6</v>
      </c>
      <c r="C1520">
        <f t="shared" si="802"/>
        <v>8.3333333333333339</v>
      </c>
      <c r="D1520">
        <f t="shared" si="803"/>
        <v>2.5555555555555562</v>
      </c>
      <c r="E1520">
        <f t="shared" si="797"/>
        <v>-0.78666666666666707</v>
      </c>
      <c r="F1520">
        <f t="shared" si="798"/>
        <v>-6.5644444444444447</v>
      </c>
      <c r="G1520">
        <f t="shared" si="799"/>
        <v>30.584</v>
      </c>
      <c r="H1520">
        <f t="shared" si="799"/>
        <v>20.183999999999997</v>
      </c>
      <c r="I1520">
        <v>6</v>
      </c>
      <c r="M1520">
        <f t="shared" si="793"/>
        <v>47</v>
      </c>
      <c r="N1520">
        <f t="shared" si="794"/>
        <v>36.6</v>
      </c>
      <c r="O1520">
        <v>47</v>
      </c>
      <c r="P1520">
        <v>36.6</v>
      </c>
      <c r="Q1520">
        <f t="shared" si="804"/>
        <v>8.3333333333333339</v>
      </c>
      <c r="R1520">
        <f t="shared" si="805"/>
        <v>2.5555555555555562</v>
      </c>
      <c r="S1520">
        <f t="shared" si="795"/>
        <v>-7.4616666666666678</v>
      </c>
      <c r="T1520">
        <f t="shared" si="796"/>
        <v>-13.239444444444445</v>
      </c>
      <c r="U1520">
        <f t="shared" si="800"/>
        <v>18.568999999999996</v>
      </c>
      <c r="V1520">
        <f t="shared" si="801"/>
        <v>8.1690000000000005</v>
      </c>
    </row>
    <row r="1521" spans="1:22" x14ac:dyDescent="0.2">
      <c r="A1521">
        <v>44</v>
      </c>
      <c r="B1521">
        <v>31.2</v>
      </c>
      <c r="C1521">
        <f t="shared" si="802"/>
        <v>6.666666666666667</v>
      </c>
      <c r="D1521">
        <f t="shared" si="803"/>
        <v>-0.44444444444444486</v>
      </c>
      <c r="E1521">
        <f t="shared" si="797"/>
        <v>-2.453333333333334</v>
      </c>
      <c r="F1521">
        <f t="shared" si="798"/>
        <v>-9.5644444444444456</v>
      </c>
      <c r="G1521">
        <f t="shared" si="799"/>
        <v>27.584</v>
      </c>
      <c r="H1521">
        <f t="shared" si="799"/>
        <v>14.783999999999999</v>
      </c>
      <c r="I1521">
        <v>6</v>
      </c>
      <c r="M1521">
        <f t="shared" si="793"/>
        <v>44</v>
      </c>
      <c r="N1521">
        <f t="shared" si="794"/>
        <v>31.2</v>
      </c>
      <c r="O1521">
        <v>44</v>
      </c>
      <c r="P1521">
        <v>31.2</v>
      </c>
      <c r="Q1521">
        <f t="shared" si="804"/>
        <v>6.666666666666667</v>
      </c>
      <c r="R1521">
        <f t="shared" si="805"/>
        <v>-0.44444444444444486</v>
      </c>
      <c r="S1521">
        <f t="shared" si="795"/>
        <v>-9.1283333333333339</v>
      </c>
      <c r="T1521">
        <f t="shared" si="796"/>
        <v>-16.239444444444448</v>
      </c>
      <c r="U1521">
        <f t="shared" si="800"/>
        <v>15.568999999999999</v>
      </c>
      <c r="V1521">
        <f t="shared" si="801"/>
        <v>2.7689999999999948</v>
      </c>
    </row>
    <row r="1522" spans="1:22" x14ac:dyDescent="0.2">
      <c r="A1522">
        <v>43</v>
      </c>
      <c r="B1522">
        <v>25.8</v>
      </c>
      <c r="C1522">
        <f t="shared" si="802"/>
        <v>6.1111111111111107</v>
      </c>
      <c r="D1522">
        <f t="shared" si="803"/>
        <v>-3.4444444444444442</v>
      </c>
      <c r="E1522">
        <f t="shared" si="797"/>
        <v>-3.0088888888888903</v>
      </c>
      <c r="F1522">
        <f t="shared" si="798"/>
        <v>-12.564444444444446</v>
      </c>
      <c r="G1522">
        <f t="shared" si="799"/>
        <v>26.583999999999996</v>
      </c>
      <c r="H1522">
        <f t="shared" si="799"/>
        <v>9.3839999999999968</v>
      </c>
      <c r="I1522">
        <v>6</v>
      </c>
      <c r="M1522">
        <f t="shared" si="793"/>
        <v>43</v>
      </c>
      <c r="N1522">
        <f t="shared" si="794"/>
        <v>25.8</v>
      </c>
      <c r="O1522">
        <v>43</v>
      </c>
      <c r="P1522">
        <v>25.8</v>
      </c>
      <c r="Q1522">
        <f t="shared" si="804"/>
        <v>6.1111111111111107</v>
      </c>
      <c r="R1522">
        <f t="shared" si="805"/>
        <v>-3.4444444444444442</v>
      </c>
      <c r="S1522">
        <f t="shared" si="795"/>
        <v>-9.683888888888891</v>
      </c>
      <c r="T1522">
        <f t="shared" si="796"/>
        <v>-19.239444444444445</v>
      </c>
      <c r="U1522">
        <f t="shared" si="800"/>
        <v>14.568999999999996</v>
      </c>
      <c r="V1522">
        <f t="shared" si="801"/>
        <v>-2.6310000000000002</v>
      </c>
    </row>
    <row r="1523" spans="1:22" x14ac:dyDescent="0.2">
      <c r="A1523">
        <v>37.5</v>
      </c>
      <c r="B1523">
        <v>20.399999999999999</v>
      </c>
      <c r="C1523">
        <f t="shared" si="802"/>
        <v>3.0555555555555554</v>
      </c>
      <c r="D1523">
        <f t="shared" si="803"/>
        <v>-6.4444444444444455</v>
      </c>
      <c r="E1523">
        <f t="shared" si="797"/>
        <v>-6.0644444444444456</v>
      </c>
      <c r="F1523">
        <f t="shared" si="798"/>
        <v>-15.564444444444447</v>
      </c>
      <c r="G1523">
        <f t="shared" si="799"/>
        <v>21.083999999999996</v>
      </c>
      <c r="H1523">
        <f t="shared" si="799"/>
        <v>3.9839999999999911</v>
      </c>
      <c r="I1523">
        <v>6</v>
      </c>
      <c r="M1523">
        <f t="shared" si="793"/>
        <v>37.5</v>
      </c>
      <c r="N1523">
        <f t="shared" si="794"/>
        <v>20.399999999999999</v>
      </c>
      <c r="O1523">
        <v>37.5</v>
      </c>
      <c r="P1523">
        <v>20.399999999999999</v>
      </c>
      <c r="Q1523">
        <f t="shared" si="804"/>
        <v>3.0555555555555554</v>
      </c>
      <c r="R1523">
        <f t="shared" si="805"/>
        <v>-6.4444444444444455</v>
      </c>
      <c r="S1523">
        <f t="shared" si="795"/>
        <v>-12.739444444444446</v>
      </c>
      <c r="T1523">
        <f t="shared" si="796"/>
        <v>-22.239444444444448</v>
      </c>
      <c r="U1523">
        <f t="shared" si="800"/>
        <v>9.0689999999999955</v>
      </c>
      <c r="V1523">
        <f t="shared" si="801"/>
        <v>-8.0310000000000059</v>
      </c>
    </row>
    <row r="1524" spans="1:22" x14ac:dyDescent="0.2">
      <c r="A1524">
        <v>32</v>
      </c>
      <c r="B1524">
        <v>15</v>
      </c>
      <c r="C1524">
        <f t="shared" si="802"/>
        <v>0</v>
      </c>
      <c r="D1524">
        <f t="shared" si="803"/>
        <v>-9.4444444444444446</v>
      </c>
      <c r="E1524">
        <f t="shared" si="797"/>
        <v>-9.120000000000001</v>
      </c>
      <c r="F1524">
        <f t="shared" si="798"/>
        <v>-18.564444444444447</v>
      </c>
      <c r="G1524">
        <f t="shared" si="799"/>
        <v>15.583999999999996</v>
      </c>
      <c r="H1524">
        <f t="shared" si="799"/>
        <v>-1.416000000000011</v>
      </c>
      <c r="I1524">
        <v>6</v>
      </c>
      <c r="M1524">
        <f t="shared" si="793"/>
        <v>32</v>
      </c>
      <c r="N1524">
        <f t="shared" si="794"/>
        <v>15</v>
      </c>
      <c r="O1524">
        <v>32</v>
      </c>
      <c r="P1524">
        <v>15</v>
      </c>
      <c r="Q1524">
        <f t="shared" si="804"/>
        <v>0</v>
      </c>
      <c r="R1524">
        <f t="shared" si="805"/>
        <v>-9.4444444444444446</v>
      </c>
      <c r="S1524">
        <f t="shared" si="795"/>
        <v>-15.795000000000002</v>
      </c>
      <c r="T1524">
        <f t="shared" si="796"/>
        <v>-25.239444444444445</v>
      </c>
      <c r="U1524">
        <f t="shared" si="800"/>
        <v>3.5689999999999955</v>
      </c>
      <c r="V1524">
        <f t="shared" si="801"/>
        <v>-13.430999999999997</v>
      </c>
    </row>
    <row r="1525" spans="1:22" x14ac:dyDescent="0.2">
      <c r="A1525">
        <v>47</v>
      </c>
      <c r="B1525">
        <v>23</v>
      </c>
      <c r="C1525">
        <f t="shared" si="802"/>
        <v>8.3333333333333339</v>
      </c>
      <c r="D1525">
        <f t="shared" si="803"/>
        <v>-5</v>
      </c>
      <c r="E1525">
        <f t="shared" si="797"/>
        <v>-0.78666666666666707</v>
      </c>
      <c r="F1525">
        <f t="shared" si="798"/>
        <v>-14.120000000000001</v>
      </c>
      <c r="G1525">
        <f t="shared" si="799"/>
        <v>30.584</v>
      </c>
      <c r="H1525">
        <f t="shared" si="799"/>
        <v>6.5839999999999961</v>
      </c>
      <c r="I1525">
        <v>6</v>
      </c>
      <c r="M1525">
        <f t="shared" si="793"/>
        <v>47</v>
      </c>
      <c r="N1525">
        <f t="shared" si="794"/>
        <v>23</v>
      </c>
      <c r="O1525">
        <v>47</v>
      </c>
      <c r="P1525">
        <v>23</v>
      </c>
      <c r="Q1525">
        <f t="shared" si="804"/>
        <v>8.3333333333333339</v>
      </c>
      <c r="R1525">
        <f t="shared" si="805"/>
        <v>-5</v>
      </c>
      <c r="S1525">
        <f t="shared" si="795"/>
        <v>-7.4616666666666678</v>
      </c>
      <c r="T1525">
        <f t="shared" si="796"/>
        <v>-20.795000000000002</v>
      </c>
      <c r="U1525">
        <f t="shared" si="800"/>
        <v>18.568999999999996</v>
      </c>
      <c r="V1525">
        <f t="shared" si="801"/>
        <v>-5.4310000000000045</v>
      </c>
    </row>
    <row r="1526" spans="1:22" x14ac:dyDescent="0.2">
      <c r="A1526">
        <v>54</v>
      </c>
      <c r="B1526">
        <v>36</v>
      </c>
      <c r="C1526">
        <f t="shared" si="802"/>
        <v>12.222222222222221</v>
      </c>
      <c r="D1526">
        <f t="shared" si="803"/>
        <v>2.2222222222222223</v>
      </c>
      <c r="E1526">
        <f t="shared" si="797"/>
        <v>3.1022222222222204</v>
      </c>
      <c r="F1526">
        <f t="shared" si="798"/>
        <v>-6.8977777777777787</v>
      </c>
      <c r="G1526">
        <f t="shared" si="799"/>
        <v>37.583999999999996</v>
      </c>
      <c r="H1526">
        <f t="shared" si="799"/>
        <v>19.584</v>
      </c>
      <c r="I1526">
        <v>6</v>
      </c>
      <c r="M1526">
        <f t="shared" si="793"/>
        <v>54</v>
      </c>
      <c r="N1526">
        <f t="shared" si="794"/>
        <v>36</v>
      </c>
      <c r="O1526">
        <v>54</v>
      </c>
      <c r="P1526">
        <v>36</v>
      </c>
      <c r="Q1526">
        <f t="shared" si="804"/>
        <v>12.222222222222221</v>
      </c>
      <c r="R1526">
        <f t="shared" si="805"/>
        <v>2.2222222222222223</v>
      </c>
      <c r="S1526">
        <f t="shared" si="795"/>
        <v>-3.5727777777777803</v>
      </c>
      <c r="T1526">
        <f t="shared" si="796"/>
        <v>-13.57277777777778</v>
      </c>
      <c r="U1526">
        <f t="shared" si="800"/>
        <v>25.568999999999996</v>
      </c>
      <c r="V1526">
        <f t="shared" si="801"/>
        <v>7.5689999999999955</v>
      </c>
    </row>
    <row r="1527" spans="1:22" x14ac:dyDescent="0.2">
      <c r="A1527">
        <v>47</v>
      </c>
      <c r="B1527">
        <v>36.5</v>
      </c>
      <c r="C1527">
        <f t="shared" si="802"/>
        <v>8.3333333333333339</v>
      </c>
      <c r="D1527">
        <f t="shared" si="803"/>
        <v>2.5</v>
      </c>
      <c r="E1527">
        <f t="shared" si="797"/>
        <v>-0.78666666666666707</v>
      </c>
      <c r="F1527">
        <f t="shared" si="798"/>
        <v>-6.620000000000001</v>
      </c>
      <c r="G1527">
        <f t="shared" si="799"/>
        <v>30.584</v>
      </c>
      <c r="H1527">
        <f t="shared" si="799"/>
        <v>20.083999999999996</v>
      </c>
      <c r="I1527">
        <v>6</v>
      </c>
      <c r="M1527">
        <f t="shared" si="793"/>
        <v>47</v>
      </c>
      <c r="N1527">
        <f t="shared" si="794"/>
        <v>36.5</v>
      </c>
      <c r="O1527">
        <v>47</v>
      </c>
      <c r="P1527">
        <v>36.5</v>
      </c>
      <c r="Q1527">
        <f t="shared" si="804"/>
        <v>8.3333333333333339</v>
      </c>
      <c r="R1527">
        <f t="shared" si="805"/>
        <v>2.5</v>
      </c>
      <c r="S1527">
        <f t="shared" si="795"/>
        <v>-7.4616666666666678</v>
      </c>
      <c r="T1527">
        <f t="shared" si="796"/>
        <v>-13.295000000000002</v>
      </c>
      <c r="U1527">
        <f t="shared" si="800"/>
        <v>18.568999999999996</v>
      </c>
      <c r="V1527">
        <f t="shared" si="801"/>
        <v>8.0689999999999955</v>
      </c>
    </row>
    <row r="1528" spans="1:22" x14ac:dyDescent="0.2">
      <c r="A1528">
        <v>55.999999989999999</v>
      </c>
      <c r="B1528">
        <v>37</v>
      </c>
      <c r="C1528">
        <f t="shared" si="802"/>
        <v>13.333333327777776</v>
      </c>
      <c r="D1528">
        <f t="shared" si="803"/>
        <v>2.7777777777777777</v>
      </c>
      <c r="E1528">
        <f t="shared" si="797"/>
        <v>4.2133333277777751</v>
      </c>
      <c r="F1528">
        <f t="shared" si="798"/>
        <v>-6.3422222222222233</v>
      </c>
      <c r="G1528">
        <f t="shared" si="799"/>
        <v>39.583999989999995</v>
      </c>
      <c r="H1528">
        <f t="shared" si="799"/>
        <v>20.583999999999996</v>
      </c>
      <c r="I1528">
        <v>6</v>
      </c>
      <c r="M1528">
        <f t="shared" si="793"/>
        <v>55.999999989999999</v>
      </c>
      <c r="N1528">
        <f t="shared" si="794"/>
        <v>37</v>
      </c>
      <c r="O1528">
        <v>55.999999989999999</v>
      </c>
      <c r="P1528">
        <v>37</v>
      </c>
      <c r="Q1528">
        <f t="shared" si="804"/>
        <v>13.333333327777776</v>
      </c>
      <c r="R1528">
        <f t="shared" si="805"/>
        <v>2.7777777777777777</v>
      </c>
      <c r="S1528">
        <f t="shared" si="795"/>
        <v>-2.4616666722222256</v>
      </c>
      <c r="T1528">
        <f t="shared" si="796"/>
        <v>-13.017222222222223</v>
      </c>
      <c r="U1528">
        <f t="shared" si="800"/>
        <v>27.568999989999995</v>
      </c>
      <c r="V1528">
        <f t="shared" si="801"/>
        <v>8.5689999999999991</v>
      </c>
    </row>
    <row r="1529" spans="1:22" x14ac:dyDescent="0.2">
      <c r="A1529">
        <v>55.999999989999999</v>
      </c>
      <c r="B1529">
        <v>37</v>
      </c>
      <c r="C1529">
        <f t="shared" si="802"/>
        <v>13.333333327777776</v>
      </c>
      <c r="D1529">
        <f t="shared" si="803"/>
        <v>2.7777777777777777</v>
      </c>
      <c r="E1529">
        <f t="shared" si="797"/>
        <v>4.2133333277777751</v>
      </c>
      <c r="F1529">
        <f t="shared" si="798"/>
        <v>-6.3422222222222233</v>
      </c>
      <c r="G1529">
        <f t="shared" si="799"/>
        <v>39.583999989999995</v>
      </c>
      <c r="H1529">
        <f t="shared" si="799"/>
        <v>20.583999999999996</v>
      </c>
      <c r="I1529">
        <v>6</v>
      </c>
      <c r="M1529">
        <f t="shared" si="793"/>
        <v>55.999999989999999</v>
      </c>
      <c r="N1529">
        <f t="shared" si="794"/>
        <v>37</v>
      </c>
      <c r="O1529">
        <v>55.999999989999999</v>
      </c>
      <c r="P1529">
        <v>37</v>
      </c>
      <c r="Q1529">
        <f t="shared" si="804"/>
        <v>13.333333327777776</v>
      </c>
      <c r="R1529">
        <f t="shared" si="805"/>
        <v>2.7777777777777777</v>
      </c>
      <c r="S1529">
        <f t="shared" si="795"/>
        <v>-2.4616666722222256</v>
      </c>
      <c r="T1529">
        <f t="shared" si="796"/>
        <v>-13.017222222222223</v>
      </c>
      <c r="U1529">
        <f t="shared" si="800"/>
        <v>27.568999989999995</v>
      </c>
      <c r="V1529">
        <f t="shared" si="801"/>
        <v>8.5689999999999991</v>
      </c>
    </row>
    <row r="1530" spans="1:22" x14ac:dyDescent="0.2">
      <c r="A1530">
        <v>55.999999989999999</v>
      </c>
      <c r="B1530">
        <v>35</v>
      </c>
      <c r="C1530">
        <f t="shared" si="802"/>
        <v>13.333333327777776</v>
      </c>
      <c r="D1530">
        <f t="shared" si="803"/>
        <v>1.6666666666666667</v>
      </c>
      <c r="E1530">
        <f t="shared" si="797"/>
        <v>4.2133333277777751</v>
      </c>
      <c r="F1530">
        <f t="shared" si="798"/>
        <v>-7.453333333333334</v>
      </c>
      <c r="G1530">
        <f t="shared" si="799"/>
        <v>39.583999989999995</v>
      </c>
      <c r="H1530">
        <f t="shared" si="799"/>
        <v>18.583999999999996</v>
      </c>
      <c r="I1530">
        <v>6</v>
      </c>
      <c r="M1530">
        <f t="shared" si="793"/>
        <v>55.999999989999999</v>
      </c>
      <c r="N1530">
        <f t="shared" si="794"/>
        <v>35</v>
      </c>
      <c r="O1530">
        <v>55.999999989999999</v>
      </c>
      <c r="P1530">
        <v>35</v>
      </c>
      <c r="Q1530">
        <f t="shared" si="804"/>
        <v>13.333333327777776</v>
      </c>
      <c r="R1530">
        <f t="shared" si="805"/>
        <v>1.6666666666666667</v>
      </c>
      <c r="S1530">
        <f t="shared" si="795"/>
        <v>-2.4616666722222256</v>
      </c>
      <c r="T1530">
        <f t="shared" si="796"/>
        <v>-14.128333333333336</v>
      </c>
      <c r="U1530">
        <f t="shared" si="800"/>
        <v>27.568999989999995</v>
      </c>
      <c r="V1530">
        <f t="shared" si="801"/>
        <v>6.5689999999999955</v>
      </c>
    </row>
    <row r="1531" spans="1:22" x14ac:dyDescent="0.2">
      <c r="A1531">
        <v>55.999999989999999</v>
      </c>
      <c r="B1531">
        <v>36</v>
      </c>
      <c r="C1531">
        <f t="shared" si="802"/>
        <v>13.333333327777776</v>
      </c>
      <c r="D1531">
        <f t="shared" si="803"/>
        <v>2.2222222222222223</v>
      </c>
      <c r="E1531">
        <f t="shared" si="797"/>
        <v>4.2133333277777751</v>
      </c>
      <c r="F1531">
        <f t="shared" si="798"/>
        <v>-6.8977777777777787</v>
      </c>
      <c r="G1531">
        <f t="shared" si="799"/>
        <v>39.583999989999995</v>
      </c>
      <c r="H1531">
        <f t="shared" si="799"/>
        <v>19.584</v>
      </c>
      <c r="I1531">
        <v>6</v>
      </c>
      <c r="M1531">
        <f t="shared" si="793"/>
        <v>55.999999989999999</v>
      </c>
      <c r="N1531">
        <f t="shared" si="794"/>
        <v>36</v>
      </c>
      <c r="O1531">
        <v>55.999999989999999</v>
      </c>
      <c r="P1531">
        <v>36</v>
      </c>
      <c r="Q1531">
        <f t="shared" si="804"/>
        <v>13.333333327777776</v>
      </c>
      <c r="R1531">
        <f t="shared" si="805"/>
        <v>2.2222222222222223</v>
      </c>
      <c r="S1531">
        <f t="shared" si="795"/>
        <v>-2.4616666722222256</v>
      </c>
      <c r="T1531">
        <f t="shared" si="796"/>
        <v>-13.57277777777778</v>
      </c>
      <c r="U1531">
        <f t="shared" si="800"/>
        <v>27.568999989999995</v>
      </c>
      <c r="V1531">
        <f t="shared" si="801"/>
        <v>7.5689999999999955</v>
      </c>
    </row>
    <row r="1532" spans="1:22" x14ac:dyDescent="0.2">
      <c r="A1532">
        <v>42</v>
      </c>
      <c r="B1532">
        <v>36</v>
      </c>
      <c r="C1532">
        <f t="shared" si="802"/>
        <v>5.5555555555555554</v>
      </c>
      <c r="D1532">
        <f t="shared" si="803"/>
        <v>2.2222222222222223</v>
      </c>
      <c r="E1532">
        <f t="shared" si="797"/>
        <v>-3.5644444444444456</v>
      </c>
      <c r="F1532">
        <f t="shared" si="798"/>
        <v>-6.8977777777777787</v>
      </c>
      <c r="G1532">
        <f t="shared" si="799"/>
        <v>25.583999999999996</v>
      </c>
      <c r="H1532">
        <f t="shared" si="799"/>
        <v>19.584</v>
      </c>
      <c r="I1532">
        <v>6</v>
      </c>
      <c r="M1532">
        <f t="shared" si="793"/>
        <v>42</v>
      </c>
      <c r="N1532">
        <f t="shared" si="794"/>
        <v>36</v>
      </c>
      <c r="O1532">
        <v>42</v>
      </c>
      <c r="P1532">
        <v>36</v>
      </c>
      <c r="Q1532">
        <f t="shared" si="804"/>
        <v>5.5555555555555554</v>
      </c>
      <c r="R1532">
        <f t="shared" si="805"/>
        <v>2.2222222222222223</v>
      </c>
      <c r="S1532">
        <f t="shared" si="795"/>
        <v>-10.239444444444446</v>
      </c>
      <c r="T1532">
        <f t="shared" si="796"/>
        <v>-13.57277777777778</v>
      </c>
      <c r="U1532">
        <f t="shared" si="800"/>
        <v>13.568999999999996</v>
      </c>
      <c r="V1532">
        <f t="shared" si="801"/>
        <v>7.5689999999999955</v>
      </c>
    </row>
    <row r="1533" spans="1:22" x14ac:dyDescent="0.2">
      <c r="A1533">
        <v>44.5</v>
      </c>
      <c r="B1533">
        <v>39</v>
      </c>
      <c r="C1533">
        <f t="shared" si="802"/>
        <v>6.9444444444444446</v>
      </c>
      <c r="D1533">
        <f t="shared" si="803"/>
        <v>3.8888888888888888</v>
      </c>
      <c r="E1533">
        <f t="shared" si="797"/>
        <v>-2.1755555555555564</v>
      </c>
      <c r="F1533">
        <f t="shared" si="798"/>
        <v>-5.2311111111111117</v>
      </c>
      <c r="G1533">
        <f t="shared" si="799"/>
        <v>28.084</v>
      </c>
      <c r="H1533">
        <f t="shared" si="799"/>
        <v>22.584</v>
      </c>
      <c r="I1533">
        <v>6</v>
      </c>
      <c r="M1533">
        <f t="shared" si="793"/>
        <v>44.5</v>
      </c>
      <c r="N1533">
        <f t="shared" si="794"/>
        <v>39</v>
      </c>
      <c r="O1533">
        <v>44.5</v>
      </c>
      <c r="P1533">
        <v>39</v>
      </c>
      <c r="Q1533">
        <f t="shared" si="804"/>
        <v>6.9444444444444446</v>
      </c>
      <c r="R1533">
        <f t="shared" si="805"/>
        <v>3.8888888888888888</v>
      </c>
      <c r="S1533">
        <f t="shared" si="795"/>
        <v>-8.8505555555555571</v>
      </c>
      <c r="T1533">
        <f t="shared" si="796"/>
        <v>-11.906111111111112</v>
      </c>
      <c r="U1533">
        <f t="shared" si="800"/>
        <v>16.068999999999996</v>
      </c>
      <c r="V1533">
        <f t="shared" si="801"/>
        <v>10.568999999999996</v>
      </c>
    </row>
    <row r="1534" spans="1:22" x14ac:dyDescent="0.2">
      <c r="A1534">
        <v>47</v>
      </c>
      <c r="B1534">
        <v>32</v>
      </c>
      <c r="C1534">
        <f t="shared" si="802"/>
        <v>8.3333333333333339</v>
      </c>
      <c r="D1534">
        <f t="shared" si="803"/>
        <v>0</v>
      </c>
      <c r="E1534">
        <f t="shared" si="797"/>
        <v>-0.78666666666666707</v>
      </c>
      <c r="F1534">
        <f t="shared" si="798"/>
        <v>-9.120000000000001</v>
      </c>
      <c r="G1534">
        <f t="shared" si="799"/>
        <v>30.584</v>
      </c>
      <c r="H1534">
        <f t="shared" si="799"/>
        <v>15.583999999999996</v>
      </c>
      <c r="I1534">
        <v>6</v>
      </c>
      <c r="M1534">
        <f t="shared" si="793"/>
        <v>47</v>
      </c>
      <c r="N1534">
        <f t="shared" si="794"/>
        <v>32</v>
      </c>
      <c r="O1534">
        <v>47</v>
      </c>
      <c r="P1534">
        <v>32</v>
      </c>
      <c r="Q1534">
        <f t="shared" si="804"/>
        <v>8.3333333333333339</v>
      </c>
      <c r="R1534">
        <f t="shared" si="805"/>
        <v>0</v>
      </c>
      <c r="S1534">
        <f t="shared" si="795"/>
        <v>-7.4616666666666678</v>
      </c>
      <c r="T1534">
        <f t="shared" si="796"/>
        <v>-15.795000000000002</v>
      </c>
      <c r="U1534">
        <f t="shared" si="800"/>
        <v>18.568999999999996</v>
      </c>
      <c r="V1534">
        <f t="shared" si="801"/>
        <v>3.5689999999999955</v>
      </c>
    </row>
    <row r="1535" spans="1:22" x14ac:dyDescent="0.2">
      <c r="A1535">
        <v>37</v>
      </c>
      <c r="B1535">
        <v>25</v>
      </c>
      <c r="C1535">
        <f t="shared" si="802"/>
        <v>2.7777777777777777</v>
      </c>
      <c r="D1535">
        <f t="shared" si="803"/>
        <v>-3.8888888888888888</v>
      </c>
      <c r="E1535">
        <f t="shared" si="797"/>
        <v>-6.3422222222222233</v>
      </c>
      <c r="F1535">
        <f t="shared" si="798"/>
        <v>-13.00888888888889</v>
      </c>
      <c r="G1535">
        <f t="shared" si="799"/>
        <v>20.583999999999996</v>
      </c>
      <c r="H1535">
        <f t="shared" si="799"/>
        <v>8.5839999999999961</v>
      </c>
      <c r="I1535">
        <v>6</v>
      </c>
      <c r="M1535">
        <f t="shared" si="793"/>
        <v>37</v>
      </c>
      <c r="N1535">
        <f t="shared" si="794"/>
        <v>25</v>
      </c>
      <c r="O1535">
        <v>37</v>
      </c>
      <c r="P1535">
        <v>25</v>
      </c>
      <c r="Q1535">
        <f t="shared" si="804"/>
        <v>2.7777777777777777</v>
      </c>
      <c r="R1535">
        <f t="shared" si="805"/>
        <v>-3.8888888888888888</v>
      </c>
      <c r="S1535">
        <f t="shared" si="795"/>
        <v>-13.017222222222223</v>
      </c>
      <c r="T1535">
        <f t="shared" si="796"/>
        <v>-19.683888888888891</v>
      </c>
      <c r="U1535">
        <f t="shared" si="800"/>
        <v>8.5689999999999991</v>
      </c>
      <c r="V1535">
        <f t="shared" si="801"/>
        <v>-3.4310000000000045</v>
      </c>
    </row>
    <row r="1536" spans="1:22" x14ac:dyDescent="0.2">
      <c r="A1536">
        <v>46</v>
      </c>
      <c r="B1536">
        <v>28</v>
      </c>
      <c r="C1536">
        <f t="shared" si="802"/>
        <v>7.7777777777777777</v>
      </c>
      <c r="D1536">
        <f t="shared" si="803"/>
        <v>-2.2222222222222223</v>
      </c>
      <c r="E1536">
        <f t="shared" si="797"/>
        <v>-1.3422222222222233</v>
      </c>
      <c r="F1536">
        <f t="shared" si="798"/>
        <v>-11.342222222222222</v>
      </c>
      <c r="G1536">
        <f t="shared" si="799"/>
        <v>29.584</v>
      </c>
      <c r="H1536">
        <f t="shared" si="799"/>
        <v>11.584</v>
      </c>
      <c r="I1536">
        <v>6</v>
      </c>
      <c r="M1536">
        <f t="shared" si="793"/>
        <v>46</v>
      </c>
      <c r="N1536">
        <f t="shared" si="794"/>
        <v>28</v>
      </c>
      <c r="O1536">
        <v>46</v>
      </c>
      <c r="P1536">
        <v>28</v>
      </c>
      <c r="Q1536">
        <f t="shared" si="804"/>
        <v>7.7777777777777777</v>
      </c>
      <c r="R1536">
        <f t="shared" si="805"/>
        <v>-2.2222222222222223</v>
      </c>
      <c r="S1536">
        <f t="shared" si="795"/>
        <v>-8.0172222222222231</v>
      </c>
      <c r="T1536">
        <f t="shared" si="796"/>
        <v>-18.017222222222223</v>
      </c>
      <c r="U1536">
        <f t="shared" si="800"/>
        <v>17.568999999999999</v>
      </c>
      <c r="V1536">
        <f t="shared" si="801"/>
        <v>-0.43099999999999739</v>
      </c>
    </row>
    <row r="1537" spans="1:22" x14ac:dyDescent="0.2">
      <c r="A1537">
        <v>44</v>
      </c>
      <c r="B1537">
        <v>34</v>
      </c>
      <c r="C1537">
        <f t="shared" si="802"/>
        <v>6.666666666666667</v>
      </c>
      <c r="D1537">
        <f t="shared" si="803"/>
        <v>1.1111111111111112</v>
      </c>
      <c r="E1537">
        <f t="shared" si="797"/>
        <v>-2.453333333333334</v>
      </c>
      <c r="F1537">
        <f t="shared" si="798"/>
        <v>-8.0088888888888903</v>
      </c>
      <c r="G1537">
        <f t="shared" si="799"/>
        <v>27.584</v>
      </c>
      <c r="H1537">
        <f t="shared" si="799"/>
        <v>17.583999999999996</v>
      </c>
      <c r="I1537">
        <v>6</v>
      </c>
      <c r="M1537">
        <f t="shared" si="793"/>
        <v>44</v>
      </c>
      <c r="N1537">
        <f t="shared" si="794"/>
        <v>34</v>
      </c>
      <c r="O1537">
        <v>44</v>
      </c>
      <c r="P1537">
        <v>34</v>
      </c>
      <c r="Q1537">
        <f t="shared" si="804"/>
        <v>6.666666666666667</v>
      </c>
      <c r="R1537">
        <f t="shared" si="805"/>
        <v>1.1111111111111112</v>
      </c>
      <c r="S1537">
        <f t="shared" si="795"/>
        <v>-9.1283333333333339</v>
      </c>
      <c r="T1537">
        <f t="shared" si="796"/>
        <v>-14.683888888888891</v>
      </c>
      <c r="U1537">
        <f t="shared" si="800"/>
        <v>15.568999999999999</v>
      </c>
      <c r="V1537">
        <f t="shared" si="801"/>
        <v>5.5689999999999955</v>
      </c>
    </row>
    <row r="1538" spans="1:22" x14ac:dyDescent="0.2">
      <c r="A1538">
        <v>41.5</v>
      </c>
      <c r="B1538">
        <v>25</v>
      </c>
      <c r="C1538">
        <f t="shared" si="802"/>
        <v>5.2777777777777777</v>
      </c>
      <c r="D1538">
        <f t="shared" si="803"/>
        <v>-3.8888888888888888</v>
      </c>
      <c r="E1538">
        <f t="shared" si="797"/>
        <v>-3.8422222222222233</v>
      </c>
      <c r="F1538">
        <f t="shared" si="798"/>
        <v>-13.00888888888889</v>
      </c>
      <c r="G1538">
        <f t="shared" si="799"/>
        <v>25.083999999999996</v>
      </c>
      <c r="H1538">
        <f t="shared" si="799"/>
        <v>8.5839999999999961</v>
      </c>
      <c r="I1538">
        <v>6</v>
      </c>
      <c r="M1538">
        <f t="shared" si="793"/>
        <v>41.5</v>
      </c>
      <c r="N1538">
        <f t="shared" si="794"/>
        <v>25</v>
      </c>
      <c r="O1538">
        <v>41.5</v>
      </c>
      <c r="P1538">
        <v>25</v>
      </c>
      <c r="Q1538">
        <f t="shared" si="804"/>
        <v>5.2777777777777777</v>
      </c>
      <c r="R1538">
        <f t="shared" si="805"/>
        <v>-3.8888888888888888</v>
      </c>
      <c r="S1538">
        <f t="shared" si="795"/>
        <v>-10.517222222222223</v>
      </c>
      <c r="T1538">
        <f t="shared" si="796"/>
        <v>-19.683888888888891</v>
      </c>
      <c r="U1538">
        <f t="shared" si="800"/>
        <v>13.068999999999999</v>
      </c>
      <c r="V1538">
        <f t="shared" si="801"/>
        <v>-3.4310000000000045</v>
      </c>
    </row>
    <row r="1539" spans="1:22" x14ac:dyDescent="0.2">
      <c r="A1539">
        <v>39</v>
      </c>
      <c r="B1539">
        <v>16</v>
      </c>
      <c r="C1539">
        <f t="shared" si="802"/>
        <v>3.8888888888888888</v>
      </c>
      <c r="D1539">
        <f t="shared" si="803"/>
        <v>-8.8888888888888893</v>
      </c>
      <c r="E1539">
        <f t="shared" si="797"/>
        <v>-5.2311111111111117</v>
      </c>
      <c r="F1539">
        <f t="shared" si="798"/>
        <v>-18.00888888888889</v>
      </c>
      <c r="G1539">
        <f t="shared" si="799"/>
        <v>22.584</v>
      </c>
      <c r="H1539">
        <f t="shared" si="799"/>
        <v>-0.41600000000000392</v>
      </c>
      <c r="I1539">
        <v>6</v>
      </c>
      <c r="M1539">
        <f t="shared" si="793"/>
        <v>39</v>
      </c>
      <c r="N1539">
        <f t="shared" si="794"/>
        <v>16</v>
      </c>
      <c r="O1539">
        <v>39</v>
      </c>
      <c r="P1539">
        <v>16</v>
      </c>
      <c r="Q1539">
        <f t="shared" si="804"/>
        <v>3.8888888888888888</v>
      </c>
      <c r="R1539">
        <f t="shared" si="805"/>
        <v>-8.8888888888888893</v>
      </c>
      <c r="S1539">
        <f t="shared" si="795"/>
        <v>-11.906111111111112</v>
      </c>
      <c r="T1539">
        <f t="shared" si="796"/>
        <v>-24.683888888888891</v>
      </c>
      <c r="U1539">
        <f t="shared" si="800"/>
        <v>10.568999999999996</v>
      </c>
      <c r="V1539">
        <f t="shared" si="801"/>
        <v>-12.431000000000004</v>
      </c>
    </row>
    <row r="1540" spans="1:22" x14ac:dyDescent="0.2">
      <c r="A1540">
        <v>35</v>
      </c>
      <c r="B1540">
        <v>24</v>
      </c>
      <c r="C1540">
        <f t="shared" si="802"/>
        <v>1.6666666666666667</v>
      </c>
      <c r="D1540">
        <f t="shared" si="803"/>
        <v>-4.4444444444444446</v>
      </c>
      <c r="E1540">
        <f t="shared" si="797"/>
        <v>-7.453333333333334</v>
      </c>
      <c r="F1540">
        <f t="shared" si="798"/>
        <v>-13.564444444444446</v>
      </c>
      <c r="G1540">
        <f t="shared" si="799"/>
        <v>18.583999999999996</v>
      </c>
      <c r="H1540">
        <f t="shared" si="799"/>
        <v>7.5839999999999961</v>
      </c>
      <c r="I1540">
        <v>6</v>
      </c>
      <c r="M1540">
        <f t="shared" si="793"/>
        <v>35</v>
      </c>
      <c r="N1540">
        <f t="shared" si="794"/>
        <v>24</v>
      </c>
      <c r="O1540">
        <v>35</v>
      </c>
      <c r="P1540">
        <v>24</v>
      </c>
      <c r="Q1540">
        <f t="shared" si="804"/>
        <v>1.6666666666666667</v>
      </c>
      <c r="R1540">
        <f t="shared" si="805"/>
        <v>-4.4444444444444446</v>
      </c>
      <c r="S1540">
        <f t="shared" si="795"/>
        <v>-14.128333333333336</v>
      </c>
      <c r="T1540">
        <f t="shared" si="796"/>
        <v>-20.239444444444445</v>
      </c>
      <c r="U1540">
        <f t="shared" si="800"/>
        <v>6.5689999999999955</v>
      </c>
      <c r="V1540">
        <f t="shared" si="801"/>
        <v>-4.4309999999999974</v>
      </c>
    </row>
    <row r="1541" spans="1:22" x14ac:dyDescent="0.2">
      <c r="A1541">
        <v>46</v>
      </c>
      <c r="B1541">
        <v>32</v>
      </c>
      <c r="C1541">
        <f t="shared" si="802"/>
        <v>7.7777777777777777</v>
      </c>
      <c r="D1541">
        <f t="shared" si="803"/>
        <v>0</v>
      </c>
      <c r="E1541">
        <f t="shared" si="797"/>
        <v>-1.3422222222222233</v>
      </c>
      <c r="F1541">
        <f t="shared" si="798"/>
        <v>-9.120000000000001</v>
      </c>
      <c r="G1541">
        <f t="shared" si="799"/>
        <v>29.584</v>
      </c>
      <c r="H1541">
        <f t="shared" si="799"/>
        <v>15.583999999999996</v>
      </c>
      <c r="I1541">
        <v>6</v>
      </c>
      <c r="M1541">
        <f t="shared" si="793"/>
        <v>46</v>
      </c>
      <c r="N1541">
        <f t="shared" si="794"/>
        <v>32</v>
      </c>
      <c r="O1541">
        <v>46</v>
      </c>
      <c r="P1541">
        <v>32</v>
      </c>
      <c r="Q1541">
        <f t="shared" si="804"/>
        <v>7.7777777777777777</v>
      </c>
      <c r="R1541">
        <f t="shared" si="805"/>
        <v>0</v>
      </c>
      <c r="S1541">
        <f t="shared" si="795"/>
        <v>-8.0172222222222231</v>
      </c>
      <c r="T1541">
        <f t="shared" si="796"/>
        <v>-15.795000000000002</v>
      </c>
      <c r="U1541">
        <f t="shared" si="800"/>
        <v>17.568999999999999</v>
      </c>
      <c r="V1541">
        <f t="shared" si="801"/>
        <v>3.5689999999999955</v>
      </c>
    </row>
    <row r="1542" spans="1:22" x14ac:dyDescent="0.2">
      <c r="A1542">
        <v>44</v>
      </c>
      <c r="B1542">
        <v>31</v>
      </c>
      <c r="C1542">
        <f t="shared" si="802"/>
        <v>6.666666666666667</v>
      </c>
      <c r="D1542">
        <f t="shared" si="803"/>
        <v>-0.55555555555555558</v>
      </c>
      <c r="E1542">
        <f t="shared" si="797"/>
        <v>-2.453333333333334</v>
      </c>
      <c r="F1542">
        <f t="shared" si="798"/>
        <v>-9.6755555555555564</v>
      </c>
      <c r="G1542">
        <f t="shared" si="799"/>
        <v>27.584</v>
      </c>
      <c r="H1542">
        <f t="shared" si="799"/>
        <v>14.583999999999996</v>
      </c>
      <c r="I1542">
        <v>6</v>
      </c>
      <c r="M1542">
        <f t="shared" si="793"/>
        <v>44</v>
      </c>
      <c r="N1542">
        <f t="shared" si="794"/>
        <v>31</v>
      </c>
      <c r="O1542">
        <v>44</v>
      </c>
      <c r="P1542">
        <v>31</v>
      </c>
      <c r="Q1542">
        <f t="shared" si="804"/>
        <v>6.666666666666667</v>
      </c>
      <c r="R1542">
        <f t="shared" si="805"/>
        <v>-0.55555555555555558</v>
      </c>
      <c r="S1542">
        <f t="shared" si="795"/>
        <v>-9.1283333333333339</v>
      </c>
      <c r="T1542">
        <f t="shared" si="796"/>
        <v>-16.350555555555559</v>
      </c>
      <c r="U1542">
        <f t="shared" si="800"/>
        <v>15.568999999999999</v>
      </c>
      <c r="V1542">
        <f t="shared" si="801"/>
        <v>2.5689999999999955</v>
      </c>
    </row>
    <row r="1543" spans="1:22" x14ac:dyDescent="0.2">
      <c r="A1543">
        <v>45</v>
      </c>
      <c r="B1543">
        <v>28.666666670000001</v>
      </c>
      <c r="C1543">
        <f t="shared" si="802"/>
        <v>7.2222222222222223</v>
      </c>
      <c r="D1543">
        <f t="shared" si="803"/>
        <v>-1.8518518499999992</v>
      </c>
      <c r="E1543">
        <f t="shared" si="797"/>
        <v>-1.8977777777777787</v>
      </c>
      <c r="F1543">
        <f t="shared" si="798"/>
        <v>-10.97185185</v>
      </c>
      <c r="G1543">
        <f t="shared" si="799"/>
        <v>28.584</v>
      </c>
      <c r="H1543">
        <f t="shared" si="799"/>
        <v>12.250666669999998</v>
      </c>
      <c r="I1543">
        <v>6</v>
      </c>
      <c r="M1543">
        <f t="shared" si="793"/>
        <v>45</v>
      </c>
      <c r="N1543">
        <f t="shared" si="794"/>
        <v>28.666666670000001</v>
      </c>
      <c r="O1543">
        <v>45</v>
      </c>
      <c r="P1543">
        <v>28.666666670000001</v>
      </c>
      <c r="Q1543">
        <f t="shared" si="804"/>
        <v>7.2222222222222223</v>
      </c>
      <c r="R1543">
        <f t="shared" si="805"/>
        <v>-1.8518518499999992</v>
      </c>
      <c r="S1543">
        <f t="shared" si="795"/>
        <v>-8.5727777777777803</v>
      </c>
      <c r="T1543">
        <f t="shared" si="796"/>
        <v>-17.646851850000001</v>
      </c>
      <c r="U1543">
        <f t="shared" si="800"/>
        <v>16.568999999999996</v>
      </c>
      <c r="V1543">
        <f t="shared" si="801"/>
        <v>0.23566667000000052</v>
      </c>
    </row>
    <row r="1544" spans="1:22" x14ac:dyDescent="0.2">
      <c r="A1544">
        <v>42.5</v>
      </c>
      <c r="B1544">
        <v>26.333333329999999</v>
      </c>
      <c r="C1544">
        <f t="shared" si="802"/>
        <v>5.833333333333333</v>
      </c>
      <c r="D1544">
        <f t="shared" si="803"/>
        <v>-3.1481481500000008</v>
      </c>
      <c r="E1544">
        <f t="shared" si="797"/>
        <v>-3.286666666666668</v>
      </c>
      <c r="F1544">
        <f t="shared" si="798"/>
        <v>-12.268148150000002</v>
      </c>
      <c r="G1544">
        <f t="shared" si="799"/>
        <v>26.083999999999996</v>
      </c>
      <c r="H1544">
        <f t="shared" si="799"/>
        <v>9.9173333299999982</v>
      </c>
      <c r="I1544">
        <v>6</v>
      </c>
      <c r="M1544">
        <f t="shared" si="793"/>
        <v>42.5</v>
      </c>
      <c r="N1544">
        <f t="shared" si="794"/>
        <v>26.333333329999999</v>
      </c>
      <c r="O1544">
        <v>42.5</v>
      </c>
      <c r="P1544">
        <v>26.333333329999999</v>
      </c>
      <c r="Q1544">
        <f t="shared" si="804"/>
        <v>5.833333333333333</v>
      </c>
      <c r="R1544">
        <f t="shared" si="805"/>
        <v>-3.1481481500000008</v>
      </c>
      <c r="S1544">
        <f t="shared" si="795"/>
        <v>-9.9616666666666696</v>
      </c>
      <c r="T1544">
        <f t="shared" si="796"/>
        <v>-18.943148150000003</v>
      </c>
      <c r="U1544">
        <f t="shared" si="800"/>
        <v>14.068999999999996</v>
      </c>
      <c r="V1544">
        <f t="shared" si="801"/>
        <v>-2.0976666700000095</v>
      </c>
    </row>
    <row r="1545" spans="1:22" x14ac:dyDescent="0.2">
      <c r="A1545">
        <v>40</v>
      </c>
      <c r="B1545">
        <v>24</v>
      </c>
      <c r="C1545">
        <f t="shared" si="802"/>
        <v>4.4444444444444446</v>
      </c>
      <c r="D1545">
        <f t="shared" si="803"/>
        <v>-4.4444444444444446</v>
      </c>
      <c r="E1545">
        <f t="shared" si="797"/>
        <v>-4.6755555555555564</v>
      </c>
      <c r="F1545">
        <f t="shared" si="798"/>
        <v>-13.564444444444446</v>
      </c>
      <c r="G1545">
        <f t="shared" si="799"/>
        <v>23.584</v>
      </c>
      <c r="H1545">
        <f t="shared" si="799"/>
        <v>7.5839999999999961</v>
      </c>
      <c r="I1545">
        <v>6</v>
      </c>
      <c r="M1545">
        <f t="shared" si="793"/>
        <v>40</v>
      </c>
      <c r="N1545">
        <f t="shared" si="794"/>
        <v>24</v>
      </c>
      <c r="O1545">
        <v>40</v>
      </c>
      <c r="P1545">
        <v>24</v>
      </c>
      <c r="Q1545">
        <f t="shared" si="804"/>
        <v>4.4444444444444446</v>
      </c>
      <c r="R1545">
        <f t="shared" si="805"/>
        <v>-4.4444444444444446</v>
      </c>
      <c r="S1545">
        <f t="shared" si="795"/>
        <v>-11.350555555555557</v>
      </c>
      <c r="T1545">
        <f t="shared" si="796"/>
        <v>-20.239444444444445</v>
      </c>
      <c r="U1545">
        <f t="shared" si="800"/>
        <v>11.568999999999996</v>
      </c>
      <c r="V1545">
        <f t="shared" si="801"/>
        <v>-4.4309999999999974</v>
      </c>
    </row>
    <row r="1546" spans="1:22" x14ac:dyDescent="0.2">
      <c r="A1546">
        <v>43</v>
      </c>
      <c r="B1546">
        <v>26</v>
      </c>
      <c r="C1546">
        <f t="shared" si="802"/>
        <v>6.1111111111111107</v>
      </c>
      <c r="D1546">
        <f t="shared" si="803"/>
        <v>-3.3333333333333335</v>
      </c>
      <c r="E1546">
        <f t="shared" si="797"/>
        <v>-3.0088888888888903</v>
      </c>
      <c r="F1546">
        <f t="shared" si="798"/>
        <v>-12.453333333333335</v>
      </c>
      <c r="G1546">
        <f t="shared" si="799"/>
        <v>26.583999999999996</v>
      </c>
      <c r="H1546">
        <f t="shared" si="799"/>
        <v>9.5839999999999961</v>
      </c>
      <c r="I1546">
        <v>6</v>
      </c>
      <c r="M1546">
        <f t="shared" si="793"/>
        <v>43</v>
      </c>
      <c r="N1546">
        <f t="shared" si="794"/>
        <v>26</v>
      </c>
      <c r="O1546">
        <v>43</v>
      </c>
      <c r="P1546">
        <v>26</v>
      </c>
      <c r="Q1546">
        <f t="shared" si="804"/>
        <v>6.1111111111111107</v>
      </c>
      <c r="R1546">
        <f t="shared" si="805"/>
        <v>-3.3333333333333335</v>
      </c>
      <c r="S1546">
        <f t="shared" si="795"/>
        <v>-9.683888888888891</v>
      </c>
      <c r="T1546">
        <f t="shared" si="796"/>
        <v>-19.128333333333334</v>
      </c>
      <c r="U1546">
        <f t="shared" si="800"/>
        <v>14.568999999999996</v>
      </c>
      <c r="V1546">
        <f t="shared" si="801"/>
        <v>-2.4309999999999974</v>
      </c>
    </row>
    <row r="1547" spans="1:22" x14ac:dyDescent="0.2">
      <c r="A1547">
        <v>44</v>
      </c>
      <c r="B1547">
        <v>31</v>
      </c>
      <c r="C1547">
        <f t="shared" si="802"/>
        <v>6.666666666666667</v>
      </c>
      <c r="D1547">
        <f t="shared" si="803"/>
        <v>-0.55555555555555558</v>
      </c>
      <c r="E1547">
        <f t="shared" si="797"/>
        <v>-2.453333333333334</v>
      </c>
      <c r="F1547">
        <f t="shared" si="798"/>
        <v>-9.6755555555555564</v>
      </c>
      <c r="G1547">
        <f t="shared" si="799"/>
        <v>27.584</v>
      </c>
      <c r="H1547">
        <f t="shared" si="799"/>
        <v>14.583999999999996</v>
      </c>
      <c r="I1547">
        <v>6</v>
      </c>
      <c r="M1547">
        <f t="shared" si="793"/>
        <v>44</v>
      </c>
      <c r="N1547">
        <f t="shared" si="794"/>
        <v>31</v>
      </c>
      <c r="O1547">
        <v>44</v>
      </c>
      <c r="P1547">
        <v>31</v>
      </c>
      <c r="Q1547">
        <f t="shared" si="804"/>
        <v>6.666666666666667</v>
      </c>
      <c r="R1547">
        <f t="shared" si="805"/>
        <v>-0.55555555555555558</v>
      </c>
      <c r="S1547">
        <f t="shared" si="795"/>
        <v>-9.1283333333333339</v>
      </c>
      <c r="T1547">
        <f t="shared" si="796"/>
        <v>-16.350555555555559</v>
      </c>
      <c r="U1547">
        <f t="shared" si="800"/>
        <v>15.568999999999999</v>
      </c>
      <c r="V1547">
        <f t="shared" si="801"/>
        <v>2.5689999999999955</v>
      </c>
    </row>
    <row r="1548" spans="1:22" x14ac:dyDescent="0.2">
      <c r="A1548">
        <v>45</v>
      </c>
      <c r="B1548">
        <v>27.4</v>
      </c>
      <c r="C1548">
        <f t="shared" si="802"/>
        <v>7.2222222222222223</v>
      </c>
      <c r="D1548">
        <f t="shared" si="803"/>
        <v>-2.5555555555555562</v>
      </c>
      <c r="E1548">
        <f t="shared" si="797"/>
        <v>-1.8977777777777787</v>
      </c>
      <c r="F1548">
        <f t="shared" si="798"/>
        <v>-11.675555555555558</v>
      </c>
      <c r="G1548">
        <f t="shared" si="799"/>
        <v>28.584</v>
      </c>
      <c r="H1548">
        <f t="shared" si="799"/>
        <v>10.983999999999995</v>
      </c>
      <c r="I1548">
        <v>6</v>
      </c>
      <c r="M1548">
        <f t="shared" si="793"/>
        <v>45</v>
      </c>
      <c r="N1548">
        <f t="shared" si="794"/>
        <v>27.4</v>
      </c>
      <c r="O1548">
        <v>45</v>
      </c>
      <c r="P1548">
        <v>27.4</v>
      </c>
      <c r="Q1548">
        <f t="shared" si="804"/>
        <v>7.2222222222222223</v>
      </c>
      <c r="R1548">
        <f t="shared" si="805"/>
        <v>-2.5555555555555562</v>
      </c>
      <c r="S1548">
        <f t="shared" si="795"/>
        <v>-8.5727777777777803</v>
      </c>
      <c r="T1548">
        <f t="shared" si="796"/>
        <v>-18.350555555555559</v>
      </c>
      <c r="U1548">
        <f t="shared" si="800"/>
        <v>16.568999999999996</v>
      </c>
      <c r="V1548">
        <f t="shared" si="801"/>
        <v>-1.0310000000000059</v>
      </c>
    </row>
    <row r="1549" spans="1:22" x14ac:dyDescent="0.2">
      <c r="A1549">
        <v>35</v>
      </c>
      <c r="B1549">
        <v>23.8</v>
      </c>
      <c r="C1549">
        <f t="shared" si="802"/>
        <v>1.6666666666666667</v>
      </c>
      <c r="D1549">
        <f t="shared" si="803"/>
        <v>-4.5555555555555554</v>
      </c>
      <c r="E1549">
        <f t="shared" si="797"/>
        <v>-7.453333333333334</v>
      </c>
      <c r="F1549">
        <f t="shared" si="798"/>
        <v>-13.675555555555556</v>
      </c>
      <c r="G1549">
        <f t="shared" si="799"/>
        <v>18.583999999999996</v>
      </c>
      <c r="H1549">
        <f t="shared" si="799"/>
        <v>7.3839999999999968</v>
      </c>
      <c r="I1549">
        <v>6</v>
      </c>
      <c r="M1549">
        <f t="shared" si="793"/>
        <v>35</v>
      </c>
      <c r="N1549">
        <f t="shared" si="794"/>
        <v>23.8</v>
      </c>
      <c r="O1549">
        <v>35</v>
      </c>
      <c r="P1549">
        <v>23.8</v>
      </c>
      <c r="Q1549">
        <f t="shared" si="804"/>
        <v>1.6666666666666667</v>
      </c>
      <c r="R1549">
        <f t="shared" si="805"/>
        <v>-4.5555555555555554</v>
      </c>
      <c r="S1549">
        <f t="shared" si="795"/>
        <v>-14.128333333333336</v>
      </c>
      <c r="T1549">
        <f t="shared" si="796"/>
        <v>-20.350555555555559</v>
      </c>
      <c r="U1549">
        <f t="shared" si="800"/>
        <v>6.5689999999999955</v>
      </c>
      <c r="V1549">
        <f t="shared" si="801"/>
        <v>-4.6310000000000073</v>
      </c>
    </row>
    <row r="1550" spans="1:22" x14ac:dyDescent="0.2">
      <c r="A1550">
        <v>25</v>
      </c>
      <c r="B1550">
        <v>20.2</v>
      </c>
      <c r="C1550">
        <f t="shared" si="802"/>
        <v>-3.8888888888888888</v>
      </c>
      <c r="D1550">
        <f t="shared" si="803"/>
        <v>-6.5555555555555554</v>
      </c>
      <c r="E1550">
        <f t="shared" si="797"/>
        <v>-13.00888888888889</v>
      </c>
      <c r="F1550">
        <f t="shared" si="798"/>
        <v>-15.675555555555556</v>
      </c>
      <c r="G1550">
        <f t="shared" si="799"/>
        <v>8.5839999999999961</v>
      </c>
      <c r="H1550">
        <f t="shared" si="799"/>
        <v>3.7839999999999989</v>
      </c>
      <c r="I1550">
        <v>6</v>
      </c>
      <c r="M1550">
        <f t="shared" si="793"/>
        <v>25</v>
      </c>
      <c r="N1550">
        <f t="shared" si="794"/>
        <v>20.2</v>
      </c>
      <c r="O1550">
        <v>25</v>
      </c>
      <c r="P1550">
        <v>20.2</v>
      </c>
      <c r="Q1550">
        <f t="shared" si="804"/>
        <v>-3.8888888888888888</v>
      </c>
      <c r="R1550">
        <f t="shared" si="805"/>
        <v>-6.5555555555555554</v>
      </c>
      <c r="S1550">
        <f t="shared" si="795"/>
        <v>-19.683888888888891</v>
      </c>
      <c r="T1550">
        <f t="shared" si="796"/>
        <v>-22.350555555555559</v>
      </c>
      <c r="U1550">
        <f t="shared" si="800"/>
        <v>-3.4310000000000045</v>
      </c>
      <c r="V1550">
        <f t="shared" si="801"/>
        <v>-8.2310000000000088</v>
      </c>
    </row>
    <row r="1551" spans="1:22" x14ac:dyDescent="0.2">
      <c r="A1551">
        <v>25</v>
      </c>
      <c r="B1551">
        <v>16.600000000000001</v>
      </c>
      <c r="C1551">
        <f t="shared" si="802"/>
        <v>-3.8888888888888888</v>
      </c>
      <c r="D1551">
        <f t="shared" si="803"/>
        <v>-8.5555555555555554</v>
      </c>
      <c r="E1551">
        <f t="shared" si="797"/>
        <v>-13.00888888888889</v>
      </c>
      <c r="F1551">
        <f t="shared" si="798"/>
        <v>-17.675555555555555</v>
      </c>
      <c r="G1551">
        <f t="shared" si="799"/>
        <v>8.5839999999999961</v>
      </c>
      <c r="H1551">
        <f t="shared" si="799"/>
        <v>0.1840000000000046</v>
      </c>
      <c r="I1551">
        <v>6</v>
      </c>
      <c r="M1551">
        <f t="shared" si="793"/>
        <v>25</v>
      </c>
      <c r="N1551">
        <f t="shared" si="794"/>
        <v>16.600000000000001</v>
      </c>
      <c r="O1551">
        <v>25</v>
      </c>
      <c r="P1551">
        <v>16.600000000000001</v>
      </c>
      <c r="Q1551">
        <f t="shared" si="804"/>
        <v>-3.8888888888888888</v>
      </c>
      <c r="R1551">
        <f t="shared" si="805"/>
        <v>-8.5555555555555554</v>
      </c>
      <c r="S1551">
        <f t="shared" si="795"/>
        <v>-19.683888888888891</v>
      </c>
      <c r="T1551">
        <f t="shared" si="796"/>
        <v>-24.350555555555559</v>
      </c>
      <c r="U1551">
        <f t="shared" si="800"/>
        <v>-3.4310000000000045</v>
      </c>
      <c r="V1551">
        <f t="shared" si="801"/>
        <v>-11.831000000000003</v>
      </c>
    </row>
    <row r="1552" spans="1:22" x14ac:dyDescent="0.2">
      <c r="A1552">
        <v>31</v>
      </c>
      <c r="B1552">
        <v>12.999999989999999</v>
      </c>
      <c r="C1552">
        <f t="shared" si="802"/>
        <v>-0.55555555555555558</v>
      </c>
      <c r="D1552">
        <f t="shared" si="803"/>
        <v>-10.555555561111113</v>
      </c>
      <c r="E1552">
        <f t="shared" si="797"/>
        <v>-9.6755555555555564</v>
      </c>
      <c r="F1552">
        <f t="shared" si="798"/>
        <v>-19.675555561111114</v>
      </c>
      <c r="G1552">
        <f t="shared" si="799"/>
        <v>14.583999999999996</v>
      </c>
      <c r="H1552">
        <f t="shared" si="799"/>
        <v>-3.4160000100000047</v>
      </c>
      <c r="I1552">
        <v>6</v>
      </c>
      <c r="M1552">
        <f t="shared" si="793"/>
        <v>31</v>
      </c>
      <c r="N1552">
        <f t="shared" si="794"/>
        <v>12.999999989999999</v>
      </c>
      <c r="O1552">
        <v>31</v>
      </c>
      <c r="P1552">
        <v>12.999999989999999</v>
      </c>
      <c r="Q1552">
        <f t="shared" si="804"/>
        <v>-0.55555555555555558</v>
      </c>
      <c r="R1552">
        <f t="shared" si="805"/>
        <v>-10.555555561111113</v>
      </c>
      <c r="S1552">
        <f t="shared" si="795"/>
        <v>-16.350555555555559</v>
      </c>
      <c r="T1552">
        <f t="shared" si="796"/>
        <v>-26.350555561111115</v>
      </c>
      <c r="U1552">
        <f t="shared" si="800"/>
        <v>2.5689999999999955</v>
      </c>
      <c r="V1552">
        <f t="shared" si="801"/>
        <v>-15.431000010000005</v>
      </c>
    </row>
    <row r="1553" spans="1:22" x14ac:dyDescent="0.2">
      <c r="A1553">
        <v>33</v>
      </c>
      <c r="B1553">
        <v>16</v>
      </c>
      <c r="C1553">
        <f t="shared" si="802"/>
        <v>0.55555555555555558</v>
      </c>
      <c r="D1553">
        <f t="shared" si="803"/>
        <v>-8.8888888888888893</v>
      </c>
      <c r="E1553">
        <f t="shared" si="797"/>
        <v>-8.5644444444444456</v>
      </c>
      <c r="F1553">
        <f t="shared" si="798"/>
        <v>-18.00888888888889</v>
      </c>
      <c r="G1553">
        <f t="shared" si="799"/>
        <v>16.583999999999996</v>
      </c>
      <c r="H1553">
        <f t="shared" si="799"/>
        <v>-0.41600000000000392</v>
      </c>
      <c r="I1553">
        <v>6</v>
      </c>
      <c r="M1553">
        <f t="shared" si="793"/>
        <v>33</v>
      </c>
      <c r="N1553">
        <f t="shared" si="794"/>
        <v>16</v>
      </c>
      <c r="O1553">
        <v>33</v>
      </c>
      <c r="P1553">
        <v>16</v>
      </c>
      <c r="Q1553">
        <f t="shared" si="804"/>
        <v>0.55555555555555558</v>
      </c>
      <c r="R1553">
        <f t="shared" si="805"/>
        <v>-8.8888888888888893</v>
      </c>
      <c r="S1553">
        <f t="shared" si="795"/>
        <v>-15.239444444444446</v>
      </c>
      <c r="T1553">
        <f t="shared" si="796"/>
        <v>-24.683888888888891</v>
      </c>
      <c r="U1553">
        <f t="shared" si="800"/>
        <v>4.5689999999999955</v>
      </c>
      <c r="V1553">
        <f t="shared" si="801"/>
        <v>-12.431000000000004</v>
      </c>
    </row>
    <row r="1554" spans="1:22" x14ac:dyDescent="0.2">
      <c r="A1554">
        <v>26</v>
      </c>
      <c r="B1554">
        <v>19</v>
      </c>
      <c r="C1554">
        <f t="shared" si="802"/>
        <v>-3.3333333333333335</v>
      </c>
      <c r="D1554">
        <f t="shared" si="803"/>
        <v>-7.2222222222222223</v>
      </c>
      <c r="E1554">
        <f t="shared" si="797"/>
        <v>-12.453333333333335</v>
      </c>
      <c r="F1554">
        <f t="shared" si="798"/>
        <v>-16.342222222222222</v>
      </c>
      <c r="G1554">
        <f t="shared" si="799"/>
        <v>9.5839999999999961</v>
      </c>
      <c r="H1554">
        <f t="shared" si="799"/>
        <v>2.5839999999999961</v>
      </c>
      <c r="I1554">
        <v>6</v>
      </c>
      <c r="M1554">
        <f t="shared" si="793"/>
        <v>26</v>
      </c>
      <c r="N1554">
        <f t="shared" si="794"/>
        <v>19</v>
      </c>
      <c r="O1554">
        <v>26</v>
      </c>
      <c r="P1554">
        <v>19</v>
      </c>
      <c r="Q1554">
        <f t="shared" si="804"/>
        <v>-3.3333333333333335</v>
      </c>
      <c r="R1554">
        <f t="shared" si="805"/>
        <v>-7.2222222222222223</v>
      </c>
      <c r="S1554">
        <f t="shared" si="795"/>
        <v>-19.128333333333334</v>
      </c>
      <c r="T1554">
        <f t="shared" si="796"/>
        <v>-23.017222222222223</v>
      </c>
      <c r="U1554">
        <f t="shared" si="800"/>
        <v>-2.4309999999999974</v>
      </c>
      <c r="V1554">
        <f t="shared" si="801"/>
        <v>-9.4309999999999974</v>
      </c>
    </row>
    <row r="1555" spans="1:22" x14ac:dyDescent="0.2">
      <c r="A1555">
        <v>30</v>
      </c>
      <c r="B1555">
        <v>15.5</v>
      </c>
      <c r="C1555">
        <f t="shared" si="802"/>
        <v>-1.1111111111111112</v>
      </c>
      <c r="D1555">
        <f t="shared" si="803"/>
        <v>-9.1666666666666661</v>
      </c>
      <c r="E1555">
        <f t="shared" si="797"/>
        <v>-10.231111111111112</v>
      </c>
      <c r="F1555">
        <f t="shared" si="798"/>
        <v>-18.286666666666669</v>
      </c>
      <c r="G1555">
        <f t="shared" si="799"/>
        <v>13.583999999999996</v>
      </c>
      <c r="H1555">
        <f t="shared" si="799"/>
        <v>-0.91600000000000392</v>
      </c>
      <c r="I1555">
        <v>6</v>
      </c>
      <c r="M1555">
        <f t="shared" si="793"/>
        <v>30</v>
      </c>
      <c r="N1555">
        <f t="shared" si="794"/>
        <v>15.5</v>
      </c>
      <c r="O1555">
        <v>30</v>
      </c>
      <c r="P1555">
        <v>15.5</v>
      </c>
      <c r="Q1555">
        <f t="shared" si="804"/>
        <v>-1.1111111111111112</v>
      </c>
      <c r="R1555">
        <f t="shared" si="805"/>
        <v>-9.1666666666666661</v>
      </c>
      <c r="S1555">
        <f t="shared" si="795"/>
        <v>-16.906111111111112</v>
      </c>
      <c r="T1555">
        <f t="shared" si="796"/>
        <v>-24.961666666666666</v>
      </c>
      <c r="U1555">
        <f t="shared" si="800"/>
        <v>1.5689999999999991</v>
      </c>
      <c r="V1555">
        <f t="shared" si="801"/>
        <v>-12.930999999999997</v>
      </c>
    </row>
    <row r="1556" spans="1:22" x14ac:dyDescent="0.2">
      <c r="A1556">
        <v>30</v>
      </c>
      <c r="B1556">
        <v>12</v>
      </c>
      <c r="C1556">
        <f t="shared" si="802"/>
        <v>-1.1111111111111112</v>
      </c>
      <c r="D1556">
        <f t="shared" si="803"/>
        <v>-11.111111111111111</v>
      </c>
      <c r="E1556">
        <f t="shared" si="797"/>
        <v>-10.231111111111112</v>
      </c>
      <c r="F1556">
        <f t="shared" si="798"/>
        <v>-20.231111111111112</v>
      </c>
      <c r="G1556">
        <f t="shared" si="799"/>
        <v>13.583999999999996</v>
      </c>
      <c r="H1556">
        <f t="shared" si="799"/>
        <v>-4.4160000000000039</v>
      </c>
      <c r="I1556">
        <v>6</v>
      </c>
      <c r="M1556">
        <f t="shared" ref="M1556:M1619" si="806">C1556*9/5+32</f>
        <v>30</v>
      </c>
      <c r="N1556">
        <f t="shared" ref="N1556:N1619" si="807">D1556*9/5+32</f>
        <v>12</v>
      </c>
      <c r="O1556">
        <v>30</v>
      </c>
      <c r="P1556">
        <v>12</v>
      </c>
      <c r="Q1556">
        <f t="shared" si="804"/>
        <v>-1.1111111111111112</v>
      </c>
      <c r="R1556">
        <f t="shared" si="805"/>
        <v>-11.111111111111111</v>
      </c>
      <c r="S1556">
        <f t="shared" ref="S1556:S1619" si="808">Q1556-($T$1107-$S$1107)/1000*6.5</f>
        <v>-16.906111111111112</v>
      </c>
      <c r="T1556">
        <f t="shared" ref="T1556:T1619" si="809">R1556-($T$1107-$S$1107)/1000*6.5</f>
        <v>-26.906111111111112</v>
      </c>
      <c r="U1556">
        <f t="shared" si="800"/>
        <v>1.5689999999999991</v>
      </c>
      <c r="V1556">
        <f t="shared" si="801"/>
        <v>-16.430999999999997</v>
      </c>
    </row>
    <row r="1557" spans="1:22" x14ac:dyDescent="0.2">
      <c r="A1557">
        <v>31</v>
      </c>
      <c r="B1557">
        <v>19</v>
      </c>
      <c r="C1557">
        <f t="shared" si="802"/>
        <v>-0.55555555555555558</v>
      </c>
      <c r="D1557">
        <f t="shared" si="803"/>
        <v>-7.2222222222222223</v>
      </c>
      <c r="E1557">
        <f t="shared" ref="E1557:E1620" si="810">C1557-($F$1107-$E$1107)/1000*$I$1108</f>
        <v>-9.6755555555555564</v>
      </c>
      <c r="F1557">
        <f t="shared" ref="F1557:F1620" si="811">D1557-($F$1107-$E$1107)/1000*$I$1108</f>
        <v>-16.342222222222222</v>
      </c>
      <c r="G1557">
        <f t="shared" ref="G1557:H1620" si="812">E1557*9/5+32</f>
        <v>14.583999999999996</v>
      </c>
      <c r="H1557">
        <f t="shared" si="812"/>
        <v>2.5839999999999961</v>
      </c>
      <c r="I1557">
        <v>6</v>
      </c>
      <c r="M1557">
        <f t="shared" si="806"/>
        <v>31</v>
      </c>
      <c r="N1557">
        <f t="shared" si="807"/>
        <v>19</v>
      </c>
      <c r="O1557">
        <v>31</v>
      </c>
      <c r="P1557">
        <v>19</v>
      </c>
      <c r="Q1557">
        <f t="shared" si="804"/>
        <v>-0.55555555555555558</v>
      </c>
      <c r="R1557">
        <f t="shared" si="805"/>
        <v>-7.2222222222222223</v>
      </c>
      <c r="S1557">
        <f t="shared" si="808"/>
        <v>-16.350555555555559</v>
      </c>
      <c r="T1557">
        <f t="shared" si="809"/>
        <v>-23.017222222222223</v>
      </c>
      <c r="U1557">
        <f t="shared" ref="U1557:U1620" si="813">S1557*9/5+32</f>
        <v>2.5689999999999955</v>
      </c>
      <c r="V1557">
        <f t="shared" ref="V1557:V1620" si="814">T1557*9/5+32</f>
        <v>-9.4309999999999974</v>
      </c>
    </row>
    <row r="1558" spans="1:22" x14ac:dyDescent="0.2">
      <c r="A1558">
        <v>31.5</v>
      </c>
      <c r="B1558">
        <v>15</v>
      </c>
      <c r="C1558">
        <f t="shared" si="802"/>
        <v>-0.27777777777777779</v>
      </c>
      <c r="D1558">
        <f t="shared" si="803"/>
        <v>-9.4444444444444446</v>
      </c>
      <c r="E1558">
        <f t="shared" si="810"/>
        <v>-9.3977777777777796</v>
      </c>
      <c r="F1558">
        <f t="shared" si="811"/>
        <v>-18.564444444444447</v>
      </c>
      <c r="G1558">
        <f t="shared" si="812"/>
        <v>15.083999999999996</v>
      </c>
      <c r="H1558">
        <f t="shared" si="812"/>
        <v>-1.416000000000011</v>
      </c>
      <c r="I1558">
        <v>6</v>
      </c>
      <c r="M1558">
        <f t="shared" si="806"/>
        <v>31.5</v>
      </c>
      <c r="N1558">
        <f t="shared" si="807"/>
        <v>15</v>
      </c>
      <c r="O1558">
        <v>31.5</v>
      </c>
      <c r="P1558">
        <v>15</v>
      </c>
      <c r="Q1558">
        <f t="shared" si="804"/>
        <v>-0.27777777777777779</v>
      </c>
      <c r="R1558">
        <f t="shared" si="805"/>
        <v>-9.4444444444444446</v>
      </c>
      <c r="S1558">
        <f t="shared" si="808"/>
        <v>-16.07277777777778</v>
      </c>
      <c r="T1558">
        <f t="shared" si="809"/>
        <v>-25.239444444444445</v>
      </c>
      <c r="U1558">
        <f t="shared" si="813"/>
        <v>3.0689999999999955</v>
      </c>
      <c r="V1558">
        <f t="shared" si="814"/>
        <v>-13.430999999999997</v>
      </c>
    </row>
    <row r="1559" spans="1:22" x14ac:dyDescent="0.2">
      <c r="A1559">
        <v>32</v>
      </c>
      <c r="B1559">
        <v>20</v>
      </c>
      <c r="C1559">
        <f t="shared" si="802"/>
        <v>0</v>
      </c>
      <c r="D1559">
        <f t="shared" si="803"/>
        <v>-6.666666666666667</v>
      </c>
      <c r="E1559">
        <f t="shared" si="810"/>
        <v>-9.120000000000001</v>
      </c>
      <c r="F1559">
        <f t="shared" si="811"/>
        <v>-15.786666666666669</v>
      </c>
      <c r="G1559">
        <f t="shared" si="812"/>
        <v>15.583999999999996</v>
      </c>
      <c r="H1559">
        <f t="shared" si="812"/>
        <v>3.5839999999999961</v>
      </c>
      <c r="I1559">
        <v>6</v>
      </c>
      <c r="M1559">
        <f t="shared" si="806"/>
        <v>32</v>
      </c>
      <c r="N1559">
        <f t="shared" si="807"/>
        <v>20</v>
      </c>
      <c r="O1559">
        <v>32</v>
      </c>
      <c r="P1559">
        <v>20</v>
      </c>
      <c r="Q1559">
        <f t="shared" si="804"/>
        <v>0</v>
      </c>
      <c r="R1559">
        <f t="shared" si="805"/>
        <v>-6.666666666666667</v>
      </c>
      <c r="S1559">
        <f t="shared" si="808"/>
        <v>-15.795000000000002</v>
      </c>
      <c r="T1559">
        <f t="shared" si="809"/>
        <v>-22.46166666666667</v>
      </c>
      <c r="U1559">
        <f t="shared" si="813"/>
        <v>3.5689999999999955</v>
      </c>
      <c r="V1559">
        <f t="shared" si="814"/>
        <v>-8.4310000000000045</v>
      </c>
    </row>
    <row r="1560" spans="1:22" x14ac:dyDescent="0.2">
      <c r="A1560">
        <v>32</v>
      </c>
      <c r="B1560">
        <v>15.5</v>
      </c>
      <c r="C1560">
        <f t="shared" si="802"/>
        <v>0</v>
      </c>
      <c r="D1560">
        <f t="shared" si="803"/>
        <v>-9.1666666666666661</v>
      </c>
      <c r="E1560">
        <f t="shared" si="810"/>
        <v>-9.120000000000001</v>
      </c>
      <c r="F1560">
        <f t="shared" si="811"/>
        <v>-18.286666666666669</v>
      </c>
      <c r="G1560">
        <f t="shared" si="812"/>
        <v>15.583999999999996</v>
      </c>
      <c r="H1560">
        <f t="shared" si="812"/>
        <v>-0.91600000000000392</v>
      </c>
      <c r="I1560">
        <v>6</v>
      </c>
      <c r="M1560">
        <f t="shared" si="806"/>
        <v>32</v>
      </c>
      <c r="N1560">
        <f t="shared" si="807"/>
        <v>15.5</v>
      </c>
      <c r="O1560">
        <v>32</v>
      </c>
      <c r="P1560">
        <v>15.5</v>
      </c>
      <c r="Q1560">
        <f t="shared" si="804"/>
        <v>0</v>
      </c>
      <c r="R1560">
        <f t="shared" si="805"/>
        <v>-9.1666666666666661</v>
      </c>
      <c r="S1560">
        <f t="shared" si="808"/>
        <v>-15.795000000000002</v>
      </c>
      <c r="T1560">
        <f t="shared" si="809"/>
        <v>-24.961666666666666</v>
      </c>
      <c r="U1560">
        <f t="shared" si="813"/>
        <v>3.5689999999999955</v>
      </c>
      <c r="V1560">
        <f t="shared" si="814"/>
        <v>-12.930999999999997</v>
      </c>
    </row>
    <row r="1561" spans="1:22" x14ac:dyDescent="0.2">
      <c r="A1561">
        <v>27</v>
      </c>
      <c r="B1561">
        <v>10.999999989999999</v>
      </c>
      <c r="C1561">
        <f t="shared" si="802"/>
        <v>-2.7777777777777777</v>
      </c>
      <c r="D1561">
        <f t="shared" si="803"/>
        <v>-11.666666672222224</v>
      </c>
      <c r="E1561">
        <f t="shared" si="810"/>
        <v>-11.89777777777778</v>
      </c>
      <c r="F1561">
        <f t="shared" si="811"/>
        <v>-20.786666672222225</v>
      </c>
      <c r="G1561">
        <f t="shared" si="812"/>
        <v>10.583999999999996</v>
      </c>
      <c r="H1561">
        <f t="shared" si="812"/>
        <v>-5.4160000100000047</v>
      </c>
      <c r="I1561">
        <v>6</v>
      </c>
      <c r="M1561">
        <f t="shared" si="806"/>
        <v>27</v>
      </c>
      <c r="N1561">
        <f t="shared" si="807"/>
        <v>10.999999989999999</v>
      </c>
      <c r="O1561">
        <v>27</v>
      </c>
      <c r="P1561">
        <v>10.999999989999999</v>
      </c>
      <c r="Q1561">
        <f t="shared" si="804"/>
        <v>-2.7777777777777777</v>
      </c>
      <c r="R1561">
        <f t="shared" si="805"/>
        <v>-11.666666672222224</v>
      </c>
      <c r="S1561">
        <f t="shared" si="808"/>
        <v>-18.57277777777778</v>
      </c>
      <c r="T1561">
        <f t="shared" si="809"/>
        <v>-27.461666672222226</v>
      </c>
      <c r="U1561">
        <f t="shared" si="813"/>
        <v>-1.4310000000000045</v>
      </c>
      <c r="V1561">
        <f t="shared" si="814"/>
        <v>-17.431000010000005</v>
      </c>
    </row>
    <row r="1562" spans="1:22" x14ac:dyDescent="0.2">
      <c r="A1562">
        <v>25</v>
      </c>
      <c r="B1562">
        <v>6.4999999940000004</v>
      </c>
      <c r="C1562">
        <f t="shared" si="802"/>
        <v>-3.8888888888888888</v>
      </c>
      <c r="D1562">
        <f t="shared" si="803"/>
        <v>-14.16666667</v>
      </c>
      <c r="E1562">
        <f t="shared" si="810"/>
        <v>-13.00888888888889</v>
      </c>
      <c r="F1562">
        <f t="shared" si="811"/>
        <v>-23.286666670000002</v>
      </c>
      <c r="G1562">
        <f t="shared" si="812"/>
        <v>8.5839999999999961</v>
      </c>
      <c r="H1562">
        <f t="shared" si="812"/>
        <v>-9.9160000060000044</v>
      </c>
      <c r="I1562">
        <v>6</v>
      </c>
      <c r="M1562">
        <f t="shared" si="806"/>
        <v>25</v>
      </c>
      <c r="N1562">
        <f t="shared" si="807"/>
        <v>6.4999999939999995</v>
      </c>
      <c r="O1562">
        <v>25</v>
      </c>
      <c r="P1562">
        <v>6.4999999940000004</v>
      </c>
      <c r="Q1562">
        <f t="shared" si="804"/>
        <v>-3.8888888888888888</v>
      </c>
      <c r="R1562">
        <f t="shared" si="805"/>
        <v>-14.16666667</v>
      </c>
      <c r="S1562">
        <f t="shared" si="808"/>
        <v>-19.683888888888891</v>
      </c>
      <c r="T1562">
        <f t="shared" si="809"/>
        <v>-29.96166667</v>
      </c>
      <c r="U1562">
        <f t="shared" si="813"/>
        <v>-3.4310000000000045</v>
      </c>
      <c r="V1562">
        <f t="shared" si="814"/>
        <v>-21.931000005999998</v>
      </c>
    </row>
    <row r="1563" spans="1:22" x14ac:dyDescent="0.2">
      <c r="A1563">
        <v>21</v>
      </c>
      <c r="B1563">
        <v>1.9999999939999999</v>
      </c>
      <c r="C1563">
        <f t="shared" ref="C1563:C1626" si="815">(A1563-32)*5/9</f>
        <v>-6.1111111111111107</v>
      </c>
      <c r="D1563">
        <f t="shared" ref="D1563:D1626" si="816">(B1563-32)*5/9</f>
        <v>-16.666666669999998</v>
      </c>
      <c r="E1563">
        <f t="shared" si="810"/>
        <v>-15.231111111111112</v>
      </c>
      <c r="F1563">
        <f t="shared" si="811"/>
        <v>-25.786666669999999</v>
      </c>
      <c r="G1563">
        <f t="shared" si="812"/>
        <v>4.5839999999999961</v>
      </c>
      <c r="H1563">
        <f t="shared" si="812"/>
        <v>-14.416000005999997</v>
      </c>
      <c r="I1563">
        <v>6</v>
      </c>
      <c r="M1563">
        <f t="shared" si="806"/>
        <v>21</v>
      </c>
      <c r="N1563">
        <f t="shared" si="807"/>
        <v>1.9999999940000066</v>
      </c>
      <c r="O1563">
        <v>21</v>
      </c>
      <c r="P1563">
        <v>1.9999999939999999</v>
      </c>
      <c r="Q1563">
        <f t="shared" ref="Q1563:Q1626" si="817">(O1563-32)*5/9</f>
        <v>-6.1111111111111107</v>
      </c>
      <c r="R1563">
        <f t="shared" ref="R1563:R1626" si="818">(P1563-32)*5/9</f>
        <v>-16.666666669999998</v>
      </c>
      <c r="S1563">
        <f t="shared" si="808"/>
        <v>-21.906111111111112</v>
      </c>
      <c r="T1563">
        <f t="shared" si="809"/>
        <v>-32.46166667</v>
      </c>
      <c r="U1563">
        <f t="shared" si="813"/>
        <v>-7.4309999999999974</v>
      </c>
      <c r="V1563">
        <f t="shared" si="814"/>
        <v>-26.431000005999998</v>
      </c>
    </row>
    <row r="1564" spans="1:22" x14ac:dyDescent="0.2">
      <c r="A1564">
        <v>27</v>
      </c>
      <c r="B1564">
        <v>3.0000000020000002</v>
      </c>
      <c r="C1564">
        <f t="shared" si="815"/>
        <v>-2.7777777777777777</v>
      </c>
      <c r="D1564">
        <f t="shared" si="816"/>
        <v>-16.11111111</v>
      </c>
      <c r="E1564">
        <f t="shared" si="810"/>
        <v>-11.89777777777778</v>
      </c>
      <c r="F1564">
        <f t="shared" si="811"/>
        <v>-25.231111110000001</v>
      </c>
      <c r="G1564">
        <f t="shared" si="812"/>
        <v>10.583999999999996</v>
      </c>
      <c r="H1564">
        <f t="shared" si="812"/>
        <v>-13.415999998000004</v>
      </c>
      <c r="I1564">
        <v>6</v>
      </c>
      <c r="M1564">
        <f t="shared" si="806"/>
        <v>27</v>
      </c>
      <c r="N1564">
        <f t="shared" si="807"/>
        <v>3.0000000020000002</v>
      </c>
      <c r="O1564">
        <v>27</v>
      </c>
      <c r="P1564">
        <v>3.0000000020000002</v>
      </c>
      <c r="Q1564">
        <f t="shared" si="817"/>
        <v>-2.7777777777777777</v>
      </c>
      <c r="R1564">
        <f t="shared" si="818"/>
        <v>-16.11111111</v>
      </c>
      <c r="S1564">
        <f t="shared" si="808"/>
        <v>-18.57277777777778</v>
      </c>
      <c r="T1564">
        <f t="shared" si="809"/>
        <v>-31.906111110000001</v>
      </c>
      <c r="U1564">
        <f t="shared" si="813"/>
        <v>-1.4310000000000045</v>
      </c>
      <c r="V1564">
        <f t="shared" si="814"/>
        <v>-25.430999998000004</v>
      </c>
    </row>
    <row r="1565" spans="1:22" x14ac:dyDescent="0.2">
      <c r="A1565">
        <v>38</v>
      </c>
      <c r="B1565">
        <v>6.0000000079999998</v>
      </c>
      <c r="C1565">
        <f t="shared" si="815"/>
        <v>3.3333333333333335</v>
      </c>
      <c r="D1565">
        <f t="shared" si="816"/>
        <v>-14.44444444</v>
      </c>
      <c r="E1565">
        <f t="shared" si="810"/>
        <v>-5.7866666666666671</v>
      </c>
      <c r="F1565">
        <f t="shared" si="811"/>
        <v>-23.564444440000003</v>
      </c>
      <c r="G1565">
        <f t="shared" si="812"/>
        <v>21.584</v>
      </c>
      <c r="H1565">
        <f t="shared" si="812"/>
        <v>-10.415999992000003</v>
      </c>
      <c r="I1565">
        <v>6</v>
      </c>
      <c r="M1565">
        <f t="shared" si="806"/>
        <v>38</v>
      </c>
      <c r="N1565">
        <f t="shared" si="807"/>
        <v>6.0000000080000007</v>
      </c>
      <c r="O1565">
        <v>38</v>
      </c>
      <c r="P1565">
        <v>6.0000000079999998</v>
      </c>
      <c r="Q1565">
        <f t="shared" si="817"/>
        <v>3.3333333333333335</v>
      </c>
      <c r="R1565">
        <f t="shared" si="818"/>
        <v>-14.44444444</v>
      </c>
      <c r="S1565">
        <f t="shared" si="808"/>
        <v>-12.461666666666668</v>
      </c>
      <c r="T1565">
        <f t="shared" si="809"/>
        <v>-30.23944444</v>
      </c>
      <c r="U1565">
        <f t="shared" si="813"/>
        <v>9.5689999999999955</v>
      </c>
      <c r="V1565">
        <f t="shared" si="814"/>
        <v>-22.430999991999997</v>
      </c>
    </row>
    <row r="1566" spans="1:22" x14ac:dyDescent="0.2">
      <c r="A1566">
        <v>40</v>
      </c>
      <c r="B1566">
        <v>19</v>
      </c>
      <c r="C1566">
        <f t="shared" si="815"/>
        <v>4.4444444444444446</v>
      </c>
      <c r="D1566">
        <f t="shared" si="816"/>
        <v>-7.2222222222222223</v>
      </c>
      <c r="E1566">
        <f t="shared" si="810"/>
        <v>-4.6755555555555564</v>
      </c>
      <c r="F1566">
        <f t="shared" si="811"/>
        <v>-16.342222222222222</v>
      </c>
      <c r="G1566">
        <f t="shared" si="812"/>
        <v>23.584</v>
      </c>
      <c r="H1566">
        <f t="shared" si="812"/>
        <v>2.5839999999999961</v>
      </c>
      <c r="I1566">
        <v>6</v>
      </c>
      <c r="M1566">
        <f t="shared" si="806"/>
        <v>40</v>
      </c>
      <c r="N1566">
        <f t="shared" si="807"/>
        <v>19</v>
      </c>
      <c r="O1566">
        <v>40</v>
      </c>
      <c r="P1566">
        <v>19</v>
      </c>
      <c r="Q1566">
        <f t="shared" si="817"/>
        <v>4.4444444444444446</v>
      </c>
      <c r="R1566">
        <f t="shared" si="818"/>
        <v>-7.2222222222222223</v>
      </c>
      <c r="S1566">
        <f t="shared" si="808"/>
        <v>-11.350555555555557</v>
      </c>
      <c r="T1566">
        <f t="shared" si="809"/>
        <v>-23.017222222222223</v>
      </c>
      <c r="U1566">
        <f t="shared" si="813"/>
        <v>11.568999999999996</v>
      </c>
      <c r="V1566">
        <f t="shared" si="814"/>
        <v>-9.4309999999999974</v>
      </c>
    </row>
    <row r="1567" spans="1:22" x14ac:dyDescent="0.2">
      <c r="A1567">
        <v>36</v>
      </c>
      <c r="B1567">
        <v>20</v>
      </c>
      <c r="C1567">
        <f t="shared" si="815"/>
        <v>2.2222222222222223</v>
      </c>
      <c r="D1567">
        <f t="shared" si="816"/>
        <v>-6.666666666666667</v>
      </c>
      <c r="E1567">
        <f t="shared" si="810"/>
        <v>-6.8977777777777787</v>
      </c>
      <c r="F1567">
        <f t="shared" si="811"/>
        <v>-15.786666666666669</v>
      </c>
      <c r="G1567">
        <f t="shared" si="812"/>
        <v>19.584</v>
      </c>
      <c r="H1567">
        <f t="shared" si="812"/>
        <v>3.5839999999999961</v>
      </c>
      <c r="I1567">
        <v>6</v>
      </c>
      <c r="M1567">
        <f t="shared" si="806"/>
        <v>36</v>
      </c>
      <c r="N1567">
        <f t="shared" si="807"/>
        <v>20</v>
      </c>
      <c r="O1567">
        <v>36</v>
      </c>
      <c r="P1567">
        <v>20</v>
      </c>
      <c r="Q1567">
        <f t="shared" si="817"/>
        <v>2.2222222222222223</v>
      </c>
      <c r="R1567">
        <f t="shared" si="818"/>
        <v>-6.666666666666667</v>
      </c>
      <c r="S1567">
        <f t="shared" si="808"/>
        <v>-13.57277777777778</v>
      </c>
      <c r="T1567">
        <f t="shared" si="809"/>
        <v>-22.46166666666667</v>
      </c>
      <c r="U1567">
        <f t="shared" si="813"/>
        <v>7.5689999999999955</v>
      </c>
      <c r="V1567">
        <f t="shared" si="814"/>
        <v>-8.4310000000000045</v>
      </c>
    </row>
    <row r="1568" spans="1:22" x14ac:dyDescent="0.2">
      <c r="A1568">
        <v>31</v>
      </c>
      <c r="B1568">
        <v>17</v>
      </c>
      <c r="C1568">
        <f t="shared" si="815"/>
        <v>-0.55555555555555558</v>
      </c>
      <c r="D1568">
        <f t="shared" si="816"/>
        <v>-8.3333333333333339</v>
      </c>
      <c r="E1568">
        <f t="shared" si="810"/>
        <v>-9.6755555555555564</v>
      </c>
      <c r="F1568">
        <f t="shared" si="811"/>
        <v>-17.453333333333333</v>
      </c>
      <c r="G1568">
        <f t="shared" si="812"/>
        <v>14.583999999999996</v>
      </c>
      <c r="H1568">
        <f t="shared" si="812"/>
        <v>0.58400000000000318</v>
      </c>
      <c r="I1568">
        <v>6</v>
      </c>
      <c r="M1568">
        <f t="shared" si="806"/>
        <v>31</v>
      </c>
      <c r="N1568">
        <f t="shared" si="807"/>
        <v>17</v>
      </c>
      <c r="O1568">
        <v>31</v>
      </c>
      <c r="P1568">
        <v>17</v>
      </c>
      <c r="Q1568">
        <f t="shared" si="817"/>
        <v>-0.55555555555555558</v>
      </c>
      <c r="R1568">
        <f t="shared" si="818"/>
        <v>-8.3333333333333339</v>
      </c>
      <c r="S1568">
        <f t="shared" si="808"/>
        <v>-16.350555555555559</v>
      </c>
      <c r="T1568">
        <f t="shared" si="809"/>
        <v>-24.128333333333337</v>
      </c>
      <c r="U1568">
        <f t="shared" si="813"/>
        <v>2.5689999999999955</v>
      </c>
      <c r="V1568">
        <f t="shared" si="814"/>
        <v>-11.431000000000004</v>
      </c>
    </row>
    <row r="1569" spans="1:22" x14ac:dyDescent="0.2">
      <c r="A1569">
        <v>29</v>
      </c>
      <c r="B1569">
        <v>14</v>
      </c>
      <c r="C1569">
        <f t="shared" si="815"/>
        <v>-1.6666666666666667</v>
      </c>
      <c r="D1569">
        <f t="shared" si="816"/>
        <v>-10</v>
      </c>
      <c r="E1569">
        <f t="shared" si="810"/>
        <v>-10.786666666666667</v>
      </c>
      <c r="F1569">
        <f t="shared" si="811"/>
        <v>-19.12</v>
      </c>
      <c r="G1569">
        <f t="shared" si="812"/>
        <v>12.584</v>
      </c>
      <c r="H1569">
        <f t="shared" si="812"/>
        <v>-2.4160000000000039</v>
      </c>
      <c r="I1569">
        <v>6</v>
      </c>
      <c r="M1569">
        <f t="shared" si="806"/>
        <v>29</v>
      </c>
      <c r="N1569">
        <f t="shared" si="807"/>
        <v>14</v>
      </c>
      <c r="O1569">
        <v>29</v>
      </c>
      <c r="P1569">
        <v>14</v>
      </c>
      <c r="Q1569">
        <f t="shared" si="817"/>
        <v>-1.6666666666666667</v>
      </c>
      <c r="R1569">
        <f t="shared" si="818"/>
        <v>-10</v>
      </c>
      <c r="S1569">
        <f t="shared" si="808"/>
        <v>-17.46166666666667</v>
      </c>
      <c r="T1569">
        <f t="shared" si="809"/>
        <v>-25.795000000000002</v>
      </c>
      <c r="U1569">
        <f t="shared" si="813"/>
        <v>0.56899999999999551</v>
      </c>
      <c r="V1569">
        <f t="shared" si="814"/>
        <v>-14.431000000000004</v>
      </c>
    </row>
    <row r="1570" spans="1:22" x14ac:dyDescent="0.2">
      <c r="A1570">
        <v>29</v>
      </c>
      <c r="B1570">
        <v>10.999999989999999</v>
      </c>
      <c r="C1570">
        <f t="shared" si="815"/>
        <v>-1.6666666666666667</v>
      </c>
      <c r="D1570">
        <f t="shared" si="816"/>
        <v>-11.666666672222224</v>
      </c>
      <c r="E1570">
        <f t="shared" si="810"/>
        <v>-10.786666666666667</v>
      </c>
      <c r="F1570">
        <f t="shared" si="811"/>
        <v>-20.786666672222225</v>
      </c>
      <c r="G1570">
        <f t="shared" si="812"/>
        <v>12.584</v>
      </c>
      <c r="H1570">
        <f t="shared" si="812"/>
        <v>-5.4160000100000047</v>
      </c>
      <c r="I1570">
        <v>6</v>
      </c>
      <c r="M1570">
        <f t="shared" si="806"/>
        <v>29</v>
      </c>
      <c r="N1570">
        <f t="shared" si="807"/>
        <v>10.999999989999999</v>
      </c>
      <c r="O1570">
        <v>29</v>
      </c>
      <c r="P1570">
        <v>10.999999989999999</v>
      </c>
      <c r="Q1570">
        <f t="shared" si="817"/>
        <v>-1.6666666666666667</v>
      </c>
      <c r="R1570">
        <f t="shared" si="818"/>
        <v>-11.666666672222224</v>
      </c>
      <c r="S1570">
        <f t="shared" si="808"/>
        <v>-17.46166666666667</v>
      </c>
      <c r="T1570">
        <f t="shared" si="809"/>
        <v>-27.461666672222226</v>
      </c>
      <c r="U1570">
        <f t="shared" si="813"/>
        <v>0.56899999999999551</v>
      </c>
      <c r="V1570">
        <f t="shared" si="814"/>
        <v>-17.431000010000005</v>
      </c>
    </row>
    <row r="1571" spans="1:22" x14ac:dyDescent="0.2">
      <c r="A1571">
        <v>32</v>
      </c>
      <c r="B1571">
        <v>8.0000000060000005</v>
      </c>
      <c r="C1571">
        <f t="shared" si="815"/>
        <v>0</v>
      </c>
      <c r="D1571">
        <f t="shared" si="816"/>
        <v>-13.33333333</v>
      </c>
      <c r="E1571">
        <f t="shared" si="810"/>
        <v>-9.120000000000001</v>
      </c>
      <c r="F1571">
        <f t="shared" si="811"/>
        <v>-22.45333333</v>
      </c>
      <c r="G1571">
        <f t="shared" si="812"/>
        <v>15.583999999999996</v>
      </c>
      <c r="H1571">
        <f t="shared" si="812"/>
        <v>-8.4159999939999963</v>
      </c>
      <c r="I1571">
        <v>6</v>
      </c>
      <c r="M1571">
        <f t="shared" si="806"/>
        <v>32</v>
      </c>
      <c r="N1571">
        <f t="shared" si="807"/>
        <v>8.0000000060000005</v>
      </c>
      <c r="O1571">
        <v>32</v>
      </c>
      <c r="P1571">
        <v>8.0000000060000005</v>
      </c>
      <c r="Q1571">
        <f t="shared" si="817"/>
        <v>0</v>
      </c>
      <c r="R1571">
        <f t="shared" si="818"/>
        <v>-13.33333333</v>
      </c>
      <c r="S1571">
        <f t="shared" si="808"/>
        <v>-15.795000000000002</v>
      </c>
      <c r="T1571">
        <f t="shared" si="809"/>
        <v>-29.128333330000004</v>
      </c>
      <c r="U1571">
        <f t="shared" si="813"/>
        <v>3.5689999999999955</v>
      </c>
      <c r="V1571">
        <f t="shared" si="814"/>
        <v>-20.430999994000011</v>
      </c>
    </row>
    <row r="1572" spans="1:22" x14ac:dyDescent="0.2">
      <c r="A1572">
        <v>33</v>
      </c>
      <c r="B1572">
        <v>10</v>
      </c>
      <c r="C1572">
        <f t="shared" si="815"/>
        <v>0.55555555555555558</v>
      </c>
      <c r="D1572">
        <f t="shared" si="816"/>
        <v>-12.222222222222221</v>
      </c>
      <c r="E1572">
        <f t="shared" si="810"/>
        <v>-8.5644444444444456</v>
      </c>
      <c r="F1572">
        <f t="shared" si="811"/>
        <v>-21.342222222222222</v>
      </c>
      <c r="G1572">
        <f t="shared" si="812"/>
        <v>16.583999999999996</v>
      </c>
      <c r="H1572">
        <f t="shared" si="812"/>
        <v>-6.4160000000000039</v>
      </c>
      <c r="I1572">
        <v>6</v>
      </c>
      <c r="M1572">
        <f t="shared" si="806"/>
        <v>33</v>
      </c>
      <c r="N1572">
        <f t="shared" si="807"/>
        <v>10</v>
      </c>
      <c r="O1572">
        <v>33</v>
      </c>
      <c r="P1572">
        <v>10</v>
      </c>
      <c r="Q1572">
        <f t="shared" si="817"/>
        <v>0.55555555555555558</v>
      </c>
      <c r="R1572">
        <f t="shared" si="818"/>
        <v>-12.222222222222221</v>
      </c>
      <c r="S1572">
        <f t="shared" si="808"/>
        <v>-15.239444444444446</v>
      </c>
      <c r="T1572">
        <f t="shared" si="809"/>
        <v>-28.017222222222223</v>
      </c>
      <c r="U1572">
        <f t="shared" si="813"/>
        <v>4.5689999999999955</v>
      </c>
      <c r="V1572">
        <f t="shared" si="814"/>
        <v>-18.430999999999997</v>
      </c>
    </row>
    <row r="1573" spans="1:22" x14ac:dyDescent="0.2">
      <c r="A1573">
        <v>31</v>
      </c>
      <c r="B1573">
        <v>12</v>
      </c>
      <c r="C1573">
        <f t="shared" si="815"/>
        <v>-0.55555555555555558</v>
      </c>
      <c r="D1573">
        <f t="shared" si="816"/>
        <v>-11.111111111111111</v>
      </c>
      <c r="E1573">
        <f t="shared" si="810"/>
        <v>-9.6755555555555564</v>
      </c>
      <c r="F1573">
        <f t="shared" si="811"/>
        <v>-20.231111111111112</v>
      </c>
      <c r="G1573">
        <f t="shared" si="812"/>
        <v>14.583999999999996</v>
      </c>
      <c r="H1573">
        <f t="shared" si="812"/>
        <v>-4.4160000000000039</v>
      </c>
      <c r="I1573">
        <v>6</v>
      </c>
      <c r="M1573">
        <f t="shared" si="806"/>
        <v>31</v>
      </c>
      <c r="N1573">
        <f t="shared" si="807"/>
        <v>12</v>
      </c>
      <c r="O1573">
        <v>31</v>
      </c>
      <c r="P1573">
        <v>12</v>
      </c>
      <c r="Q1573">
        <f t="shared" si="817"/>
        <v>-0.55555555555555558</v>
      </c>
      <c r="R1573">
        <f t="shared" si="818"/>
        <v>-11.111111111111111</v>
      </c>
      <c r="S1573">
        <f t="shared" si="808"/>
        <v>-16.350555555555559</v>
      </c>
      <c r="T1573">
        <f t="shared" si="809"/>
        <v>-26.906111111111112</v>
      </c>
      <c r="U1573">
        <f t="shared" si="813"/>
        <v>2.5689999999999955</v>
      </c>
      <c r="V1573">
        <f t="shared" si="814"/>
        <v>-16.430999999999997</v>
      </c>
    </row>
    <row r="1574" spans="1:22" x14ac:dyDescent="0.2">
      <c r="A1574">
        <v>36</v>
      </c>
      <c r="B1574">
        <v>10</v>
      </c>
      <c r="C1574">
        <f t="shared" si="815"/>
        <v>2.2222222222222223</v>
      </c>
      <c r="D1574">
        <f t="shared" si="816"/>
        <v>-12.222222222222221</v>
      </c>
      <c r="E1574">
        <f t="shared" si="810"/>
        <v>-6.8977777777777787</v>
      </c>
      <c r="F1574">
        <f t="shared" si="811"/>
        <v>-21.342222222222222</v>
      </c>
      <c r="G1574">
        <f t="shared" si="812"/>
        <v>19.584</v>
      </c>
      <c r="H1574">
        <f t="shared" si="812"/>
        <v>-6.4160000000000039</v>
      </c>
      <c r="I1574">
        <v>6</v>
      </c>
      <c r="M1574">
        <f t="shared" si="806"/>
        <v>36</v>
      </c>
      <c r="N1574">
        <f t="shared" si="807"/>
        <v>10</v>
      </c>
      <c r="O1574">
        <v>36</v>
      </c>
      <c r="P1574">
        <v>10</v>
      </c>
      <c r="Q1574">
        <f t="shared" si="817"/>
        <v>2.2222222222222223</v>
      </c>
      <c r="R1574">
        <f t="shared" si="818"/>
        <v>-12.222222222222221</v>
      </c>
      <c r="S1574">
        <f t="shared" si="808"/>
        <v>-13.57277777777778</v>
      </c>
      <c r="T1574">
        <f t="shared" si="809"/>
        <v>-28.017222222222223</v>
      </c>
      <c r="U1574">
        <f t="shared" si="813"/>
        <v>7.5689999999999955</v>
      </c>
      <c r="V1574">
        <f t="shared" si="814"/>
        <v>-18.430999999999997</v>
      </c>
    </row>
    <row r="1575" spans="1:22" x14ac:dyDescent="0.2">
      <c r="A1575">
        <v>42</v>
      </c>
      <c r="B1575">
        <v>18</v>
      </c>
      <c r="C1575">
        <f t="shared" si="815"/>
        <v>5.5555555555555554</v>
      </c>
      <c r="D1575">
        <f t="shared" si="816"/>
        <v>-7.7777777777777777</v>
      </c>
      <c r="E1575">
        <f t="shared" si="810"/>
        <v>-3.5644444444444456</v>
      </c>
      <c r="F1575">
        <f t="shared" si="811"/>
        <v>-16.89777777777778</v>
      </c>
      <c r="G1575">
        <f t="shared" si="812"/>
        <v>25.583999999999996</v>
      </c>
      <c r="H1575">
        <f t="shared" si="812"/>
        <v>1.5839999999999961</v>
      </c>
      <c r="I1575">
        <v>6</v>
      </c>
      <c r="M1575">
        <f t="shared" si="806"/>
        <v>42</v>
      </c>
      <c r="N1575">
        <f t="shared" si="807"/>
        <v>18</v>
      </c>
      <c r="O1575">
        <v>42</v>
      </c>
      <c r="P1575">
        <v>18</v>
      </c>
      <c r="Q1575">
        <f t="shared" si="817"/>
        <v>5.5555555555555554</v>
      </c>
      <c r="R1575">
        <f t="shared" si="818"/>
        <v>-7.7777777777777777</v>
      </c>
      <c r="S1575">
        <f t="shared" si="808"/>
        <v>-10.239444444444446</v>
      </c>
      <c r="T1575">
        <f t="shared" si="809"/>
        <v>-23.57277777777778</v>
      </c>
      <c r="U1575">
        <f t="shared" si="813"/>
        <v>13.568999999999996</v>
      </c>
      <c r="V1575">
        <f t="shared" si="814"/>
        <v>-10.431000000000004</v>
      </c>
    </row>
    <row r="1576" spans="1:22" x14ac:dyDescent="0.2">
      <c r="A1576">
        <v>42</v>
      </c>
      <c r="B1576">
        <v>21</v>
      </c>
      <c r="C1576">
        <f t="shared" si="815"/>
        <v>5.5555555555555554</v>
      </c>
      <c r="D1576">
        <f t="shared" si="816"/>
        <v>-6.1111111111111107</v>
      </c>
      <c r="E1576">
        <f t="shared" si="810"/>
        <v>-3.5644444444444456</v>
      </c>
      <c r="F1576">
        <f t="shared" si="811"/>
        <v>-15.231111111111112</v>
      </c>
      <c r="G1576">
        <f t="shared" si="812"/>
        <v>25.583999999999996</v>
      </c>
      <c r="H1576">
        <f t="shared" si="812"/>
        <v>4.5839999999999961</v>
      </c>
      <c r="I1576">
        <v>6</v>
      </c>
      <c r="M1576">
        <f t="shared" si="806"/>
        <v>42</v>
      </c>
      <c r="N1576">
        <f t="shared" si="807"/>
        <v>21</v>
      </c>
      <c r="O1576">
        <v>42</v>
      </c>
      <c r="P1576">
        <v>21</v>
      </c>
      <c r="Q1576">
        <f t="shared" si="817"/>
        <v>5.5555555555555554</v>
      </c>
      <c r="R1576">
        <f t="shared" si="818"/>
        <v>-6.1111111111111107</v>
      </c>
      <c r="S1576">
        <f t="shared" si="808"/>
        <v>-10.239444444444446</v>
      </c>
      <c r="T1576">
        <f t="shared" si="809"/>
        <v>-21.906111111111112</v>
      </c>
      <c r="U1576">
        <f t="shared" si="813"/>
        <v>13.568999999999996</v>
      </c>
      <c r="V1576">
        <f t="shared" si="814"/>
        <v>-7.4309999999999974</v>
      </c>
    </row>
    <row r="1577" spans="1:22" x14ac:dyDescent="0.2">
      <c r="A1577">
        <v>34</v>
      </c>
      <c r="B1577">
        <v>22</v>
      </c>
      <c r="C1577">
        <f t="shared" si="815"/>
        <v>1.1111111111111112</v>
      </c>
      <c r="D1577">
        <f t="shared" si="816"/>
        <v>-5.5555555555555554</v>
      </c>
      <c r="E1577">
        <f t="shared" si="810"/>
        <v>-8.0088888888888903</v>
      </c>
      <c r="F1577">
        <f t="shared" si="811"/>
        <v>-14.675555555555556</v>
      </c>
      <c r="G1577">
        <f t="shared" si="812"/>
        <v>17.583999999999996</v>
      </c>
      <c r="H1577">
        <f t="shared" si="812"/>
        <v>5.5839999999999961</v>
      </c>
      <c r="I1577">
        <v>6</v>
      </c>
      <c r="M1577">
        <f t="shared" si="806"/>
        <v>34</v>
      </c>
      <c r="N1577">
        <f t="shared" si="807"/>
        <v>22</v>
      </c>
      <c r="O1577">
        <v>34</v>
      </c>
      <c r="P1577">
        <v>22</v>
      </c>
      <c r="Q1577">
        <f t="shared" si="817"/>
        <v>1.1111111111111112</v>
      </c>
      <c r="R1577">
        <f t="shared" si="818"/>
        <v>-5.5555555555555554</v>
      </c>
      <c r="S1577">
        <f t="shared" si="808"/>
        <v>-14.683888888888891</v>
      </c>
      <c r="T1577">
        <f t="shared" si="809"/>
        <v>-21.350555555555559</v>
      </c>
      <c r="U1577">
        <f t="shared" si="813"/>
        <v>5.5689999999999955</v>
      </c>
      <c r="V1577">
        <f t="shared" si="814"/>
        <v>-6.4310000000000045</v>
      </c>
    </row>
    <row r="1578" spans="1:22" x14ac:dyDescent="0.2">
      <c r="A1578">
        <v>44</v>
      </c>
      <c r="B1578">
        <v>23</v>
      </c>
      <c r="C1578">
        <f t="shared" si="815"/>
        <v>6.666666666666667</v>
      </c>
      <c r="D1578">
        <f t="shared" si="816"/>
        <v>-5</v>
      </c>
      <c r="E1578">
        <f t="shared" si="810"/>
        <v>-2.453333333333334</v>
      </c>
      <c r="F1578">
        <f t="shared" si="811"/>
        <v>-14.120000000000001</v>
      </c>
      <c r="G1578">
        <f t="shared" si="812"/>
        <v>27.584</v>
      </c>
      <c r="H1578">
        <f t="shared" si="812"/>
        <v>6.5839999999999961</v>
      </c>
      <c r="I1578">
        <v>6</v>
      </c>
      <c r="M1578">
        <f t="shared" si="806"/>
        <v>44</v>
      </c>
      <c r="N1578">
        <f t="shared" si="807"/>
        <v>23</v>
      </c>
      <c r="O1578">
        <v>44</v>
      </c>
      <c r="P1578">
        <v>23</v>
      </c>
      <c r="Q1578">
        <f t="shared" si="817"/>
        <v>6.666666666666667</v>
      </c>
      <c r="R1578">
        <f t="shared" si="818"/>
        <v>-5</v>
      </c>
      <c r="S1578">
        <f t="shared" si="808"/>
        <v>-9.1283333333333339</v>
      </c>
      <c r="T1578">
        <f t="shared" si="809"/>
        <v>-20.795000000000002</v>
      </c>
      <c r="U1578">
        <f t="shared" si="813"/>
        <v>15.568999999999999</v>
      </c>
      <c r="V1578">
        <f t="shared" si="814"/>
        <v>-5.4310000000000045</v>
      </c>
    </row>
    <row r="1579" spans="1:22" x14ac:dyDescent="0.2">
      <c r="A1579">
        <v>32</v>
      </c>
      <c r="B1579">
        <v>18.666666670000001</v>
      </c>
      <c r="C1579">
        <f t="shared" si="815"/>
        <v>0</v>
      </c>
      <c r="D1579">
        <f t="shared" si="816"/>
        <v>-7.4074074055555554</v>
      </c>
      <c r="E1579">
        <f t="shared" si="810"/>
        <v>-9.120000000000001</v>
      </c>
      <c r="F1579">
        <f t="shared" si="811"/>
        <v>-16.527407405555557</v>
      </c>
      <c r="G1579">
        <f t="shared" si="812"/>
        <v>15.583999999999996</v>
      </c>
      <c r="H1579">
        <f t="shared" si="812"/>
        <v>2.2506666699999975</v>
      </c>
      <c r="I1579">
        <v>6</v>
      </c>
      <c r="M1579">
        <f t="shared" si="806"/>
        <v>32</v>
      </c>
      <c r="N1579">
        <f t="shared" si="807"/>
        <v>18.666666670000001</v>
      </c>
      <c r="O1579">
        <v>32</v>
      </c>
      <c r="P1579">
        <v>18.666666670000001</v>
      </c>
      <c r="Q1579">
        <f t="shared" si="817"/>
        <v>0</v>
      </c>
      <c r="R1579">
        <f t="shared" si="818"/>
        <v>-7.4074074055555554</v>
      </c>
      <c r="S1579">
        <f t="shared" si="808"/>
        <v>-15.795000000000002</v>
      </c>
      <c r="T1579">
        <f t="shared" si="809"/>
        <v>-23.202407405555558</v>
      </c>
      <c r="U1579">
        <f t="shared" si="813"/>
        <v>3.5689999999999955</v>
      </c>
      <c r="V1579">
        <f t="shared" si="814"/>
        <v>-9.7643333300000066</v>
      </c>
    </row>
    <row r="1580" spans="1:22" x14ac:dyDescent="0.2">
      <c r="A1580">
        <v>24</v>
      </c>
      <c r="B1580">
        <v>14.33333333</v>
      </c>
      <c r="C1580">
        <f t="shared" si="815"/>
        <v>-4.4444444444444446</v>
      </c>
      <c r="D1580">
        <f t="shared" si="816"/>
        <v>-9.8148148166666651</v>
      </c>
      <c r="E1580">
        <f t="shared" si="810"/>
        <v>-13.564444444444446</v>
      </c>
      <c r="F1580">
        <f t="shared" si="811"/>
        <v>-18.934814816666666</v>
      </c>
      <c r="G1580">
        <f t="shared" si="812"/>
        <v>7.5839999999999961</v>
      </c>
      <c r="H1580">
        <f t="shared" si="812"/>
        <v>-2.0826666699999947</v>
      </c>
      <c r="I1580">
        <v>6</v>
      </c>
      <c r="M1580">
        <f t="shared" si="806"/>
        <v>24</v>
      </c>
      <c r="N1580">
        <f t="shared" si="807"/>
        <v>14.333333330000002</v>
      </c>
      <c r="O1580">
        <v>24</v>
      </c>
      <c r="P1580">
        <v>14.33333333</v>
      </c>
      <c r="Q1580">
        <f t="shared" si="817"/>
        <v>-4.4444444444444446</v>
      </c>
      <c r="R1580">
        <f t="shared" si="818"/>
        <v>-9.8148148166666651</v>
      </c>
      <c r="S1580">
        <f t="shared" si="808"/>
        <v>-20.239444444444445</v>
      </c>
      <c r="T1580">
        <f t="shared" si="809"/>
        <v>-25.609814816666667</v>
      </c>
      <c r="U1580">
        <f t="shared" si="813"/>
        <v>-4.4309999999999974</v>
      </c>
      <c r="V1580">
        <f t="shared" si="814"/>
        <v>-14.097666670000002</v>
      </c>
    </row>
    <row r="1581" spans="1:22" x14ac:dyDescent="0.2">
      <c r="A1581">
        <v>33</v>
      </c>
      <c r="B1581">
        <v>10</v>
      </c>
      <c r="C1581">
        <f t="shared" si="815"/>
        <v>0.55555555555555558</v>
      </c>
      <c r="D1581">
        <f t="shared" si="816"/>
        <v>-12.222222222222221</v>
      </c>
      <c r="E1581">
        <f t="shared" si="810"/>
        <v>-8.5644444444444456</v>
      </c>
      <c r="F1581">
        <f t="shared" si="811"/>
        <v>-21.342222222222222</v>
      </c>
      <c r="G1581">
        <f t="shared" si="812"/>
        <v>16.583999999999996</v>
      </c>
      <c r="H1581">
        <f t="shared" si="812"/>
        <v>-6.4160000000000039</v>
      </c>
      <c r="I1581">
        <v>6</v>
      </c>
      <c r="M1581">
        <f t="shared" si="806"/>
        <v>33</v>
      </c>
      <c r="N1581">
        <f t="shared" si="807"/>
        <v>10</v>
      </c>
      <c r="O1581">
        <v>33</v>
      </c>
      <c r="P1581">
        <v>10</v>
      </c>
      <c r="Q1581">
        <f t="shared" si="817"/>
        <v>0.55555555555555558</v>
      </c>
      <c r="R1581">
        <f t="shared" si="818"/>
        <v>-12.222222222222221</v>
      </c>
      <c r="S1581">
        <f t="shared" si="808"/>
        <v>-15.239444444444446</v>
      </c>
      <c r="T1581">
        <f t="shared" si="809"/>
        <v>-28.017222222222223</v>
      </c>
      <c r="U1581">
        <f t="shared" si="813"/>
        <v>4.5689999999999955</v>
      </c>
      <c r="V1581">
        <f t="shared" si="814"/>
        <v>-18.430999999999997</v>
      </c>
    </row>
    <row r="1582" spans="1:22" x14ac:dyDescent="0.2">
      <c r="A1582">
        <v>45</v>
      </c>
      <c r="B1582">
        <v>20</v>
      </c>
      <c r="C1582">
        <f t="shared" si="815"/>
        <v>7.2222222222222223</v>
      </c>
      <c r="D1582">
        <f t="shared" si="816"/>
        <v>-6.666666666666667</v>
      </c>
      <c r="E1582">
        <f t="shared" si="810"/>
        <v>-1.8977777777777787</v>
      </c>
      <c r="F1582">
        <f t="shared" si="811"/>
        <v>-15.786666666666669</v>
      </c>
      <c r="G1582">
        <f t="shared" si="812"/>
        <v>28.584</v>
      </c>
      <c r="H1582">
        <f t="shared" si="812"/>
        <v>3.5839999999999961</v>
      </c>
      <c r="I1582">
        <v>6</v>
      </c>
      <c r="M1582">
        <f t="shared" si="806"/>
        <v>45</v>
      </c>
      <c r="N1582">
        <f t="shared" si="807"/>
        <v>20</v>
      </c>
      <c r="O1582">
        <v>45</v>
      </c>
      <c r="P1582">
        <v>20</v>
      </c>
      <c r="Q1582">
        <f t="shared" si="817"/>
        <v>7.2222222222222223</v>
      </c>
      <c r="R1582">
        <f t="shared" si="818"/>
        <v>-6.666666666666667</v>
      </c>
      <c r="S1582">
        <f t="shared" si="808"/>
        <v>-8.5727777777777803</v>
      </c>
      <c r="T1582">
        <f t="shared" si="809"/>
        <v>-22.46166666666667</v>
      </c>
      <c r="U1582">
        <f t="shared" si="813"/>
        <v>16.568999999999996</v>
      </c>
      <c r="V1582">
        <f t="shared" si="814"/>
        <v>-8.4310000000000045</v>
      </c>
    </row>
    <row r="1583" spans="1:22" x14ac:dyDescent="0.2">
      <c r="A1583">
        <v>42</v>
      </c>
      <c r="B1583">
        <v>22</v>
      </c>
      <c r="C1583">
        <f t="shared" si="815"/>
        <v>5.5555555555555554</v>
      </c>
      <c r="D1583">
        <f t="shared" si="816"/>
        <v>-5.5555555555555554</v>
      </c>
      <c r="E1583">
        <f t="shared" si="810"/>
        <v>-3.5644444444444456</v>
      </c>
      <c r="F1583">
        <f t="shared" si="811"/>
        <v>-14.675555555555556</v>
      </c>
      <c r="G1583">
        <f t="shared" si="812"/>
        <v>25.583999999999996</v>
      </c>
      <c r="H1583">
        <f t="shared" si="812"/>
        <v>5.5839999999999961</v>
      </c>
      <c r="I1583">
        <v>6</v>
      </c>
      <c r="M1583">
        <f t="shared" si="806"/>
        <v>42</v>
      </c>
      <c r="N1583">
        <f t="shared" si="807"/>
        <v>22</v>
      </c>
      <c r="O1583">
        <v>42</v>
      </c>
      <c r="P1583">
        <v>22</v>
      </c>
      <c r="Q1583">
        <f t="shared" si="817"/>
        <v>5.5555555555555554</v>
      </c>
      <c r="R1583">
        <f t="shared" si="818"/>
        <v>-5.5555555555555554</v>
      </c>
      <c r="S1583">
        <f t="shared" si="808"/>
        <v>-10.239444444444446</v>
      </c>
      <c r="T1583">
        <f t="shared" si="809"/>
        <v>-21.350555555555559</v>
      </c>
      <c r="U1583">
        <f t="shared" si="813"/>
        <v>13.568999999999996</v>
      </c>
      <c r="V1583">
        <f t="shared" si="814"/>
        <v>-6.4310000000000045</v>
      </c>
    </row>
    <row r="1584" spans="1:22" x14ac:dyDescent="0.2">
      <c r="A1584">
        <v>45</v>
      </c>
      <c r="B1584">
        <v>32</v>
      </c>
      <c r="C1584">
        <f t="shared" si="815"/>
        <v>7.2222222222222223</v>
      </c>
      <c r="D1584">
        <f t="shared" si="816"/>
        <v>0</v>
      </c>
      <c r="E1584">
        <f t="shared" si="810"/>
        <v>-1.8977777777777787</v>
      </c>
      <c r="F1584">
        <f t="shared" si="811"/>
        <v>-9.120000000000001</v>
      </c>
      <c r="G1584">
        <f t="shared" si="812"/>
        <v>28.584</v>
      </c>
      <c r="H1584">
        <f t="shared" si="812"/>
        <v>15.583999999999996</v>
      </c>
      <c r="I1584">
        <v>6</v>
      </c>
      <c r="M1584">
        <f t="shared" si="806"/>
        <v>45</v>
      </c>
      <c r="N1584">
        <f t="shared" si="807"/>
        <v>32</v>
      </c>
      <c r="O1584">
        <v>45</v>
      </c>
      <c r="P1584">
        <v>32</v>
      </c>
      <c r="Q1584">
        <f t="shared" si="817"/>
        <v>7.2222222222222223</v>
      </c>
      <c r="R1584">
        <f t="shared" si="818"/>
        <v>0</v>
      </c>
      <c r="S1584">
        <f t="shared" si="808"/>
        <v>-8.5727777777777803</v>
      </c>
      <c r="T1584">
        <f t="shared" si="809"/>
        <v>-15.795000000000002</v>
      </c>
      <c r="U1584">
        <f t="shared" si="813"/>
        <v>16.568999999999996</v>
      </c>
      <c r="V1584">
        <f t="shared" si="814"/>
        <v>3.5689999999999955</v>
      </c>
    </row>
    <row r="1585" spans="1:22" x14ac:dyDescent="0.2">
      <c r="A1585">
        <v>33</v>
      </c>
      <c r="B1585">
        <v>31</v>
      </c>
      <c r="C1585">
        <f t="shared" si="815"/>
        <v>0.55555555555555558</v>
      </c>
      <c r="D1585">
        <f t="shared" si="816"/>
        <v>-0.55555555555555558</v>
      </c>
      <c r="E1585">
        <f t="shared" si="810"/>
        <v>-8.5644444444444456</v>
      </c>
      <c r="F1585">
        <f t="shared" si="811"/>
        <v>-9.6755555555555564</v>
      </c>
      <c r="G1585">
        <f t="shared" si="812"/>
        <v>16.583999999999996</v>
      </c>
      <c r="H1585">
        <f t="shared" si="812"/>
        <v>14.583999999999996</v>
      </c>
      <c r="I1585">
        <v>6</v>
      </c>
      <c r="M1585">
        <f t="shared" si="806"/>
        <v>33</v>
      </c>
      <c r="N1585">
        <f t="shared" si="807"/>
        <v>31</v>
      </c>
      <c r="O1585">
        <v>33</v>
      </c>
      <c r="P1585">
        <v>31</v>
      </c>
      <c r="Q1585">
        <f t="shared" si="817"/>
        <v>0.55555555555555558</v>
      </c>
      <c r="R1585">
        <f t="shared" si="818"/>
        <v>-0.55555555555555558</v>
      </c>
      <c r="S1585">
        <f t="shared" si="808"/>
        <v>-15.239444444444446</v>
      </c>
      <c r="T1585">
        <f t="shared" si="809"/>
        <v>-16.350555555555559</v>
      </c>
      <c r="U1585">
        <f t="shared" si="813"/>
        <v>4.5689999999999955</v>
      </c>
      <c r="V1585">
        <f t="shared" si="814"/>
        <v>2.5689999999999955</v>
      </c>
    </row>
    <row r="1586" spans="1:22" x14ac:dyDescent="0.2">
      <c r="A1586">
        <v>33</v>
      </c>
      <c r="B1586">
        <v>30</v>
      </c>
      <c r="C1586">
        <f t="shared" si="815"/>
        <v>0.55555555555555558</v>
      </c>
      <c r="D1586">
        <f t="shared" si="816"/>
        <v>-1.1111111111111112</v>
      </c>
      <c r="E1586">
        <f t="shared" si="810"/>
        <v>-8.5644444444444456</v>
      </c>
      <c r="F1586">
        <f t="shared" si="811"/>
        <v>-10.231111111111112</v>
      </c>
      <c r="G1586">
        <f t="shared" si="812"/>
        <v>16.583999999999996</v>
      </c>
      <c r="H1586">
        <f t="shared" si="812"/>
        <v>13.583999999999996</v>
      </c>
      <c r="I1586">
        <v>6</v>
      </c>
      <c r="M1586">
        <f t="shared" si="806"/>
        <v>33</v>
      </c>
      <c r="N1586">
        <f t="shared" si="807"/>
        <v>30</v>
      </c>
      <c r="O1586">
        <v>33</v>
      </c>
      <c r="P1586">
        <v>30</v>
      </c>
      <c r="Q1586">
        <f t="shared" si="817"/>
        <v>0.55555555555555558</v>
      </c>
      <c r="R1586">
        <f t="shared" si="818"/>
        <v>-1.1111111111111112</v>
      </c>
      <c r="S1586">
        <f t="shared" si="808"/>
        <v>-15.239444444444446</v>
      </c>
      <c r="T1586">
        <f t="shared" si="809"/>
        <v>-16.906111111111112</v>
      </c>
      <c r="U1586">
        <f t="shared" si="813"/>
        <v>4.5689999999999955</v>
      </c>
      <c r="V1586">
        <f t="shared" si="814"/>
        <v>1.5689999999999991</v>
      </c>
    </row>
    <row r="1587" spans="1:22" x14ac:dyDescent="0.2">
      <c r="A1587">
        <v>36</v>
      </c>
      <c r="B1587">
        <v>31</v>
      </c>
      <c r="C1587">
        <f t="shared" si="815"/>
        <v>2.2222222222222223</v>
      </c>
      <c r="D1587">
        <f t="shared" si="816"/>
        <v>-0.55555555555555558</v>
      </c>
      <c r="E1587">
        <f t="shared" si="810"/>
        <v>-6.8977777777777787</v>
      </c>
      <c r="F1587">
        <f t="shared" si="811"/>
        <v>-9.6755555555555564</v>
      </c>
      <c r="G1587">
        <f t="shared" si="812"/>
        <v>19.584</v>
      </c>
      <c r="H1587">
        <f t="shared" si="812"/>
        <v>14.583999999999996</v>
      </c>
      <c r="I1587">
        <v>6</v>
      </c>
      <c r="M1587">
        <f t="shared" si="806"/>
        <v>36</v>
      </c>
      <c r="N1587">
        <f t="shared" si="807"/>
        <v>31</v>
      </c>
      <c r="O1587">
        <v>36</v>
      </c>
      <c r="P1587">
        <v>31</v>
      </c>
      <c r="Q1587">
        <f t="shared" si="817"/>
        <v>2.2222222222222223</v>
      </c>
      <c r="R1587">
        <f t="shared" si="818"/>
        <v>-0.55555555555555558</v>
      </c>
      <c r="S1587">
        <f t="shared" si="808"/>
        <v>-13.57277777777778</v>
      </c>
      <c r="T1587">
        <f t="shared" si="809"/>
        <v>-16.350555555555559</v>
      </c>
      <c r="U1587">
        <f t="shared" si="813"/>
        <v>7.5689999999999955</v>
      </c>
      <c r="V1587">
        <f t="shared" si="814"/>
        <v>2.5689999999999955</v>
      </c>
    </row>
    <row r="1588" spans="1:22" x14ac:dyDescent="0.2">
      <c r="A1588">
        <v>35</v>
      </c>
      <c r="B1588">
        <v>31</v>
      </c>
      <c r="C1588">
        <f t="shared" si="815"/>
        <v>1.6666666666666667</v>
      </c>
      <c r="D1588">
        <f t="shared" si="816"/>
        <v>-0.55555555555555558</v>
      </c>
      <c r="E1588">
        <f t="shared" si="810"/>
        <v>-7.453333333333334</v>
      </c>
      <c r="F1588">
        <f t="shared" si="811"/>
        <v>-9.6755555555555564</v>
      </c>
      <c r="G1588">
        <f t="shared" si="812"/>
        <v>18.583999999999996</v>
      </c>
      <c r="H1588">
        <f t="shared" si="812"/>
        <v>14.583999999999996</v>
      </c>
      <c r="I1588">
        <v>6</v>
      </c>
      <c r="M1588">
        <f t="shared" si="806"/>
        <v>35</v>
      </c>
      <c r="N1588">
        <f t="shared" si="807"/>
        <v>31</v>
      </c>
      <c r="O1588">
        <v>35</v>
      </c>
      <c r="P1588">
        <v>31</v>
      </c>
      <c r="Q1588">
        <f t="shared" si="817"/>
        <v>1.6666666666666667</v>
      </c>
      <c r="R1588">
        <f t="shared" si="818"/>
        <v>-0.55555555555555558</v>
      </c>
      <c r="S1588">
        <f t="shared" si="808"/>
        <v>-14.128333333333336</v>
      </c>
      <c r="T1588">
        <f t="shared" si="809"/>
        <v>-16.350555555555559</v>
      </c>
      <c r="U1588">
        <f t="shared" si="813"/>
        <v>6.5689999999999955</v>
      </c>
      <c r="V1588">
        <f t="shared" si="814"/>
        <v>2.5689999999999955</v>
      </c>
    </row>
    <row r="1589" spans="1:22" x14ac:dyDescent="0.2">
      <c r="A1589">
        <v>35</v>
      </c>
      <c r="B1589">
        <v>30.5</v>
      </c>
      <c r="C1589">
        <f t="shared" si="815"/>
        <v>1.6666666666666667</v>
      </c>
      <c r="D1589">
        <f t="shared" si="816"/>
        <v>-0.83333333333333337</v>
      </c>
      <c r="E1589">
        <f t="shared" si="810"/>
        <v>-7.453333333333334</v>
      </c>
      <c r="F1589">
        <f t="shared" si="811"/>
        <v>-9.9533333333333349</v>
      </c>
      <c r="G1589">
        <f t="shared" si="812"/>
        <v>18.583999999999996</v>
      </c>
      <c r="H1589">
        <f t="shared" si="812"/>
        <v>14.083999999999996</v>
      </c>
      <c r="I1589">
        <v>6</v>
      </c>
      <c r="M1589">
        <f t="shared" si="806"/>
        <v>35</v>
      </c>
      <c r="N1589">
        <f t="shared" si="807"/>
        <v>30.5</v>
      </c>
      <c r="O1589">
        <v>35</v>
      </c>
      <c r="P1589">
        <v>30.5</v>
      </c>
      <c r="Q1589">
        <f t="shared" si="817"/>
        <v>1.6666666666666667</v>
      </c>
      <c r="R1589">
        <f t="shared" si="818"/>
        <v>-0.83333333333333337</v>
      </c>
      <c r="S1589">
        <f t="shared" si="808"/>
        <v>-14.128333333333336</v>
      </c>
      <c r="T1589">
        <f t="shared" si="809"/>
        <v>-16.628333333333334</v>
      </c>
      <c r="U1589">
        <f t="shared" si="813"/>
        <v>6.5689999999999955</v>
      </c>
      <c r="V1589">
        <f t="shared" si="814"/>
        <v>2.0689999999999991</v>
      </c>
    </row>
    <row r="1590" spans="1:22" x14ac:dyDescent="0.2">
      <c r="A1590">
        <v>40</v>
      </c>
      <c r="B1590">
        <v>30</v>
      </c>
      <c r="C1590">
        <f t="shared" si="815"/>
        <v>4.4444444444444446</v>
      </c>
      <c r="D1590">
        <f t="shared" si="816"/>
        <v>-1.1111111111111112</v>
      </c>
      <c r="E1590">
        <f t="shared" si="810"/>
        <v>-4.6755555555555564</v>
      </c>
      <c r="F1590">
        <f t="shared" si="811"/>
        <v>-10.231111111111112</v>
      </c>
      <c r="G1590">
        <f t="shared" si="812"/>
        <v>23.584</v>
      </c>
      <c r="H1590">
        <f t="shared" si="812"/>
        <v>13.583999999999996</v>
      </c>
      <c r="I1590">
        <v>6</v>
      </c>
      <c r="M1590">
        <f t="shared" si="806"/>
        <v>40</v>
      </c>
      <c r="N1590">
        <f t="shared" si="807"/>
        <v>30</v>
      </c>
      <c r="O1590">
        <v>40</v>
      </c>
      <c r="P1590">
        <v>30</v>
      </c>
      <c r="Q1590">
        <f t="shared" si="817"/>
        <v>4.4444444444444446</v>
      </c>
      <c r="R1590">
        <f t="shared" si="818"/>
        <v>-1.1111111111111112</v>
      </c>
      <c r="S1590">
        <f t="shared" si="808"/>
        <v>-11.350555555555557</v>
      </c>
      <c r="T1590">
        <f t="shared" si="809"/>
        <v>-16.906111111111112</v>
      </c>
      <c r="U1590">
        <f t="shared" si="813"/>
        <v>11.568999999999996</v>
      </c>
      <c r="V1590">
        <f t="shared" si="814"/>
        <v>1.5689999999999991</v>
      </c>
    </row>
    <row r="1591" spans="1:22" x14ac:dyDescent="0.2">
      <c r="A1591">
        <v>38</v>
      </c>
      <c r="B1591">
        <v>26.375</v>
      </c>
      <c r="C1591">
        <f t="shared" si="815"/>
        <v>3.3333333333333335</v>
      </c>
      <c r="D1591">
        <f t="shared" si="816"/>
        <v>-3.125</v>
      </c>
      <c r="E1591">
        <f t="shared" si="810"/>
        <v>-5.7866666666666671</v>
      </c>
      <c r="F1591">
        <f t="shared" si="811"/>
        <v>-12.245000000000001</v>
      </c>
      <c r="G1591">
        <f t="shared" si="812"/>
        <v>21.584</v>
      </c>
      <c r="H1591">
        <f t="shared" si="812"/>
        <v>9.9589999999999961</v>
      </c>
      <c r="I1591">
        <v>6</v>
      </c>
      <c r="M1591">
        <f t="shared" si="806"/>
        <v>38</v>
      </c>
      <c r="N1591">
        <f t="shared" si="807"/>
        <v>26.375</v>
      </c>
      <c r="O1591">
        <v>38</v>
      </c>
      <c r="P1591">
        <v>26.375</v>
      </c>
      <c r="Q1591">
        <f t="shared" si="817"/>
        <v>3.3333333333333335</v>
      </c>
      <c r="R1591">
        <f t="shared" si="818"/>
        <v>-3.125</v>
      </c>
      <c r="S1591">
        <f t="shared" si="808"/>
        <v>-12.461666666666668</v>
      </c>
      <c r="T1591">
        <f t="shared" si="809"/>
        <v>-18.920000000000002</v>
      </c>
      <c r="U1591">
        <f t="shared" si="813"/>
        <v>9.5689999999999955</v>
      </c>
      <c r="V1591">
        <f t="shared" si="814"/>
        <v>-2.0560000000000045</v>
      </c>
    </row>
    <row r="1592" spans="1:22" x14ac:dyDescent="0.2">
      <c r="A1592">
        <v>38</v>
      </c>
      <c r="B1592">
        <v>22.75</v>
      </c>
      <c r="C1592">
        <f t="shared" si="815"/>
        <v>3.3333333333333335</v>
      </c>
      <c r="D1592">
        <f t="shared" si="816"/>
        <v>-5.1388888888888893</v>
      </c>
      <c r="E1592">
        <f t="shared" si="810"/>
        <v>-5.7866666666666671</v>
      </c>
      <c r="F1592">
        <f t="shared" si="811"/>
        <v>-14.25888888888889</v>
      </c>
      <c r="G1592">
        <f t="shared" si="812"/>
        <v>21.584</v>
      </c>
      <c r="H1592">
        <f t="shared" si="812"/>
        <v>6.3339999999999961</v>
      </c>
      <c r="I1592">
        <v>6</v>
      </c>
      <c r="M1592">
        <f t="shared" si="806"/>
        <v>38</v>
      </c>
      <c r="N1592">
        <f t="shared" si="807"/>
        <v>22.75</v>
      </c>
      <c r="O1592">
        <v>38</v>
      </c>
      <c r="P1592">
        <v>22.75</v>
      </c>
      <c r="Q1592">
        <f t="shared" si="817"/>
        <v>3.3333333333333335</v>
      </c>
      <c r="R1592">
        <f t="shared" si="818"/>
        <v>-5.1388888888888893</v>
      </c>
      <c r="S1592">
        <f t="shared" si="808"/>
        <v>-12.461666666666668</v>
      </c>
      <c r="T1592">
        <f t="shared" si="809"/>
        <v>-20.933888888888891</v>
      </c>
      <c r="U1592">
        <f t="shared" si="813"/>
        <v>9.5689999999999955</v>
      </c>
      <c r="V1592">
        <f t="shared" si="814"/>
        <v>-5.6810000000000045</v>
      </c>
    </row>
    <row r="1593" spans="1:22" x14ac:dyDescent="0.2">
      <c r="A1593">
        <v>47</v>
      </c>
      <c r="B1593">
        <v>19.125</v>
      </c>
      <c r="C1593">
        <f t="shared" si="815"/>
        <v>8.3333333333333339</v>
      </c>
      <c r="D1593">
        <f t="shared" si="816"/>
        <v>-7.1527777777777777</v>
      </c>
      <c r="E1593">
        <f t="shared" si="810"/>
        <v>-0.78666666666666707</v>
      </c>
      <c r="F1593">
        <f t="shared" si="811"/>
        <v>-16.27277777777778</v>
      </c>
      <c r="G1593">
        <f t="shared" si="812"/>
        <v>30.584</v>
      </c>
      <c r="H1593">
        <f t="shared" si="812"/>
        <v>2.7089999999999961</v>
      </c>
      <c r="I1593">
        <v>6</v>
      </c>
      <c r="M1593">
        <f t="shared" si="806"/>
        <v>47</v>
      </c>
      <c r="N1593">
        <f t="shared" si="807"/>
        <v>19.125</v>
      </c>
      <c r="O1593">
        <v>47</v>
      </c>
      <c r="P1593">
        <v>19.125</v>
      </c>
      <c r="Q1593">
        <f t="shared" si="817"/>
        <v>8.3333333333333339</v>
      </c>
      <c r="R1593">
        <f t="shared" si="818"/>
        <v>-7.1527777777777777</v>
      </c>
      <c r="S1593">
        <f t="shared" si="808"/>
        <v>-7.4616666666666678</v>
      </c>
      <c r="T1593">
        <f t="shared" si="809"/>
        <v>-22.94777777777778</v>
      </c>
      <c r="U1593">
        <f t="shared" si="813"/>
        <v>18.568999999999996</v>
      </c>
      <c r="V1593">
        <f t="shared" si="814"/>
        <v>-9.3060000000000045</v>
      </c>
    </row>
    <row r="1594" spans="1:22" x14ac:dyDescent="0.2">
      <c r="A1594">
        <v>34</v>
      </c>
      <c r="B1594">
        <v>15.5</v>
      </c>
      <c r="C1594">
        <f t="shared" si="815"/>
        <v>1.1111111111111112</v>
      </c>
      <c r="D1594">
        <f t="shared" si="816"/>
        <v>-9.1666666666666661</v>
      </c>
      <c r="E1594">
        <f t="shared" si="810"/>
        <v>-8.0088888888888903</v>
      </c>
      <c r="F1594">
        <f t="shared" si="811"/>
        <v>-18.286666666666669</v>
      </c>
      <c r="G1594">
        <f t="shared" si="812"/>
        <v>17.583999999999996</v>
      </c>
      <c r="H1594">
        <f t="shared" si="812"/>
        <v>-0.91600000000000392</v>
      </c>
      <c r="I1594">
        <v>6</v>
      </c>
      <c r="M1594">
        <f t="shared" si="806"/>
        <v>34</v>
      </c>
      <c r="N1594">
        <f t="shared" si="807"/>
        <v>15.5</v>
      </c>
      <c r="O1594">
        <v>34</v>
      </c>
      <c r="P1594">
        <v>15.5</v>
      </c>
      <c r="Q1594">
        <f t="shared" si="817"/>
        <v>1.1111111111111112</v>
      </c>
      <c r="R1594">
        <f t="shared" si="818"/>
        <v>-9.1666666666666661</v>
      </c>
      <c r="S1594">
        <f t="shared" si="808"/>
        <v>-14.683888888888891</v>
      </c>
      <c r="T1594">
        <f t="shared" si="809"/>
        <v>-24.961666666666666</v>
      </c>
      <c r="U1594">
        <f t="shared" si="813"/>
        <v>5.5689999999999955</v>
      </c>
      <c r="V1594">
        <f t="shared" si="814"/>
        <v>-12.930999999999997</v>
      </c>
    </row>
    <row r="1595" spans="1:22" x14ac:dyDescent="0.2">
      <c r="A1595">
        <v>31</v>
      </c>
      <c r="B1595">
        <v>11.874999989999999</v>
      </c>
      <c r="C1595">
        <f t="shared" si="815"/>
        <v>-0.55555555555555558</v>
      </c>
      <c r="D1595">
        <f t="shared" si="816"/>
        <v>-11.180555561111113</v>
      </c>
      <c r="E1595">
        <f t="shared" si="810"/>
        <v>-9.6755555555555564</v>
      </c>
      <c r="F1595">
        <f t="shared" si="811"/>
        <v>-20.300555561111114</v>
      </c>
      <c r="G1595">
        <f t="shared" si="812"/>
        <v>14.583999999999996</v>
      </c>
      <c r="H1595">
        <f t="shared" si="812"/>
        <v>-4.5410000100000047</v>
      </c>
      <c r="I1595">
        <v>6</v>
      </c>
      <c r="M1595">
        <f t="shared" si="806"/>
        <v>31</v>
      </c>
      <c r="N1595">
        <f t="shared" si="807"/>
        <v>11.874999989999999</v>
      </c>
      <c r="O1595">
        <v>31</v>
      </c>
      <c r="P1595">
        <v>11.874999989999999</v>
      </c>
      <c r="Q1595">
        <f t="shared" si="817"/>
        <v>-0.55555555555555558</v>
      </c>
      <c r="R1595">
        <f t="shared" si="818"/>
        <v>-11.180555561111113</v>
      </c>
      <c r="S1595">
        <f t="shared" si="808"/>
        <v>-16.350555555555559</v>
      </c>
      <c r="T1595">
        <f t="shared" si="809"/>
        <v>-26.975555561111115</v>
      </c>
      <c r="U1595">
        <f t="shared" si="813"/>
        <v>2.5689999999999955</v>
      </c>
      <c r="V1595">
        <f t="shared" si="814"/>
        <v>-16.556000010000005</v>
      </c>
    </row>
    <row r="1596" spans="1:22" x14ac:dyDescent="0.2">
      <c r="A1596">
        <v>24</v>
      </c>
      <c r="B1596">
        <v>8.2500000080000007</v>
      </c>
      <c r="C1596">
        <f t="shared" si="815"/>
        <v>-4.4444444444444446</v>
      </c>
      <c r="D1596">
        <f t="shared" si="816"/>
        <v>-13.19444444</v>
      </c>
      <c r="E1596">
        <f t="shared" si="810"/>
        <v>-13.564444444444446</v>
      </c>
      <c r="F1596">
        <f t="shared" si="811"/>
        <v>-22.314444440000003</v>
      </c>
      <c r="G1596">
        <f t="shared" si="812"/>
        <v>7.5839999999999961</v>
      </c>
      <c r="H1596">
        <f t="shared" si="812"/>
        <v>-8.1659999920000033</v>
      </c>
      <c r="I1596">
        <v>6</v>
      </c>
      <c r="M1596">
        <f t="shared" si="806"/>
        <v>24</v>
      </c>
      <c r="N1596">
        <f t="shared" si="807"/>
        <v>8.2500000080000007</v>
      </c>
      <c r="O1596">
        <v>24</v>
      </c>
      <c r="P1596">
        <v>8.2500000080000007</v>
      </c>
      <c r="Q1596">
        <f t="shared" si="817"/>
        <v>-4.4444444444444446</v>
      </c>
      <c r="R1596">
        <f t="shared" si="818"/>
        <v>-13.19444444</v>
      </c>
      <c r="S1596">
        <f t="shared" si="808"/>
        <v>-20.239444444444445</v>
      </c>
      <c r="T1596">
        <f t="shared" si="809"/>
        <v>-28.98944444</v>
      </c>
      <c r="U1596">
        <f t="shared" si="813"/>
        <v>-4.4309999999999974</v>
      </c>
      <c r="V1596">
        <f t="shared" si="814"/>
        <v>-20.180999991999997</v>
      </c>
    </row>
    <row r="1597" spans="1:22" x14ac:dyDescent="0.2">
      <c r="A1597">
        <v>15</v>
      </c>
      <c r="B1597">
        <v>4.6250000059999996</v>
      </c>
      <c r="C1597">
        <f t="shared" si="815"/>
        <v>-9.4444444444444446</v>
      </c>
      <c r="D1597">
        <f t="shared" si="816"/>
        <v>-15.20833333</v>
      </c>
      <c r="E1597">
        <f t="shared" si="810"/>
        <v>-18.564444444444447</v>
      </c>
      <c r="F1597">
        <f t="shared" si="811"/>
        <v>-24.32833333</v>
      </c>
      <c r="G1597">
        <f t="shared" si="812"/>
        <v>-1.416000000000011</v>
      </c>
      <c r="H1597">
        <f t="shared" si="812"/>
        <v>-11.790999993999996</v>
      </c>
      <c r="I1597">
        <v>6</v>
      </c>
      <c r="M1597">
        <f t="shared" si="806"/>
        <v>15</v>
      </c>
      <c r="N1597">
        <f t="shared" si="807"/>
        <v>4.6250000060000005</v>
      </c>
      <c r="O1597">
        <v>15</v>
      </c>
      <c r="P1597">
        <v>4.6250000059999996</v>
      </c>
      <c r="Q1597">
        <f t="shared" si="817"/>
        <v>-9.4444444444444446</v>
      </c>
      <c r="R1597">
        <f t="shared" si="818"/>
        <v>-15.20833333</v>
      </c>
      <c r="S1597">
        <f t="shared" si="808"/>
        <v>-25.239444444444445</v>
      </c>
      <c r="T1597">
        <f t="shared" si="809"/>
        <v>-31.003333330000004</v>
      </c>
      <c r="U1597">
        <f t="shared" si="813"/>
        <v>-13.430999999999997</v>
      </c>
      <c r="V1597">
        <f t="shared" si="814"/>
        <v>-23.805999994000011</v>
      </c>
    </row>
    <row r="1598" spans="1:22" x14ac:dyDescent="0.2">
      <c r="A1598">
        <v>10</v>
      </c>
      <c r="B1598">
        <v>1.0000000040000001</v>
      </c>
      <c r="C1598">
        <f t="shared" si="815"/>
        <v>-12.222222222222221</v>
      </c>
      <c r="D1598">
        <f t="shared" si="816"/>
        <v>-17.222222219999999</v>
      </c>
      <c r="E1598">
        <f t="shared" si="810"/>
        <v>-21.342222222222222</v>
      </c>
      <c r="F1598">
        <f t="shared" si="811"/>
        <v>-26.34222222</v>
      </c>
      <c r="G1598">
        <f t="shared" si="812"/>
        <v>-6.4160000000000039</v>
      </c>
      <c r="H1598">
        <f t="shared" si="812"/>
        <v>-15.415999995999996</v>
      </c>
      <c r="I1598">
        <v>6</v>
      </c>
      <c r="M1598">
        <f t="shared" si="806"/>
        <v>10</v>
      </c>
      <c r="N1598">
        <f t="shared" si="807"/>
        <v>1.0000000040000039</v>
      </c>
      <c r="O1598">
        <v>10</v>
      </c>
      <c r="P1598">
        <v>1.0000000040000001</v>
      </c>
      <c r="Q1598">
        <f t="shared" si="817"/>
        <v>-12.222222222222221</v>
      </c>
      <c r="R1598">
        <f t="shared" si="818"/>
        <v>-17.222222219999999</v>
      </c>
      <c r="S1598">
        <f t="shared" si="808"/>
        <v>-28.017222222222223</v>
      </c>
      <c r="T1598">
        <f t="shared" si="809"/>
        <v>-33.017222220000001</v>
      </c>
      <c r="U1598">
        <f t="shared" si="813"/>
        <v>-18.430999999999997</v>
      </c>
      <c r="V1598">
        <f t="shared" si="814"/>
        <v>-27.430999996000004</v>
      </c>
    </row>
    <row r="1599" spans="1:22" x14ac:dyDescent="0.2">
      <c r="A1599">
        <v>17</v>
      </c>
      <c r="B1599">
        <v>-2.9999999919999998</v>
      </c>
      <c r="C1599">
        <f t="shared" si="815"/>
        <v>-8.3333333333333339</v>
      </c>
      <c r="D1599">
        <f t="shared" si="816"/>
        <v>-19.444444439999998</v>
      </c>
      <c r="E1599">
        <f t="shared" si="810"/>
        <v>-17.453333333333333</v>
      </c>
      <c r="F1599">
        <f t="shared" si="811"/>
        <v>-28.564444439999999</v>
      </c>
      <c r="G1599">
        <f t="shared" si="812"/>
        <v>0.58400000000000318</v>
      </c>
      <c r="H1599">
        <f t="shared" si="812"/>
        <v>-19.415999992000003</v>
      </c>
      <c r="I1599">
        <v>6</v>
      </c>
      <c r="M1599">
        <f t="shared" si="806"/>
        <v>17</v>
      </c>
      <c r="N1599">
        <f t="shared" si="807"/>
        <v>-2.9999999919999922</v>
      </c>
      <c r="O1599">
        <v>17</v>
      </c>
      <c r="P1599">
        <v>-2.9999999919999998</v>
      </c>
      <c r="Q1599">
        <f t="shared" si="817"/>
        <v>-8.3333333333333339</v>
      </c>
      <c r="R1599">
        <f t="shared" si="818"/>
        <v>-19.444444439999998</v>
      </c>
      <c r="S1599">
        <f t="shared" si="808"/>
        <v>-24.128333333333337</v>
      </c>
      <c r="T1599">
        <f t="shared" si="809"/>
        <v>-35.23944444</v>
      </c>
      <c r="U1599">
        <f t="shared" si="813"/>
        <v>-11.431000000000004</v>
      </c>
      <c r="V1599">
        <f t="shared" si="814"/>
        <v>-31.430999991999997</v>
      </c>
    </row>
    <row r="1600" spans="1:22" x14ac:dyDescent="0.2">
      <c r="A1600">
        <v>12.999999989999999</v>
      </c>
      <c r="B1600">
        <v>-7.0000000059999996</v>
      </c>
      <c r="C1600">
        <f t="shared" si="815"/>
        <v>-10.555555561111113</v>
      </c>
      <c r="D1600">
        <f t="shared" si="816"/>
        <v>-21.666666669999998</v>
      </c>
      <c r="E1600">
        <f t="shared" si="810"/>
        <v>-19.675555561111114</v>
      </c>
      <c r="F1600">
        <f t="shared" si="811"/>
        <v>-30.786666669999999</v>
      </c>
      <c r="G1600">
        <f t="shared" si="812"/>
        <v>-3.4160000100000047</v>
      </c>
      <c r="H1600">
        <f t="shared" si="812"/>
        <v>-23.416000006000004</v>
      </c>
      <c r="I1600">
        <v>6</v>
      </c>
      <c r="M1600">
        <f t="shared" si="806"/>
        <v>12.999999989999999</v>
      </c>
      <c r="N1600">
        <f t="shared" si="807"/>
        <v>-7.0000000059999934</v>
      </c>
      <c r="O1600">
        <v>12.999999989999999</v>
      </c>
      <c r="P1600">
        <v>-7.0000000059999996</v>
      </c>
      <c r="Q1600">
        <f t="shared" si="817"/>
        <v>-10.555555561111113</v>
      </c>
      <c r="R1600">
        <f t="shared" si="818"/>
        <v>-21.666666669999998</v>
      </c>
      <c r="S1600">
        <f t="shared" si="808"/>
        <v>-26.350555561111115</v>
      </c>
      <c r="T1600">
        <f t="shared" si="809"/>
        <v>-37.46166667</v>
      </c>
      <c r="U1600">
        <f t="shared" si="813"/>
        <v>-15.431000010000005</v>
      </c>
      <c r="V1600">
        <f t="shared" si="814"/>
        <v>-35.431000006000005</v>
      </c>
    </row>
    <row r="1601" spans="1:22" x14ac:dyDescent="0.2">
      <c r="A1601">
        <v>20</v>
      </c>
      <c r="B1601">
        <v>-2.0000000020000002</v>
      </c>
      <c r="C1601">
        <f t="shared" si="815"/>
        <v>-6.666666666666667</v>
      </c>
      <c r="D1601">
        <f t="shared" si="816"/>
        <v>-18.88888889</v>
      </c>
      <c r="E1601">
        <f t="shared" si="810"/>
        <v>-15.786666666666669</v>
      </c>
      <c r="F1601">
        <f t="shared" si="811"/>
        <v>-28.008888890000001</v>
      </c>
      <c r="G1601">
        <f t="shared" si="812"/>
        <v>3.5839999999999961</v>
      </c>
      <c r="H1601">
        <f t="shared" si="812"/>
        <v>-18.416000002000004</v>
      </c>
      <c r="I1601">
        <v>6</v>
      </c>
      <c r="M1601">
        <f t="shared" si="806"/>
        <v>20</v>
      </c>
      <c r="N1601">
        <f t="shared" si="807"/>
        <v>-2.0000000020000002</v>
      </c>
      <c r="O1601">
        <v>20</v>
      </c>
      <c r="P1601">
        <v>-2.0000000020000002</v>
      </c>
      <c r="Q1601">
        <f t="shared" si="817"/>
        <v>-6.666666666666667</v>
      </c>
      <c r="R1601">
        <f t="shared" si="818"/>
        <v>-18.88888889</v>
      </c>
      <c r="S1601">
        <f t="shared" si="808"/>
        <v>-22.46166666666667</v>
      </c>
      <c r="T1601">
        <f t="shared" si="809"/>
        <v>-34.683888890000006</v>
      </c>
      <c r="U1601">
        <f t="shared" si="813"/>
        <v>-8.4310000000000045</v>
      </c>
      <c r="V1601">
        <f t="shared" si="814"/>
        <v>-30.431000002000005</v>
      </c>
    </row>
    <row r="1602" spans="1:22" x14ac:dyDescent="0.2">
      <c r="A1602">
        <v>20</v>
      </c>
      <c r="B1602">
        <v>10.999999989999999</v>
      </c>
      <c r="C1602">
        <f t="shared" si="815"/>
        <v>-6.666666666666667</v>
      </c>
      <c r="D1602">
        <f t="shared" si="816"/>
        <v>-11.666666672222224</v>
      </c>
      <c r="E1602">
        <f t="shared" si="810"/>
        <v>-15.786666666666669</v>
      </c>
      <c r="F1602">
        <f t="shared" si="811"/>
        <v>-20.786666672222225</v>
      </c>
      <c r="G1602">
        <f t="shared" si="812"/>
        <v>3.5839999999999961</v>
      </c>
      <c r="H1602">
        <f t="shared" si="812"/>
        <v>-5.4160000100000047</v>
      </c>
      <c r="I1602">
        <v>6</v>
      </c>
      <c r="M1602">
        <f t="shared" si="806"/>
        <v>20</v>
      </c>
      <c r="N1602">
        <f t="shared" si="807"/>
        <v>10.999999989999999</v>
      </c>
      <c r="O1602">
        <v>20</v>
      </c>
      <c r="P1602">
        <v>10.999999989999999</v>
      </c>
      <c r="Q1602">
        <f t="shared" si="817"/>
        <v>-6.666666666666667</v>
      </c>
      <c r="R1602">
        <f t="shared" si="818"/>
        <v>-11.666666672222224</v>
      </c>
      <c r="S1602">
        <f t="shared" si="808"/>
        <v>-22.46166666666667</v>
      </c>
      <c r="T1602">
        <f t="shared" si="809"/>
        <v>-27.461666672222226</v>
      </c>
      <c r="U1602">
        <f t="shared" si="813"/>
        <v>-8.4310000000000045</v>
      </c>
      <c r="V1602">
        <f t="shared" si="814"/>
        <v>-17.431000010000005</v>
      </c>
    </row>
    <row r="1603" spans="1:22" x14ac:dyDescent="0.2">
      <c r="A1603">
        <v>19</v>
      </c>
      <c r="B1603">
        <v>6.9999999979999998</v>
      </c>
      <c r="C1603">
        <f t="shared" si="815"/>
        <v>-7.2222222222222223</v>
      </c>
      <c r="D1603">
        <f t="shared" si="816"/>
        <v>-13.88888889</v>
      </c>
      <c r="E1603">
        <f t="shared" si="810"/>
        <v>-16.342222222222222</v>
      </c>
      <c r="F1603">
        <f t="shared" si="811"/>
        <v>-23.008888890000001</v>
      </c>
      <c r="G1603">
        <f t="shared" si="812"/>
        <v>2.5839999999999961</v>
      </c>
      <c r="H1603">
        <f t="shared" si="812"/>
        <v>-9.4160000020000041</v>
      </c>
      <c r="I1603">
        <v>6</v>
      </c>
      <c r="M1603">
        <f t="shared" si="806"/>
        <v>19</v>
      </c>
      <c r="N1603">
        <f t="shared" si="807"/>
        <v>6.9999999979999998</v>
      </c>
      <c r="O1603">
        <v>19</v>
      </c>
      <c r="P1603">
        <v>6.9999999979999998</v>
      </c>
      <c r="Q1603">
        <f t="shared" si="817"/>
        <v>-7.2222222222222223</v>
      </c>
      <c r="R1603">
        <f t="shared" si="818"/>
        <v>-13.88888889</v>
      </c>
      <c r="S1603">
        <f t="shared" si="808"/>
        <v>-23.017222222222223</v>
      </c>
      <c r="T1603">
        <f t="shared" si="809"/>
        <v>-29.683888890000002</v>
      </c>
      <c r="U1603">
        <f t="shared" si="813"/>
        <v>-9.4309999999999974</v>
      </c>
      <c r="V1603">
        <f t="shared" si="814"/>
        <v>-21.431000002000005</v>
      </c>
    </row>
    <row r="1604" spans="1:22" x14ac:dyDescent="0.2">
      <c r="A1604">
        <v>23</v>
      </c>
      <c r="B1604">
        <v>3.0000000020000002</v>
      </c>
      <c r="C1604">
        <f t="shared" si="815"/>
        <v>-5</v>
      </c>
      <c r="D1604">
        <f t="shared" si="816"/>
        <v>-16.11111111</v>
      </c>
      <c r="E1604">
        <f t="shared" si="810"/>
        <v>-14.120000000000001</v>
      </c>
      <c r="F1604">
        <f t="shared" si="811"/>
        <v>-25.231111110000001</v>
      </c>
      <c r="G1604">
        <f t="shared" si="812"/>
        <v>6.5839999999999961</v>
      </c>
      <c r="H1604">
        <f t="shared" si="812"/>
        <v>-13.415999998000004</v>
      </c>
      <c r="I1604">
        <v>6</v>
      </c>
      <c r="M1604">
        <f t="shared" si="806"/>
        <v>23</v>
      </c>
      <c r="N1604">
        <f t="shared" si="807"/>
        <v>3.0000000020000002</v>
      </c>
      <c r="O1604">
        <v>23</v>
      </c>
      <c r="P1604">
        <v>3.0000000020000002</v>
      </c>
      <c r="Q1604">
        <f t="shared" si="817"/>
        <v>-5</v>
      </c>
      <c r="R1604">
        <f t="shared" si="818"/>
        <v>-16.11111111</v>
      </c>
      <c r="S1604">
        <f t="shared" si="808"/>
        <v>-20.795000000000002</v>
      </c>
      <c r="T1604">
        <f t="shared" si="809"/>
        <v>-31.906111110000001</v>
      </c>
      <c r="U1604">
        <f t="shared" si="813"/>
        <v>-5.4310000000000045</v>
      </c>
      <c r="V1604">
        <f t="shared" si="814"/>
        <v>-25.430999998000004</v>
      </c>
    </row>
    <row r="1605" spans="1:22" x14ac:dyDescent="0.2">
      <c r="A1605">
        <v>29</v>
      </c>
      <c r="B1605">
        <v>6.0000000079999998</v>
      </c>
      <c r="C1605">
        <f t="shared" si="815"/>
        <v>-1.6666666666666667</v>
      </c>
      <c r="D1605">
        <f t="shared" si="816"/>
        <v>-14.44444444</v>
      </c>
      <c r="E1605">
        <f t="shared" si="810"/>
        <v>-10.786666666666667</v>
      </c>
      <c r="F1605">
        <f t="shared" si="811"/>
        <v>-23.564444440000003</v>
      </c>
      <c r="G1605">
        <f t="shared" si="812"/>
        <v>12.584</v>
      </c>
      <c r="H1605">
        <f t="shared" si="812"/>
        <v>-10.415999992000003</v>
      </c>
      <c r="I1605">
        <v>6</v>
      </c>
      <c r="M1605">
        <f t="shared" si="806"/>
        <v>29</v>
      </c>
      <c r="N1605">
        <f t="shared" si="807"/>
        <v>6.0000000080000007</v>
      </c>
      <c r="O1605">
        <v>29</v>
      </c>
      <c r="P1605">
        <v>6.0000000079999998</v>
      </c>
      <c r="Q1605">
        <f t="shared" si="817"/>
        <v>-1.6666666666666667</v>
      </c>
      <c r="R1605">
        <f t="shared" si="818"/>
        <v>-14.44444444</v>
      </c>
      <c r="S1605">
        <f t="shared" si="808"/>
        <v>-17.46166666666667</v>
      </c>
      <c r="T1605">
        <f t="shared" si="809"/>
        <v>-30.23944444</v>
      </c>
      <c r="U1605">
        <f t="shared" si="813"/>
        <v>0.56899999999999551</v>
      </c>
      <c r="V1605">
        <f t="shared" si="814"/>
        <v>-22.430999991999997</v>
      </c>
    </row>
    <row r="1606" spans="1:22" x14ac:dyDescent="0.2">
      <c r="A1606">
        <v>32</v>
      </c>
      <c r="B1606">
        <v>8.9999999959999997</v>
      </c>
      <c r="C1606">
        <f t="shared" si="815"/>
        <v>0</v>
      </c>
      <c r="D1606">
        <f t="shared" si="816"/>
        <v>-12.777777780000001</v>
      </c>
      <c r="E1606">
        <f t="shared" si="810"/>
        <v>-9.120000000000001</v>
      </c>
      <c r="F1606">
        <f t="shared" si="811"/>
        <v>-21.897777780000002</v>
      </c>
      <c r="G1606">
        <f t="shared" si="812"/>
        <v>15.583999999999996</v>
      </c>
      <c r="H1606">
        <f t="shared" si="812"/>
        <v>-7.4160000040000043</v>
      </c>
      <c r="I1606">
        <v>6</v>
      </c>
      <c r="M1606">
        <f t="shared" si="806"/>
        <v>32</v>
      </c>
      <c r="N1606">
        <f t="shared" si="807"/>
        <v>8.9999999959999961</v>
      </c>
      <c r="O1606">
        <v>32</v>
      </c>
      <c r="P1606">
        <v>8.9999999959999997</v>
      </c>
      <c r="Q1606">
        <f t="shared" si="817"/>
        <v>0</v>
      </c>
      <c r="R1606">
        <f t="shared" si="818"/>
        <v>-12.777777780000001</v>
      </c>
      <c r="S1606">
        <f t="shared" si="808"/>
        <v>-15.795000000000002</v>
      </c>
      <c r="T1606">
        <f t="shared" si="809"/>
        <v>-28.572777780000003</v>
      </c>
      <c r="U1606">
        <f t="shared" si="813"/>
        <v>3.5689999999999955</v>
      </c>
      <c r="V1606">
        <f t="shared" si="814"/>
        <v>-19.431000004000012</v>
      </c>
    </row>
    <row r="1607" spans="1:22" x14ac:dyDescent="0.2">
      <c r="A1607">
        <v>35</v>
      </c>
      <c r="B1607">
        <v>12.999999989999999</v>
      </c>
      <c r="C1607">
        <f t="shared" si="815"/>
        <v>1.6666666666666667</v>
      </c>
      <c r="D1607">
        <f t="shared" si="816"/>
        <v>-10.555555561111113</v>
      </c>
      <c r="E1607">
        <f t="shared" si="810"/>
        <v>-7.453333333333334</v>
      </c>
      <c r="F1607">
        <f t="shared" si="811"/>
        <v>-19.675555561111114</v>
      </c>
      <c r="G1607">
        <f t="shared" si="812"/>
        <v>18.583999999999996</v>
      </c>
      <c r="H1607">
        <f t="shared" si="812"/>
        <v>-3.4160000100000047</v>
      </c>
      <c r="I1607">
        <v>6</v>
      </c>
      <c r="M1607">
        <f t="shared" si="806"/>
        <v>35</v>
      </c>
      <c r="N1607">
        <f t="shared" si="807"/>
        <v>12.999999989999999</v>
      </c>
      <c r="O1607">
        <v>35</v>
      </c>
      <c r="P1607">
        <v>12.999999989999999</v>
      </c>
      <c r="Q1607">
        <f t="shared" si="817"/>
        <v>1.6666666666666667</v>
      </c>
      <c r="R1607">
        <f t="shared" si="818"/>
        <v>-10.555555561111113</v>
      </c>
      <c r="S1607">
        <f t="shared" si="808"/>
        <v>-14.128333333333336</v>
      </c>
      <c r="T1607">
        <f t="shared" si="809"/>
        <v>-26.350555561111115</v>
      </c>
      <c r="U1607">
        <f t="shared" si="813"/>
        <v>6.5689999999999955</v>
      </c>
      <c r="V1607">
        <f t="shared" si="814"/>
        <v>-15.431000010000005</v>
      </c>
    </row>
    <row r="1608" spans="1:22" x14ac:dyDescent="0.2">
      <c r="A1608">
        <v>35</v>
      </c>
      <c r="B1608">
        <v>14</v>
      </c>
      <c r="C1608">
        <f t="shared" si="815"/>
        <v>1.6666666666666667</v>
      </c>
      <c r="D1608">
        <f t="shared" si="816"/>
        <v>-10</v>
      </c>
      <c r="E1608">
        <f t="shared" si="810"/>
        <v>-7.453333333333334</v>
      </c>
      <c r="F1608">
        <f t="shared" si="811"/>
        <v>-19.12</v>
      </c>
      <c r="G1608">
        <f t="shared" si="812"/>
        <v>18.583999999999996</v>
      </c>
      <c r="H1608">
        <f t="shared" si="812"/>
        <v>-2.4160000000000039</v>
      </c>
      <c r="I1608">
        <v>6</v>
      </c>
      <c r="M1608">
        <f t="shared" si="806"/>
        <v>35</v>
      </c>
      <c r="N1608">
        <f t="shared" si="807"/>
        <v>14</v>
      </c>
      <c r="O1608">
        <v>35</v>
      </c>
      <c r="P1608">
        <v>14</v>
      </c>
      <c r="Q1608">
        <f t="shared" si="817"/>
        <v>1.6666666666666667</v>
      </c>
      <c r="R1608">
        <f t="shared" si="818"/>
        <v>-10</v>
      </c>
      <c r="S1608">
        <f t="shared" si="808"/>
        <v>-14.128333333333336</v>
      </c>
      <c r="T1608">
        <f t="shared" si="809"/>
        <v>-25.795000000000002</v>
      </c>
      <c r="U1608">
        <f t="shared" si="813"/>
        <v>6.5689999999999955</v>
      </c>
      <c r="V1608">
        <f t="shared" si="814"/>
        <v>-14.431000000000004</v>
      </c>
    </row>
    <row r="1609" spans="1:22" x14ac:dyDescent="0.2">
      <c r="A1609">
        <v>35</v>
      </c>
      <c r="B1609">
        <v>14</v>
      </c>
      <c r="C1609">
        <f t="shared" si="815"/>
        <v>1.6666666666666667</v>
      </c>
      <c r="D1609">
        <f t="shared" si="816"/>
        <v>-10</v>
      </c>
      <c r="E1609">
        <f t="shared" si="810"/>
        <v>-7.453333333333334</v>
      </c>
      <c r="F1609">
        <f t="shared" si="811"/>
        <v>-19.12</v>
      </c>
      <c r="G1609">
        <f t="shared" si="812"/>
        <v>18.583999999999996</v>
      </c>
      <c r="H1609">
        <f t="shared" si="812"/>
        <v>-2.4160000000000039</v>
      </c>
      <c r="I1609">
        <v>6</v>
      </c>
      <c r="M1609">
        <f t="shared" si="806"/>
        <v>35</v>
      </c>
      <c r="N1609">
        <f t="shared" si="807"/>
        <v>14</v>
      </c>
      <c r="O1609">
        <v>35</v>
      </c>
      <c r="P1609">
        <v>14</v>
      </c>
      <c r="Q1609">
        <f t="shared" si="817"/>
        <v>1.6666666666666667</v>
      </c>
      <c r="R1609">
        <f t="shared" si="818"/>
        <v>-10</v>
      </c>
      <c r="S1609">
        <f t="shared" si="808"/>
        <v>-14.128333333333336</v>
      </c>
      <c r="T1609">
        <f t="shared" si="809"/>
        <v>-25.795000000000002</v>
      </c>
      <c r="U1609">
        <f t="shared" si="813"/>
        <v>6.5689999999999955</v>
      </c>
      <c r="V1609">
        <f t="shared" si="814"/>
        <v>-14.431000000000004</v>
      </c>
    </row>
    <row r="1610" spans="1:22" x14ac:dyDescent="0.2">
      <c r="A1610">
        <v>36</v>
      </c>
      <c r="B1610">
        <v>12.999999989999999</v>
      </c>
      <c r="C1610">
        <f t="shared" si="815"/>
        <v>2.2222222222222223</v>
      </c>
      <c r="D1610">
        <f t="shared" si="816"/>
        <v>-10.555555561111113</v>
      </c>
      <c r="E1610">
        <f t="shared" si="810"/>
        <v>-6.8977777777777787</v>
      </c>
      <c r="F1610">
        <f t="shared" si="811"/>
        <v>-19.675555561111114</v>
      </c>
      <c r="G1610">
        <f t="shared" si="812"/>
        <v>19.584</v>
      </c>
      <c r="H1610">
        <f t="shared" si="812"/>
        <v>-3.4160000100000047</v>
      </c>
      <c r="I1610">
        <v>6</v>
      </c>
      <c r="M1610">
        <f t="shared" si="806"/>
        <v>36</v>
      </c>
      <c r="N1610">
        <f t="shared" si="807"/>
        <v>12.999999989999999</v>
      </c>
      <c r="O1610">
        <v>36</v>
      </c>
      <c r="P1610">
        <v>12.999999989999999</v>
      </c>
      <c r="Q1610">
        <f t="shared" si="817"/>
        <v>2.2222222222222223</v>
      </c>
      <c r="R1610">
        <f t="shared" si="818"/>
        <v>-10.555555561111113</v>
      </c>
      <c r="S1610">
        <f t="shared" si="808"/>
        <v>-13.57277777777778</v>
      </c>
      <c r="T1610">
        <f t="shared" si="809"/>
        <v>-26.350555561111115</v>
      </c>
      <c r="U1610">
        <f t="shared" si="813"/>
        <v>7.5689999999999955</v>
      </c>
      <c r="V1610">
        <f t="shared" si="814"/>
        <v>-15.431000010000005</v>
      </c>
    </row>
    <row r="1611" spans="1:22" x14ac:dyDescent="0.2">
      <c r="A1611">
        <v>40</v>
      </c>
      <c r="B1611">
        <v>15</v>
      </c>
      <c r="C1611">
        <f t="shared" si="815"/>
        <v>4.4444444444444446</v>
      </c>
      <c r="D1611">
        <f t="shared" si="816"/>
        <v>-9.4444444444444446</v>
      </c>
      <c r="E1611">
        <f t="shared" si="810"/>
        <v>-4.6755555555555564</v>
      </c>
      <c r="F1611">
        <f t="shared" si="811"/>
        <v>-18.564444444444447</v>
      </c>
      <c r="G1611">
        <f t="shared" si="812"/>
        <v>23.584</v>
      </c>
      <c r="H1611">
        <f t="shared" si="812"/>
        <v>-1.416000000000011</v>
      </c>
      <c r="I1611">
        <v>6</v>
      </c>
      <c r="M1611">
        <f t="shared" si="806"/>
        <v>40</v>
      </c>
      <c r="N1611">
        <f t="shared" si="807"/>
        <v>15</v>
      </c>
      <c r="O1611">
        <v>40</v>
      </c>
      <c r="P1611">
        <v>15</v>
      </c>
      <c r="Q1611">
        <f t="shared" si="817"/>
        <v>4.4444444444444446</v>
      </c>
      <c r="R1611">
        <f t="shared" si="818"/>
        <v>-9.4444444444444446</v>
      </c>
      <c r="S1611">
        <f t="shared" si="808"/>
        <v>-11.350555555555557</v>
      </c>
      <c r="T1611">
        <f t="shared" si="809"/>
        <v>-25.239444444444445</v>
      </c>
      <c r="U1611">
        <f t="shared" si="813"/>
        <v>11.568999999999996</v>
      </c>
      <c r="V1611">
        <f t="shared" si="814"/>
        <v>-13.430999999999997</v>
      </c>
    </row>
    <row r="1612" spans="1:22" x14ac:dyDescent="0.2">
      <c r="A1612">
        <v>49</v>
      </c>
      <c r="B1612">
        <v>21</v>
      </c>
      <c r="C1612">
        <f t="shared" si="815"/>
        <v>9.4444444444444446</v>
      </c>
      <c r="D1612">
        <f t="shared" si="816"/>
        <v>-6.1111111111111107</v>
      </c>
      <c r="E1612">
        <f t="shared" si="810"/>
        <v>0.32444444444444365</v>
      </c>
      <c r="F1612">
        <f t="shared" si="811"/>
        <v>-15.231111111111112</v>
      </c>
      <c r="G1612">
        <f t="shared" si="812"/>
        <v>32.583999999999996</v>
      </c>
      <c r="H1612">
        <f t="shared" si="812"/>
        <v>4.5839999999999961</v>
      </c>
      <c r="I1612">
        <v>6</v>
      </c>
      <c r="M1612">
        <f t="shared" si="806"/>
        <v>49</v>
      </c>
      <c r="N1612">
        <f t="shared" si="807"/>
        <v>21</v>
      </c>
      <c r="O1612">
        <v>49</v>
      </c>
      <c r="P1612">
        <v>21</v>
      </c>
      <c r="Q1612">
        <f t="shared" si="817"/>
        <v>9.4444444444444446</v>
      </c>
      <c r="R1612">
        <f t="shared" si="818"/>
        <v>-6.1111111111111107</v>
      </c>
      <c r="S1612">
        <f t="shared" si="808"/>
        <v>-6.3505555555555571</v>
      </c>
      <c r="T1612">
        <f t="shared" si="809"/>
        <v>-21.906111111111112</v>
      </c>
      <c r="U1612">
        <f t="shared" si="813"/>
        <v>20.568999999999996</v>
      </c>
      <c r="V1612">
        <f t="shared" si="814"/>
        <v>-7.4309999999999974</v>
      </c>
    </row>
    <row r="1613" spans="1:22" x14ac:dyDescent="0.2">
      <c r="A1613">
        <v>50</v>
      </c>
      <c r="B1613">
        <v>30</v>
      </c>
      <c r="C1613">
        <f t="shared" si="815"/>
        <v>10</v>
      </c>
      <c r="D1613">
        <f t="shared" si="816"/>
        <v>-1.1111111111111112</v>
      </c>
      <c r="E1613">
        <f t="shared" si="810"/>
        <v>0.87999999999999901</v>
      </c>
      <c r="F1613">
        <f t="shared" si="811"/>
        <v>-10.231111111111112</v>
      </c>
      <c r="G1613">
        <f t="shared" si="812"/>
        <v>33.583999999999996</v>
      </c>
      <c r="H1613">
        <f t="shared" si="812"/>
        <v>13.583999999999996</v>
      </c>
      <c r="I1613">
        <v>6</v>
      </c>
      <c r="M1613">
        <f t="shared" si="806"/>
        <v>50</v>
      </c>
      <c r="N1613">
        <f t="shared" si="807"/>
        <v>30</v>
      </c>
      <c r="O1613">
        <v>50</v>
      </c>
      <c r="P1613">
        <v>30</v>
      </c>
      <c r="Q1613">
        <f t="shared" si="817"/>
        <v>10</v>
      </c>
      <c r="R1613">
        <f t="shared" si="818"/>
        <v>-1.1111111111111112</v>
      </c>
      <c r="S1613">
        <f t="shared" si="808"/>
        <v>-5.7950000000000017</v>
      </c>
      <c r="T1613">
        <f t="shared" si="809"/>
        <v>-16.906111111111112</v>
      </c>
      <c r="U1613">
        <f t="shared" si="813"/>
        <v>21.568999999999996</v>
      </c>
      <c r="V1613">
        <f t="shared" si="814"/>
        <v>1.5689999999999991</v>
      </c>
    </row>
    <row r="1614" spans="1:22" x14ac:dyDescent="0.2">
      <c r="A1614">
        <v>43</v>
      </c>
      <c r="B1614">
        <v>28.5</v>
      </c>
      <c r="C1614">
        <f t="shared" si="815"/>
        <v>6.1111111111111107</v>
      </c>
      <c r="D1614">
        <f t="shared" si="816"/>
        <v>-1.9444444444444444</v>
      </c>
      <c r="E1614">
        <f t="shared" si="810"/>
        <v>-3.0088888888888903</v>
      </c>
      <c r="F1614">
        <f t="shared" si="811"/>
        <v>-11.064444444444446</v>
      </c>
      <c r="G1614">
        <f t="shared" si="812"/>
        <v>26.583999999999996</v>
      </c>
      <c r="H1614">
        <f t="shared" si="812"/>
        <v>12.083999999999996</v>
      </c>
      <c r="I1614">
        <v>6</v>
      </c>
      <c r="M1614">
        <f t="shared" si="806"/>
        <v>43</v>
      </c>
      <c r="N1614">
        <f t="shared" si="807"/>
        <v>28.5</v>
      </c>
      <c r="O1614">
        <v>43</v>
      </c>
      <c r="P1614">
        <v>28.5</v>
      </c>
      <c r="Q1614">
        <f t="shared" si="817"/>
        <v>6.1111111111111107</v>
      </c>
      <c r="R1614">
        <f t="shared" si="818"/>
        <v>-1.9444444444444444</v>
      </c>
      <c r="S1614">
        <f t="shared" si="808"/>
        <v>-9.683888888888891</v>
      </c>
      <c r="T1614">
        <f t="shared" si="809"/>
        <v>-17.739444444444445</v>
      </c>
      <c r="U1614">
        <f t="shared" si="813"/>
        <v>14.568999999999996</v>
      </c>
      <c r="V1614">
        <f t="shared" si="814"/>
        <v>6.8999999999999062E-2</v>
      </c>
    </row>
    <row r="1615" spans="1:22" x14ac:dyDescent="0.2">
      <c r="A1615">
        <v>38.5</v>
      </c>
      <c r="B1615">
        <v>27</v>
      </c>
      <c r="C1615">
        <f t="shared" si="815"/>
        <v>3.6111111111111112</v>
      </c>
      <c r="D1615">
        <f t="shared" si="816"/>
        <v>-2.7777777777777777</v>
      </c>
      <c r="E1615">
        <f t="shared" si="810"/>
        <v>-5.5088888888888903</v>
      </c>
      <c r="F1615">
        <f t="shared" si="811"/>
        <v>-11.89777777777778</v>
      </c>
      <c r="G1615">
        <f t="shared" si="812"/>
        <v>22.083999999999996</v>
      </c>
      <c r="H1615">
        <f t="shared" si="812"/>
        <v>10.583999999999996</v>
      </c>
      <c r="I1615">
        <v>6</v>
      </c>
      <c r="M1615">
        <f t="shared" si="806"/>
        <v>38.5</v>
      </c>
      <c r="N1615">
        <f t="shared" si="807"/>
        <v>27</v>
      </c>
      <c r="O1615">
        <v>38.5</v>
      </c>
      <c r="P1615">
        <v>27</v>
      </c>
      <c r="Q1615">
        <f t="shared" si="817"/>
        <v>3.6111111111111112</v>
      </c>
      <c r="R1615">
        <f t="shared" si="818"/>
        <v>-2.7777777777777777</v>
      </c>
      <c r="S1615">
        <f t="shared" si="808"/>
        <v>-12.183888888888891</v>
      </c>
      <c r="T1615">
        <f t="shared" si="809"/>
        <v>-18.57277777777778</v>
      </c>
      <c r="U1615">
        <f t="shared" si="813"/>
        <v>10.068999999999996</v>
      </c>
      <c r="V1615">
        <f t="shared" si="814"/>
        <v>-1.4310000000000045</v>
      </c>
    </row>
    <row r="1616" spans="1:22" x14ac:dyDescent="0.2">
      <c r="A1616">
        <v>34</v>
      </c>
      <c r="B1616">
        <v>24</v>
      </c>
      <c r="C1616">
        <f t="shared" si="815"/>
        <v>1.1111111111111112</v>
      </c>
      <c r="D1616">
        <f t="shared" si="816"/>
        <v>-4.4444444444444446</v>
      </c>
      <c r="E1616">
        <f t="shared" si="810"/>
        <v>-8.0088888888888903</v>
      </c>
      <c r="F1616">
        <f t="shared" si="811"/>
        <v>-13.564444444444446</v>
      </c>
      <c r="G1616">
        <f t="shared" si="812"/>
        <v>17.583999999999996</v>
      </c>
      <c r="H1616">
        <f t="shared" si="812"/>
        <v>7.5839999999999961</v>
      </c>
      <c r="I1616">
        <v>6</v>
      </c>
      <c r="M1616">
        <f t="shared" si="806"/>
        <v>34</v>
      </c>
      <c r="N1616">
        <f t="shared" si="807"/>
        <v>24</v>
      </c>
      <c r="O1616">
        <v>34</v>
      </c>
      <c r="P1616">
        <v>24</v>
      </c>
      <c r="Q1616">
        <f t="shared" si="817"/>
        <v>1.1111111111111112</v>
      </c>
      <c r="R1616">
        <f t="shared" si="818"/>
        <v>-4.4444444444444446</v>
      </c>
      <c r="S1616">
        <f t="shared" si="808"/>
        <v>-14.683888888888891</v>
      </c>
      <c r="T1616">
        <f t="shared" si="809"/>
        <v>-20.239444444444445</v>
      </c>
      <c r="U1616">
        <f t="shared" si="813"/>
        <v>5.5689999999999955</v>
      </c>
      <c r="V1616">
        <f t="shared" si="814"/>
        <v>-4.4309999999999974</v>
      </c>
    </row>
    <row r="1617" spans="1:22" x14ac:dyDescent="0.2">
      <c r="A1617">
        <v>40</v>
      </c>
      <c r="B1617">
        <v>20</v>
      </c>
      <c r="C1617">
        <f t="shared" si="815"/>
        <v>4.4444444444444446</v>
      </c>
      <c r="D1617">
        <f t="shared" si="816"/>
        <v>-6.666666666666667</v>
      </c>
      <c r="E1617">
        <f t="shared" si="810"/>
        <v>-4.6755555555555564</v>
      </c>
      <c r="F1617">
        <f t="shared" si="811"/>
        <v>-15.786666666666669</v>
      </c>
      <c r="G1617">
        <f t="shared" si="812"/>
        <v>23.584</v>
      </c>
      <c r="H1617">
        <f t="shared" si="812"/>
        <v>3.5839999999999961</v>
      </c>
      <c r="I1617">
        <v>6</v>
      </c>
      <c r="M1617">
        <f t="shared" si="806"/>
        <v>40</v>
      </c>
      <c r="N1617">
        <f t="shared" si="807"/>
        <v>20</v>
      </c>
      <c r="O1617">
        <v>40</v>
      </c>
      <c r="P1617">
        <v>20</v>
      </c>
      <c r="Q1617">
        <f t="shared" si="817"/>
        <v>4.4444444444444446</v>
      </c>
      <c r="R1617">
        <f t="shared" si="818"/>
        <v>-6.666666666666667</v>
      </c>
      <c r="S1617">
        <f t="shared" si="808"/>
        <v>-11.350555555555557</v>
      </c>
      <c r="T1617">
        <f t="shared" si="809"/>
        <v>-22.46166666666667</v>
      </c>
      <c r="U1617">
        <f t="shared" si="813"/>
        <v>11.568999999999996</v>
      </c>
      <c r="V1617">
        <f t="shared" si="814"/>
        <v>-8.4310000000000045</v>
      </c>
    </row>
    <row r="1618" spans="1:22" x14ac:dyDescent="0.2">
      <c r="A1618">
        <v>26</v>
      </c>
      <c r="B1618">
        <v>16</v>
      </c>
      <c r="C1618">
        <f t="shared" si="815"/>
        <v>-3.3333333333333335</v>
      </c>
      <c r="D1618">
        <f t="shared" si="816"/>
        <v>-8.8888888888888893</v>
      </c>
      <c r="E1618">
        <f t="shared" si="810"/>
        <v>-12.453333333333335</v>
      </c>
      <c r="F1618">
        <f t="shared" si="811"/>
        <v>-18.00888888888889</v>
      </c>
      <c r="G1618">
        <f t="shared" si="812"/>
        <v>9.5839999999999961</v>
      </c>
      <c r="H1618">
        <f t="shared" si="812"/>
        <v>-0.41600000000000392</v>
      </c>
      <c r="I1618">
        <v>6</v>
      </c>
      <c r="M1618">
        <f t="shared" si="806"/>
        <v>26</v>
      </c>
      <c r="N1618">
        <f t="shared" si="807"/>
        <v>16</v>
      </c>
      <c r="O1618">
        <v>26</v>
      </c>
      <c r="P1618">
        <v>16</v>
      </c>
      <c r="Q1618">
        <f t="shared" si="817"/>
        <v>-3.3333333333333335</v>
      </c>
      <c r="R1618">
        <f t="shared" si="818"/>
        <v>-8.8888888888888893</v>
      </c>
      <c r="S1618">
        <f t="shared" si="808"/>
        <v>-19.128333333333334</v>
      </c>
      <c r="T1618">
        <f t="shared" si="809"/>
        <v>-24.683888888888891</v>
      </c>
      <c r="U1618">
        <f t="shared" si="813"/>
        <v>-2.4309999999999974</v>
      </c>
      <c r="V1618">
        <f t="shared" si="814"/>
        <v>-12.431000000000004</v>
      </c>
    </row>
    <row r="1619" spans="1:22" x14ac:dyDescent="0.2">
      <c r="A1619">
        <v>24</v>
      </c>
      <c r="B1619">
        <v>12</v>
      </c>
      <c r="C1619">
        <f t="shared" si="815"/>
        <v>-4.4444444444444446</v>
      </c>
      <c r="D1619">
        <f t="shared" si="816"/>
        <v>-11.111111111111111</v>
      </c>
      <c r="E1619">
        <f t="shared" si="810"/>
        <v>-13.564444444444446</v>
      </c>
      <c r="F1619">
        <f t="shared" si="811"/>
        <v>-20.231111111111112</v>
      </c>
      <c r="G1619">
        <f t="shared" si="812"/>
        <v>7.5839999999999961</v>
      </c>
      <c r="H1619">
        <f t="shared" si="812"/>
        <v>-4.4160000000000039</v>
      </c>
      <c r="I1619">
        <v>6</v>
      </c>
      <c r="M1619">
        <f t="shared" si="806"/>
        <v>24</v>
      </c>
      <c r="N1619">
        <f t="shared" si="807"/>
        <v>12</v>
      </c>
      <c r="O1619">
        <v>24</v>
      </c>
      <c r="P1619">
        <v>12</v>
      </c>
      <c r="Q1619">
        <f t="shared" si="817"/>
        <v>-4.4444444444444446</v>
      </c>
      <c r="R1619">
        <f t="shared" si="818"/>
        <v>-11.111111111111111</v>
      </c>
      <c r="S1619">
        <f t="shared" si="808"/>
        <v>-20.239444444444445</v>
      </c>
      <c r="T1619">
        <f t="shared" si="809"/>
        <v>-26.906111111111112</v>
      </c>
      <c r="U1619">
        <f t="shared" si="813"/>
        <v>-4.4309999999999974</v>
      </c>
      <c r="V1619">
        <f t="shared" si="814"/>
        <v>-16.430999999999997</v>
      </c>
    </row>
    <row r="1620" spans="1:22" x14ac:dyDescent="0.2">
      <c r="A1620">
        <v>32</v>
      </c>
      <c r="B1620">
        <v>8.0000000060000005</v>
      </c>
      <c r="C1620">
        <f t="shared" si="815"/>
        <v>0</v>
      </c>
      <c r="D1620">
        <f t="shared" si="816"/>
        <v>-13.33333333</v>
      </c>
      <c r="E1620">
        <f t="shared" si="810"/>
        <v>-9.120000000000001</v>
      </c>
      <c r="F1620">
        <f t="shared" si="811"/>
        <v>-22.45333333</v>
      </c>
      <c r="G1620">
        <f t="shared" si="812"/>
        <v>15.583999999999996</v>
      </c>
      <c r="H1620">
        <f t="shared" si="812"/>
        <v>-8.4159999939999963</v>
      </c>
      <c r="I1620">
        <v>6</v>
      </c>
      <c r="M1620">
        <f t="shared" ref="M1620:M1683" si="819">C1620*9/5+32</f>
        <v>32</v>
      </c>
      <c r="N1620">
        <f t="shared" ref="N1620:N1683" si="820">D1620*9/5+32</f>
        <v>8.0000000060000005</v>
      </c>
      <c r="O1620">
        <v>32</v>
      </c>
      <c r="P1620">
        <v>8.0000000060000005</v>
      </c>
      <c r="Q1620">
        <f t="shared" si="817"/>
        <v>0</v>
      </c>
      <c r="R1620">
        <f t="shared" si="818"/>
        <v>-13.33333333</v>
      </c>
      <c r="S1620">
        <f t="shared" ref="S1620:S1683" si="821">Q1620-($T$1107-$S$1107)/1000*6.5</f>
        <v>-15.795000000000002</v>
      </c>
      <c r="T1620">
        <f t="shared" ref="T1620:T1683" si="822">R1620-($T$1107-$S$1107)/1000*6.5</f>
        <v>-29.128333330000004</v>
      </c>
      <c r="U1620">
        <f t="shared" si="813"/>
        <v>3.5689999999999955</v>
      </c>
      <c r="V1620">
        <f t="shared" si="814"/>
        <v>-20.430999994000011</v>
      </c>
    </row>
    <row r="1621" spans="1:22" x14ac:dyDescent="0.2">
      <c r="A1621">
        <v>35</v>
      </c>
      <c r="B1621">
        <v>8.9999999959999997</v>
      </c>
      <c r="C1621">
        <f t="shared" si="815"/>
        <v>1.6666666666666667</v>
      </c>
      <c r="D1621">
        <f t="shared" si="816"/>
        <v>-12.777777780000001</v>
      </c>
      <c r="E1621">
        <f t="shared" ref="E1621:E1684" si="823">C1621-($F$1107-$E$1107)/1000*$I$1108</f>
        <v>-7.453333333333334</v>
      </c>
      <c r="F1621">
        <f t="shared" ref="F1621:F1684" si="824">D1621-($F$1107-$E$1107)/1000*$I$1108</f>
        <v>-21.897777780000002</v>
      </c>
      <c r="G1621">
        <f t="shared" ref="G1621:H1684" si="825">E1621*9/5+32</f>
        <v>18.583999999999996</v>
      </c>
      <c r="H1621">
        <f t="shared" si="825"/>
        <v>-7.4160000040000043</v>
      </c>
      <c r="I1621">
        <v>6</v>
      </c>
      <c r="M1621">
        <f t="shared" si="819"/>
        <v>35</v>
      </c>
      <c r="N1621">
        <f t="shared" si="820"/>
        <v>8.9999999959999961</v>
      </c>
      <c r="O1621">
        <v>35</v>
      </c>
      <c r="P1621">
        <v>8.9999999959999997</v>
      </c>
      <c r="Q1621">
        <f t="shared" si="817"/>
        <v>1.6666666666666667</v>
      </c>
      <c r="R1621">
        <f t="shared" si="818"/>
        <v>-12.777777780000001</v>
      </c>
      <c r="S1621">
        <f t="shared" si="821"/>
        <v>-14.128333333333336</v>
      </c>
      <c r="T1621">
        <f t="shared" si="822"/>
        <v>-28.572777780000003</v>
      </c>
      <c r="U1621">
        <f t="shared" ref="U1621:U1684" si="826">S1621*9/5+32</f>
        <v>6.5689999999999955</v>
      </c>
      <c r="V1621">
        <f t="shared" ref="V1621:V1684" si="827">T1621*9/5+32</f>
        <v>-19.431000004000012</v>
      </c>
    </row>
    <row r="1622" spans="1:22" x14ac:dyDescent="0.2">
      <c r="A1622">
        <v>37</v>
      </c>
      <c r="B1622">
        <v>10.999999989999999</v>
      </c>
      <c r="C1622">
        <f t="shared" si="815"/>
        <v>2.7777777777777777</v>
      </c>
      <c r="D1622">
        <f t="shared" si="816"/>
        <v>-11.666666672222224</v>
      </c>
      <c r="E1622">
        <f t="shared" si="823"/>
        <v>-6.3422222222222233</v>
      </c>
      <c r="F1622">
        <f t="shared" si="824"/>
        <v>-20.786666672222225</v>
      </c>
      <c r="G1622">
        <f t="shared" si="825"/>
        <v>20.583999999999996</v>
      </c>
      <c r="H1622">
        <f t="shared" si="825"/>
        <v>-5.4160000100000047</v>
      </c>
      <c r="I1622">
        <v>6</v>
      </c>
      <c r="M1622">
        <f t="shared" si="819"/>
        <v>37</v>
      </c>
      <c r="N1622">
        <f t="shared" si="820"/>
        <v>10.999999989999999</v>
      </c>
      <c r="O1622">
        <v>37</v>
      </c>
      <c r="P1622">
        <v>10.999999989999999</v>
      </c>
      <c r="Q1622">
        <f t="shared" si="817"/>
        <v>2.7777777777777777</v>
      </c>
      <c r="R1622">
        <f t="shared" si="818"/>
        <v>-11.666666672222224</v>
      </c>
      <c r="S1622">
        <f t="shared" si="821"/>
        <v>-13.017222222222223</v>
      </c>
      <c r="T1622">
        <f t="shared" si="822"/>
        <v>-27.461666672222226</v>
      </c>
      <c r="U1622">
        <f t="shared" si="826"/>
        <v>8.5689999999999991</v>
      </c>
      <c r="V1622">
        <f t="shared" si="827"/>
        <v>-17.431000010000005</v>
      </c>
    </row>
    <row r="1623" spans="1:22" x14ac:dyDescent="0.2">
      <c r="A1623">
        <v>44</v>
      </c>
      <c r="B1623">
        <v>16</v>
      </c>
      <c r="C1623">
        <f t="shared" si="815"/>
        <v>6.666666666666667</v>
      </c>
      <c r="D1623">
        <f t="shared" si="816"/>
        <v>-8.8888888888888893</v>
      </c>
      <c r="E1623">
        <f t="shared" si="823"/>
        <v>-2.453333333333334</v>
      </c>
      <c r="F1623">
        <f t="shared" si="824"/>
        <v>-18.00888888888889</v>
      </c>
      <c r="G1623">
        <f t="shared" si="825"/>
        <v>27.584</v>
      </c>
      <c r="H1623">
        <f t="shared" si="825"/>
        <v>-0.41600000000000392</v>
      </c>
      <c r="I1623">
        <v>6</v>
      </c>
      <c r="M1623">
        <f t="shared" si="819"/>
        <v>44</v>
      </c>
      <c r="N1623">
        <f t="shared" si="820"/>
        <v>16</v>
      </c>
      <c r="O1623">
        <v>44</v>
      </c>
      <c r="P1623">
        <v>16</v>
      </c>
      <c r="Q1623">
        <f t="shared" si="817"/>
        <v>6.666666666666667</v>
      </c>
      <c r="R1623">
        <f t="shared" si="818"/>
        <v>-8.8888888888888893</v>
      </c>
      <c r="S1623">
        <f t="shared" si="821"/>
        <v>-9.1283333333333339</v>
      </c>
      <c r="T1623">
        <f t="shared" si="822"/>
        <v>-24.683888888888891</v>
      </c>
      <c r="U1623">
        <f t="shared" si="826"/>
        <v>15.568999999999999</v>
      </c>
      <c r="V1623">
        <f t="shared" si="827"/>
        <v>-12.431000000000004</v>
      </c>
    </row>
    <row r="1624" spans="1:22" x14ac:dyDescent="0.2">
      <c r="A1624">
        <v>47</v>
      </c>
      <c r="B1624">
        <v>20</v>
      </c>
      <c r="C1624">
        <f t="shared" si="815"/>
        <v>8.3333333333333339</v>
      </c>
      <c r="D1624">
        <f t="shared" si="816"/>
        <v>-6.666666666666667</v>
      </c>
      <c r="E1624">
        <f t="shared" si="823"/>
        <v>-0.78666666666666707</v>
      </c>
      <c r="F1624">
        <f t="shared" si="824"/>
        <v>-15.786666666666669</v>
      </c>
      <c r="G1624">
        <f t="shared" si="825"/>
        <v>30.584</v>
      </c>
      <c r="H1624">
        <f t="shared" si="825"/>
        <v>3.5839999999999961</v>
      </c>
      <c r="I1624">
        <v>6.7</v>
      </c>
      <c r="M1624">
        <f t="shared" si="819"/>
        <v>47</v>
      </c>
      <c r="N1624">
        <f t="shared" si="820"/>
        <v>20</v>
      </c>
      <c r="O1624">
        <v>47</v>
      </c>
      <c r="P1624">
        <v>20</v>
      </c>
      <c r="Q1624">
        <f t="shared" si="817"/>
        <v>8.3333333333333339</v>
      </c>
      <c r="R1624">
        <f t="shared" si="818"/>
        <v>-6.666666666666667</v>
      </c>
      <c r="S1624">
        <f t="shared" si="821"/>
        <v>-7.4616666666666678</v>
      </c>
      <c r="T1624">
        <f t="shared" si="822"/>
        <v>-22.46166666666667</v>
      </c>
      <c r="U1624">
        <f t="shared" si="826"/>
        <v>18.568999999999996</v>
      </c>
      <c r="V1624">
        <f t="shared" si="827"/>
        <v>-8.4310000000000045</v>
      </c>
    </row>
    <row r="1625" spans="1:22" x14ac:dyDescent="0.2">
      <c r="A1625">
        <v>48</v>
      </c>
      <c r="B1625">
        <v>22</v>
      </c>
      <c r="C1625">
        <f t="shared" si="815"/>
        <v>8.8888888888888893</v>
      </c>
      <c r="D1625">
        <f t="shared" si="816"/>
        <v>-5.5555555555555554</v>
      </c>
      <c r="E1625">
        <f t="shared" si="823"/>
        <v>-0.23111111111111171</v>
      </c>
      <c r="F1625">
        <f t="shared" si="824"/>
        <v>-14.675555555555556</v>
      </c>
      <c r="G1625">
        <f t="shared" si="825"/>
        <v>31.584</v>
      </c>
      <c r="H1625">
        <f t="shared" si="825"/>
        <v>5.5839999999999961</v>
      </c>
      <c r="I1625">
        <v>6.7</v>
      </c>
      <c r="M1625">
        <f t="shared" si="819"/>
        <v>48</v>
      </c>
      <c r="N1625">
        <f t="shared" si="820"/>
        <v>22</v>
      </c>
      <c r="O1625">
        <v>48</v>
      </c>
      <c r="P1625">
        <v>22</v>
      </c>
      <c r="Q1625">
        <f t="shared" si="817"/>
        <v>8.8888888888888893</v>
      </c>
      <c r="R1625">
        <f t="shared" si="818"/>
        <v>-5.5555555555555554</v>
      </c>
      <c r="S1625">
        <f t="shared" si="821"/>
        <v>-6.9061111111111124</v>
      </c>
      <c r="T1625">
        <f t="shared" si="822"/>
        <v>-21.350555555555559</v>
      </c>
      <c r="U1625">
        <f t="shared" si="826"/>
        <v>19.568999999999996</v>
      </c>
      <c r="V1625">
        <f t="shared" si="827"/>
        <v>-6.4310000000000045</v>
      </c>
    </row>
    <row r="1626" spans="1:22" x14ac:dyDescent="0.2">
      <c r="A1626">
        <v>48</v>
      </c>
      <c r="B1626">
        <v>23</v>
      </c>
      <c r="C1626">
        <f t="shared" si="815"/>
        <v>8.8888888888888893</v>
      </c>
      <c r="D1626">
        <f t="shared" si="816"/>
        <v>-5</v>
      </c>
      <c r="E1626">
        <f t="shared" si="823"/>
        <v>-0.23111111111111171</v>
      </c>
      <c r="F1626">
        <f t="shared" si="824"/>
        <v>-14.120000000000001</v>
      </c>
      <c r="G1626">
        <f t="shared" si="825"/>
        <v>31.584</v>
      </c>
      <c r="H1626">
        <f t="shared" si="825"/>
        <v>6.5839999999999961</v>
      </c>
      <c r="I1626">
        <v>6.7</v>
      </c>
      <c r="M1626">
        <f t="shared" si="819"/>
        <v>48</v>
      </c>
      <c r="N1626">
        <f t="shared" si="820"/>
        <v>23</v>
      </c>
      <c r="O1626">
        <v>48</v>
      </c>
      <c r="P1626">
        <v>23</v>
      </c>
      <c r="Q1626">
        <f t="shared" si="817"/>
        <v>8.8888888888888893</v>
      </c>
      <c r="R1626">
        <f t="shared" si="818"/>
        <v>-5</v>
      </c>
      <c r="S1626">
        <f t="shared" si="821"/>
        <v>-6.9061111111111124</v>
      </c>
      <c r="T1626">
        <f t="shared" si="822"/>
        <v>-20.795000000000002</v>
      </c>
      <c r="U1626">
        <f t="shared" si="826"/>
        <v>19.568999999999996</v>
      </c>
      <c r="V1626">
        <f t="shared" si="827"/>
        <v>-5.4310000000000045</v>
      </c>
    </row>
    <row r="1627" spans="1:22" x14ac:dyDescent="0.2">
      <c r="A1627">
        <v>45</v>
      </c>
      <c r="B1627">
        <v>24</v>
      </c>
      <c r="C1627">
        <f t="shared" ref="C1627:C1690" si="828">(A1627-32)*5/9</f>
        <v>7.2222222222222223</v>
      </c>
      <c r="D1627">
        <f t="shared" ref="D1627:D1690" si="829">(B1627-32)*5/9</f>
        <v>-4.4444444444444446</v>
      </c>
      <c r="E1627">
        <f t="shared" si="823"/>
        <v>-1.8977777777777787</v>
      </c>
      <c r="F1627">
        <f t="shared" si="824"/>
        <v>-13.564444444444446</v>
      </c>
      <c r="G1627">
        <f t="shared" si="825"/>
        <v>28.584</v>
      </c>
      <c r="H1627">
        <f t="shared" si="825"/>
        <v>7.5839999999999961</v>
      </c>
      <c r="I1627">
        <v>6.7</v>
      </c>
      <c r="M1627">
        <f t="shared" si="819"/>
        <v>45</v>
      </c>
      <c r="N1627">
        <f t="shared" si="820"/>
        <v>24</v>
      </c>
      <c r="O1627">
        <v>45</v>
      </c>
      <c r="P1627">
        <v>24</v>
      </c>
      <c r="Q1627">
        <f t="shared" ref="Q1627:Q1690" si="830">(O1627-32)*5/9</f>
        <v>7.2222222222222223</v>
      </c>
      <c r="R1627">
        <f t="shared" ref="R1627:R1690" si="831">(P1627-32)*5/9</f>
        <v>-4.4444444444444446</v>
      </c>
      <c r="S1627">
        <f t="shared" si="821"/>
        <v>-8.5727777777777803</v>
      </c>
      <c r="T1627">
        <f t="shared" si="822"/>
        <v>-20.239444444444445</v>
      </c>
      <c r="U1627">
        <f t="shared" si="826"/>
        <v>16.568999999999996</v>
      </c>
      <c r="V1627">
        <f t="shared" si="827"/>
        <v>-4.4309999999999974</v>
      </c>
    </row>
    <row r="1628" spans="1:22" x14ac:dyDescent="0.2">
      <c r="A1628">
        <v>47</v>
      </c>
      <c r="B1628">
        <v>24</v>
      </c>
      <c r="C1628">
        <f t="shared" si="828"/>
        <v>8.3333333333333339</v>
      </c>
      <c r="D1628">
        <f t="shared" si="829"/>
        <v>-4.4444444444444446</v>
      </c>
      <c r="E1628">
        <f t="shared" si="823"/>
        <v>-0.78666666666666707</v>
      </c>
      <c r="F1628">
        <f t="shared" si="824"/>
        <v>-13.564444444444446</v>
      </c>
      <c r="G1628">
        <f t="shared" si="825"/>
        <v>30.584</v>
      </c>
      <c r="H1628">
        <f t="shared" si="825"/>
        <v>7.5839999999999961</v>
      </c>
      <c r="I1628">
        <v>6.7</v>
      </c>
      <c r="M1628">
        <f t="shared" si="819"/>
        <v>47</v>
      </c>
      <c r="N1628">
        <f t="shared" si="820"/>
        <v>24</v>
      </c>
      <c r="O1628">
        <v>47</v>
      </c>
      <c r="P1628">
        <v>24</v>
      </c>
      <c r="Q1628">
        <f t="shared" si="830"/>
        <v>8.3333333333333339</v>
      </c>
      <c r="R1628">
        <f t="shared" si="831"/>
        <v>-4.4444444444444446</v>
      </c>
      <c r="S1628">
        <f t="shared" si="821"/>
        <v>-7.4616666666666678</v>
      </c>
      <c r="T1628">
        <f t="shared" si="822"/>
        <v>-20.239444444444445</v>
      </c>
      <c r="U1628">
        <f t="shared" si="826"/>
        <v>18.568999999999996</v>
      </c>
      <c r="V1628">
        <f t="shared" si="827"/>
        <v>-4.4309999999999974</v>
      </c>
    </row>
    <row r="1629" spans="1:22" x14ac:dyDescent="0.2">
      <c r="A1629">
        <v>47</v>
      </c>
      <c r="B1629">
        <v>26</v>
      </c>
      <c r="C1629">
        <f t="shared" si="828"/>
        <v>8.3333333333333339</v>
      </c>
      <c r="D1629">
        <f t="shared" si="829"/>
        <v>-3.3333333333333335</v>
      </c>
      <c r="E1629">
        <f t="shared" si="823"/>
        <v>-0.78666666666666707</v>
      </c>
      <c r="F1629">
        <f t="shared" si="824"/>
        <v>-12.453333333333335</v>
      </c>
      <c r="G1629">
        <f t="shared" si="825"/>
        <v>30.584</v>
      </c>
      <c r="H1629">
        <f t="shared" si="825"/>
        <v>9.5839999999999961</v>
      </c>
      <c r="I1629">
        <v>6.7</v>
      </c>
      <c r="M1629">
        <f t="shared" si="819"/>
        <v>47</v>
      </c>
      <c r="N1629">
        <f t="shared" si="820"/>
        <v>26</v>
      </c>
      <c r="O1629">
        <v>47</v>
      </c>
      <c r="P1629">
        <v>26</v>
      </c>
      <c r="Q1629">
        <f t="shared" si="830"/>
        <v>8.3333333333333339</v>
      </c>
      <c r="R1629">
        <f t="shared" si="831"/>
        <v>-3.3333333333333335</v>
      </c>
      <c r="S1629">
        <f t="shared" si="821"/>
        <v>-7.4616666666666678</v>
      </c>
      <c r="T1629">
        <f t="shared" si="822"/>
        <v>-19.128333333333334</v>
      </c>
      <c r="U1629">
        <f t="shared" si="826"/>
        <v>18.568999999999996</v>
      </c>
      <c r="V1629">
        <f t="shared" si="827"/>
        <v>-2.4309999999999974</v>
      </c>
    </row>
    <row r="1630" spans="1:22" x14ac:dyDescent="0.2">
      <c r="A1630">
        <v>37</v>
      </c>
      <c r="B1630">
        <v>23.25</v>
      </c>
      <c r="C1630">
        <f t="shared" si="828"/>
        <v>2.7777777777777777</v>
      </c>
      <c r="D1630">
        <f t="shared" si="829"/>
        <v>-4.8611111111111107</v>
      </c>
      <c r="E1630">
        <f t="shared" si="823"/>
        <v>-6.3422222222222233</v>
      </c>
      <c r="F1630">
        <f t="shared" si="824"/>
        <v>-13.981111111111112</v>
      </c>
      <c r="G1630">
        <f t="shared" si="825"/>
        <v>20.583999999999996</v>
      </c>
      <c r="H1630">
        <f t="shared" si="825"/>
        <v>6.8339999999999961</v>
      </c>
      <c r="I1630">
        <v>6.7</v>
      </c>
      <c r="M1630">
        <f t="shared" si="819"/>
        <v>37</v>
      </c>
      <c r="N1630">
        <f t="shared" si="820"/>
        <v>23.25</v>
      </c>
      <c r="O1630">
        <v>37</v>
      </c>
      <c r="P1630">
        <v>23.25</v>
      </c>
      <c r="Q1630">
        <f t="shared" si="830"/>
        <v>2.7777777777777777</v>
      </c>
      <c r="R1630">
        <f t="shared" si="831"/>
        <v>-4.8611111111111107</v>
      </c>
      <c r="S1630">
        <f t="shared" si="821"/>
        <v>-13.017222222222223</v>
      </c>
      <c r="T1630">
        <f t="shared" si="822"/>
        <v>-20.656111111111112</v>
      </c>
      <c r="U1630">
        <f t="shared" si="826"/>
        <v>8.5689999999999991</v>
      </c>
      <c r="V1630">
        <f t="shared" si="827"/>
        <v>-5.1809999999999974</v>
      </c>
    </row>
    <row r="1631" spans="1:22" x14ac:dyDescent="0.2">
      <c r="A1631">
        <v>40</v>
      </c>
      <c r="B1631">
        <v>20.5</v>
      </c>
      <c r="C1631">
        <f t="shared" si="828"/>
        <v>4.4444444444444446</v>
      </c>
      <c r="D1631">
        <f t="shared" si="829"/>
        <v>-6.3888888888888893</v>
      </c>
      <c r="E1631">
        <f t="shared" si="823"/>
        <v>-4.6755555555555564</v>
      </c>
      <c r="F1631">
        <f t="shared" si="824"/>
        <v>-15.50888888888889</v>
      </c>
      <c r="G1631">
        <f t="shared" si="825"/>
        <v>23.584</v>
      </c>
      <c r="H1631">
        <f t="shared" si="825"/>
        <v>4.0839999999999961</v>
      </c>
      <c r="I1631">
        <v>6.7</v>
      </c>
      <c r="M1631">
        <f t="shared" si="819"/>
        <v>40</v>
      </c>
      <c r="N1631">
        <f t="shared" si="820"/>
        <v>20.5</v>
      </c>
      <c r="O1631">
        <v>40</v>
      </c>
      <c r="P1631">
        <v>20.5</v>
      </c>
      <c r="Q1631">
        <f t="shared" si="830"/>
        <v>4.4444444444444446</v>
      </c>
      <c r="R1631">
        <f t="shared" si="831"/>
        <v>-6.3888888888888893</v>
      </c>
      <c r="S1631">
        <f t="shared" si="821"/>
        <v>-11.350555555555557</v>
      </c>
      <c r="T1631">
        <f t="shared" si="822"/>
        <v>-22.183888888888891</v>
      </c>
      <c r="U1631">
        <f t="shared" si="826"/>
        <v>11.568999999999996</v>
      </c>
      <c r="V1631">
        <f t="shared" si="827"/>
        <v>-7.9310000000000045</v>
      </c>
    </row>
    <row r="1632" spans="1:22" x14ac:dyDescent="0.2">
      <c r="A1632">
        <v>32</v>
      </c>
      <c r="B1632">
        <v>17.75</v>
      </c>
      <c r="C1632">
        <f t="shared" si="828"/>
        <v>0</v>
      </c>
      <c r="D1632">
        <f t="shared" si="829"/>
        <v>-7.916666666666667</v>
      </c>
      <c r="E1632">
        <f t="shared" si="823"/>
        <v>-9.120000000000001</v>
      </c>
      <c r="F1632">
        <f t="shared" si="824"/>
        <v>-17.036666666666669</v>
      </c>
      <c r="G1632">
        <f t="shared" si="825"/>
        <v>15.583999999999996</v>
      </c>
      <c r="H1632">
        <f t="shared" si="825"/>
        <v>1.3339999999999961</v>
      </c>
      <c r="I1632">
        <v>6.7</v>
      </c>
      <c r="M1632">
        <f t="shared" si="819"/>
        <v>32</v>
      </c>
      <c r="N1632">
        <f t="shared" si="820"/>
        <v>17.75</v>
      </c>
      <c r="O1632">
        <v>32</v>
      </c>
      <c r="P1632">
        <v>17.75</v>
      </c>
      <c r="Q1632">
        <f t="shared" si="830"/>
        <v>0</v>
      </c>
      <c r="R1632">
        <f t="shared" si="831"/>
        <v>-7.916666666666667</v>
      </c>
      <c r="S1632">
        <f t="shared" si="821"/>
        <v>-15.795000000000002</v>
      </c>
      <c r="T1632">
        <f t="shared" si="822"/>
        <v>-23.71166666666667</v>
      </c>
      <c r="U1632">
        <f t="shared" si="826"/>
        <v>3.5689999999999955</v>
      </c>
      <c r="V1632">
        <f t="shared" si="827"/>
        <v>-10.681000000000004</v>
      </c>
    </row>
    <row r="1633" spans="1:22" x14ac:dyDescent="0.2">
      <c r="A1633">
        <v>38</v>
      </c>
      <c r="B1633">
        <v>15</v>
      </c>
      <c r="C1633">
        <f t="shared" si="828"/>
        <v>3.3333333333333335</v>
      </c>
      <c r="D1633">
        <f t="shared" si="829"/>
        <v>-9.4444444444444446</v>
      </c>
      <c r="E1633">
        <f t="shared" si="823"/>
        <v>-5.7866666666666671</v>
      </c>
      <c r="F1633">
        <f t="shared" si="824"/>
        <v>-18.564444444444447</v>
      </c>
      <c r="G1633">
        <f t="shared" si="825"/>
        <v>21.584</v>
      </c>
      <c r="H1633">
        <f t="shared" si="825"/>
        <v>-1.416000000000011</v>
      </c>
      <c r="I1633">
        <v>6.7</v>
      </c>
      <c r="M1633">
        <f t="shared" si="819"/>
        <v>38</v>
      </c>
      <c r="N1633">
        <f t="shared" si="820"/>
        <v>15</v>
      </c>
      <c r="O1633">
        <v>38</v>
      </c>
      <c r="P1633">
        <v>15</v>
      </c>
      <c r="Q1633">
        <f t="shared" si="830"/>
        <v>3.3333333333333335</v>
      </c>
      <c r="R1633">
        <f t="shared" si="831"/>
        <v>-9.4444444444444446</v>
      </c>
      <c r="S1633">
        <f t="shared" si="821"/>
        <v>-12.461666666666668</v>
      </c>
      <c r="T1633">
        <f t="shared" si="822"/>
        <v>-25.239444444444445</v>
      </c>
      <c r="U1633">
        <f t="shared" si="826"/>
        <v>9.5689999999999955</v>
      </c>
      <c r="V1633">
        <f t="shared" si="827"/>
        <v>-13.430999999999997</v>
      </c>
    </row>
    <row r="1634" spans="1:22" x14ac:dyDescent="0.2">
      <c r="A1634">
        <v>42</v>
      </c>
      <c r="B1634">
        <v>20</v>
      </c>
      <c r="C1634">
        <f t="shared" si="828"/>
        <v>5.5555555555555554</v>
      </c>
      <c r="D1634">
        <f t="shared" si="829"/>
        <v>-6.666666666666667</v>
      </c>
      <c r="E1634">
        <f t="shared" si="823"/>
        <v>-3.5644444444444456</v>
      </c>
      <c r="F1634">
        <f t="shared" si="824"/>
        <v>-15.786666666666669</v>
      </c>
      <c r="G1634">
        <f t="shared" si="825"/>
        <v>25.583999999999996</v>
      </c>
      <c r="H1634">
        <f t="shared" si="825"/>
        <v>3.5839999999999961</v>
      </c>
      <c r="I1634">
        <v>6.7</v>
      </c>
      <c r="M1634">
        <f t="shared" si="819"/>
        <v>42</v>
      </c>
      <c r="N1634">
        <f t="shared" si="820"/>
        <v>20</v>
      </c>
      <c r="O1634">
        <v>42</v>
      </c>
      <c r="P1634">
        <v>20</v>
      </c>
      <c r="Q1634">
        <f t="shared" si="830"/>
        <v>5.5555555555555554</v>
      </c>
      <c r="R1634">
        <f t="shared" si="831"/>
        <v>-6.666666666666667</v>
      </c>
      <c r="S1634">
        <f t="shared" si="821"/>
        <v>-10.239444444444446</v>
      </c>
      <c r="T1634">
        <f t="shared" si="822"/>
        <v>-22.46166666666667</v>
      </c>
      <c r="U1634">
        <f t="shared" si="826"/>
        <v>13.568999999999996</v>
      </c>
      <c r="V1634">
        <f t="shared" si="827"/>
        <v>-8.4310000000000045</v>
      </c>
    </row>
    <row r="1635" spans="1:22" x14ac:dyDescent="0.2">
      <c r="A1635">
        <v>53.000000010000001</v>
      </c>
      <c r="B1635">
        <v>22</v>
      </c>
      <c r="C1635">
        <f t="shared" si="828"/>
        <v>11.666666672222224</v>
      </c>
      <c r="D1635">
        <f t="shared" si="829"/>
        <v>-5.5555555555555554</v>
      </c>
      <c r="E1635">
        <f t="shared" si="823"/>
        <v>2.5466666722222229</v>
      </c>
      <c r="F1635">
        <f t="shared" si="824"/>
        <v>-14.675555555555556</v>
      </c>
      <c r="G1635">
        <f t="shared" si="825"/>
        <v>36.584000010000004</v>
      </c>
      <c r="H1635">
        <f t="shared" si="825"/>
        <v>5.5839999999999961</v>
      </c>
      <c r="I1635">
        <v>6.7</v>
      </c>
      <c r="M1635">
        <f t="shared" si="819"/>
        <v>53.000000010000001</v>
      </c>
      <c r="N1635">
        <f t="shared" si="820"/>
        <v>22</v>
      </c>
      <c r="O1635">
        <v>53.000000010000001</v>
      </c>
      <c r="P1635">
        <v>22</v>
      </c>
      <c r="Q1635">
        <f t="shared" si="830"/>
        <v>11.666666672222224</v>
      </c>
      <c r="R1635">
        <f t="shared" si="831"/>
        <v>-5.5555555555555554</v>
      </c>
      <c r="S1635">
        <f t="shared" si="821"/>
        <v>-4.1283333277777778</v>
      </c>
      <c r="T1635">
        <f t="shared" si="822"/>
        <v>-21.350555555555559</v>
      </c>
      <c r="U1635">
        <f t="shared" si="826"/>
        <v>24.56900001</v>
      </c>
      <c r="V1635">
        <f t="shared" si="827"/>
        <v>-6.4310000000000045</v>
      </c>
    </row>
    <row r="1636" spans="1:22" x14ac:dyDescent="0.2">
      <c r="A1636">
        <v>54</v>
      </c>
      <c r="B1636">
        <v>31</v>
      </c>
      <c r="C1636">
        <f t="shared" si="828"/>
        <v>12.222222222222221</v>
      </c>
      <c r="D1636">
        <f t="shared" si="829"/>
        <v>-0.55555555555555558</v>
      </c>
      <c r="E1636">
        <f t="shared" si="823"/>
        <v>3.1022222222222204</v>
      </c>
      <c r="F1636">
        <f t="shared" si="824"/>
        <v>-9.6755555555555564</v>
      </c>
      <c r="G1636">
        <f t="shared" si="825"/>
        <v>37.583999999999996</v>
      </c>
      <c r="H1636">
        <f t="shared" si="825"/>
        <v>14.583999999999996</v>
      </c>
      <c r="I1636">
        <v>6.7</v>
      </c>
      <c r="M1636">
        <f t="shared" si="819"/>
        <v>54</v>
      </c>
      <c r="N1636">
        <f t="shared" si="820"/>
        <v>31</v>
      </c>
      <c r="O1636">
        <v>54</v>
      </c>
      <c r="P1636">
        <v>31</v>
      </c>
      <c r="Q1636">
        <f t="shared" si="830"/>
        <v>12.222222222222221</v>
      </c>
      <c r="R1636">
        <f t="shared" si="831"/>
        <v>-0.55555555555555558</v>
      </c>
      <c r="S1636">
        <f t="shared" si="821"/>
        <v>-3.5727777777777803</v>
      </c>
      <c r="T1636">
        <f t="shared" si="822"/>
        <v>-16.350555555555559</v>
      </c>
      <c r="U1636">
        <f t="shared" si="826"/>
        <v>25.568999999999996</v>
      </c>
      <c r="V1636">
        <f t="shared" si="827"/>
        <v>2.5689999999999955</v>
      </c>
    </row>
    <row r="1637" spans="1:22" x14ac:dyDescent="0.2">
      <c r="A1637">
        <v>41</v>
      </c>
      <c r="B1637">
        <v>31.666666670000001</v>
      </c>
      <c r="C1637">
        <f t="shared" si="828"/>
        <v>5</v>
      </c>
      <c r="D1637">
        <f t="shared" si="829"/>
        <v>-0.18518518333333253</v>
      </c>
      <c r="E1637">
        <f t="shared" si="823"/>
        <v>-4.120000000000001</v>
      </c>
      <c r="F1637">
        <f t="shared" si="824"/>
        <v>-9.3051851833333341</v>
      </c>
      <c r="G1637">
        <f t="shared" si="825"/>
        <v>24.583999999999996</v>
      </c>
      <c r="H1637">
        <f t="shared" si="825"/>
        <v>15.250666669999998</v>
      </c>
      <c r="I1637">
        <v>6.7</v>
      </c>
      <c r="M1637">
        <f t="shared" si="819"/>
        <v>41</v>
      </c>
      <c r="N1637">
        <f t="shared" si="820"/>
        <v>31.666666670000001</v>
      </c>
      <c r="O1637">
        <v>41</v>
      </c>
      <c r="P1637">
        <v>31.666666670000001</v>
      </c>
      <c r="Q1637">
        <f t="shared" si="830"/>
        <v>5</v>
      </c>
      <c r="R1637">
        <f t="shared" si="831"/>
        <v>-0.18518518333333253</v>
      </c>
      <c r="S1637">
        <f t="shared" si="821"/>
        <v>-10.795000000000002</v>
      </c>
      <c r="T1637">
        <f t="shared" si="822"/>
        <v>-15.980185183333335</v>
      </c>
      <c r="U1637">
        <f t="shared" si="826"/>
        <v>12.568999999999996</v>
      </c>
      <c r="V1637">
        <f t="shared" si="827"/>
        <v>3.2356666699999934</v>
      </c>
    </row>
    <row r="1638" spans="1:22" x14ac:dyDescent="0.2">
      <c r="A1638">
        <v>42</v>
      </c>
      <c r="B1638">
        <v>32.333333330000002</v>
      </c>
      <c r="C1638">
        <f t="shared" si="828"/>
        <v>5.5555555555555554</v>
      </c>
      <c r="D1638">
        <f t="shared" si="829"/>
        <v>0.1851851833333345</v>
      </c>
      <c r="E1638">
        <f t="shared" si="823"/>
        <v>-3.5644444444444456</v>
      </c>
      <c r="F1638">
        <f t="shared" si="824"/>
        <v>-8.9348148166666661</v>
      </c>
      <c r="G1638">
        <f t="shared" si="825"/>
        <v>25.583999999999996</v>
      </c>
      <c r="H1638">
        <f t="shared" si="825"/>
        <v>15.917333330000002</v>
      </c>
      <c r="I1638">
        <v>6.7</v>
      </c>
      <c r="M1638">
        <f t="shared" si="819"/>
        <v>42</v>
      </c>
      <c r="N1638">
        <f t="shared" si="820"/>
        <v>32.333333330000002</v>
      </c>
      <c r="O1638">
        <v>42</v>
      </c>
      <c r="P1638">
        <v>32.333333330000002</v>
      </c>
      <c r="Q1638">
        <f t="shared" si="830"/>
        <v>5.5555555555555554</v>
      </c>
      <c r="R1638">
        <f t="shared" si="831"/>
        <v>0.1851851833333345</v>
      </c>
      <c r="S1638">
        <f t="shared" si="821"/>
        <v>-10.239444444444446</v>
      </c>
      <c r="T1638">
        <f t="shared" si="822"/>
        <v>-15.609814816666667</v>
      </c>
      <c r="U1638">
        <f t="shared" si="826"/>
        <v>13.568999999999996</v>
      </c>
      <c r="V1638">
        <f t="shared" si="827"/>
        <v>3.9023333299999976</v>
      </c>
    </row>
    <row r="1639" spans="1:22" x14ac:dyDescent="0.2">
      <c r="A1639">
        <v>51.000000010000001</v>
      </c>
      <c r="B1639">
        <v>33</v>
      </c>
      <c r="C1639">
        <f t="shared" si="828"/>
        <v>10.555555561111113</v>
      </c>
      <c r="D1639">
        <f t="shared" si="829"/>
        <v>0.55555555555555558</v>
      </c>
      <c r="E1639">
        <f t="shared" si="823"/>
        <v>1.4355555611111122</v>
      </c>
      <c r="F1639">
        <f t="shared" si="824"/>
        <v>-8.5644444444444456</v>
      </c>
      <c r="G1639">
        <f t="shared" si="825"/>
        <v>34.584000010000004</v>
      </c>
      <c r="H1639">
        <f t="shared" si="825"/>
        <v>16.583999999999996</v>
      </c>
      <c r="I1639">
        <v>6.7</v>
      </c>
      <c r="M1639">
        <f t="shared" si="819"/>
        <v>51.000000010000001</v>
      </c>
      <c r="N1639">
        <f t="shared" si="820"/>
        <v>33</v>
      </c>
      <c r="O1639">
        <v>51.000000010000001</v>
      </c>
      <c r="P1639">
        <v>33</v>
      </c>
      <c r="Q1639">
        <f t="shared" si="830"/>
        <v>10.555555561111113</v>
      </c>
      <c r="R1639">
        <f t="shared" si="831"/>
        <v>0.55555555555555558</v>
      </c>
      <c r="S1639">
        <f t="shared" si="821"/>
        <v>-5.2394444388888886</v>
      </c>
      <c r="T1639">
        <f t="shared" si="822"/>
        <v>-15.239444444444446</v>
      </c>
      <c r="U1639">
        <f t="shared" si="826"/>
        <v>22.56900001</v>
      </c>
      <c r="V1639">
        <f t="shared" si="827"/>
        <v>4.5689999999999955</v>
      </c>
    </row>
    <row r="1640" spans="1:22" x14ac:dyDescent="0.2">
      <c r="A1640">
        <v>49.5</v>
      </c>
      <c r="B1640">
        <v>33</v>
      </c>
      <c r="C1640">
        <f t="shared" si="828"/>
        <v>9.7222222222222214</v>
      </c>
      <c r="D1640">
        <f t="shared" si="829"/>
        <v>0.55555555555555558</v>
      </c>
      <c r="E1640">
        <f t="shared" si="823"/>
        <v>0.60222222222222044</v>
      </c>
      <c r="F1640">
        <f t="shared" si="824"/>
        <v>-8.5644444444444456</v>
      </c>
      <c r="G1640">
        <f t="shared" si="825"/>
        <v>33.083999999999996</v>
      </c>
      <c r="H1640">
        <f t="shared" si="825"/>
        <v>16.583999999999996</v>
      </c>
      <c r="I1640">
        <v>6.7</v>
      </c>
      <c r="M1640">
        <f t="shared" si="819"/>
        <v>49.5</v>
      </c>
      <c r="N1640">
        <f t="shared" si="820"/>
        <v>33</v>
      </c>
      <c r="O1640">
        <v>49.5</v>
      </c>
      <c r="P1640">
        <v>33</v>
      </c>
      <c r="Q1640">
        <f t="shared" si="830"/>
        <v>9.7222222222222214</v>
      </c>
      <c r="R1640">
        <f t="shared" si="831"/>
        <v>0.55555555555555558</v>
      </c>
      <c r="S1640">
        <f t="shared" si="821"/>
        <v>-6.0727777777777803</v>
      </c>
      <c r="T1640">
        <f t="shared" si="822"/>
        <v>-15.239444444444446</v>
      </c>
      <c r="U1640">
        <f t="shared" si="826"/>
        <v>21.068999999999996</v>
      </c>
      <c r="V1640">
        <f t="shared" si="827"/>
        <v>4.5689999999999955</v>
      </c>
    </row>
    <row r="1641" spans="1:22" x14ac:dyDescent="0.2">
      <c r="A1641">
        <v>48</v>
      </c>
      <c r="B1641">
        <v>33</v>
      </c>
      <c r="C1641">
        <f t="shared" si="828"/>
        <v>8.8888888888888893</v>
      </c>
      <c r="D1641">
        <f t="shared" si="829"/>
        <v>0.55555555555555558</v>
      </c>
      <c r="E1641">
        <f t="shared" si="823"/>
        <v>-0.23111111111111171</v>
      </c>
      <c r="F1641">
        <f t="shared" si="824"/>
        <v>-8.5644444444444456</v>
      </c>
      <c r="G1641">
        <f t="shared" si="825"/>
        <v>31.584</v>
      </c>
      <c r="H1641">
        <f t="shared" si="825"/>
        <v>16.583999999999996</v>
      </c>
      <c r="I1641">
        <v>6.7</v>
      </c>
      <c r="M1641">
        <f t="shared" si="819"/>
        <v>48</v>
      </c>
      <c r="N1641">
        <f t="shared" si="820"/>
        <v>33</v>
      </c>
      <c r="O1641">
        <v>48</v>
      </c>
      <c r="P1641">
        <v>33</v>
      </c>
      <c r="Q1641">
        <f t="shared" si="830"/>
        <v>8.8888888888888893</v>
      </c>
      <c r="R1641">
        <f t="shared" si="831"/>
        <v>0.55555555555555558</v>
      </c>
      <c r="S1641">
        <f t="shared" si="821"/>
        <v>-6.9061111111111124</v>
      </c>
      <c r="T1641">
        <f t="shared" si="822"/>
        <v>-15.239444444444446</v>
      </c>
      <c r="U1641">
        <f t="shared" si="826"/>
        <v>19.568999999999996</v>
      </c>
      <c r="V1641">
        <f t="shared" si="827"/>
        <v>4.5689999999999955</v>
      </c>
    </row>
    <row r="1642" spans="1:22" x14ac:dyDescent="0.2">
      <c r="A1642">
        <v>46.5</v>
      </c>
      <c r="B1642">
        <v>34</v>
      </c>
      <c r="C1642">
        <f t="shared" si="828"/>
        <v>8.0555555555555554</v>
      </c>
      <c r="D1642">
        <f t="shared" si="829"/>
        <v>1.1111111111111112</v>
      </c>
      <c r="E1642">
        <f t="shared" si="823"/>
        <v>-1.0644444444444456</v>
      </c>
      <c r="F1642">
        <f t="shared" si="824"/>
        <v>-8.0088888888888903</v>
      </c>
      <c r="G1642">
        <f t="shared" si="825"/>
        <v>30.083999999999996</v>
      </c>
      <c r="H1642">
        <f t="shared" si="825"/>
        <v>17.583999999999996</v>
      </c>
      <c r="I1642">
        <v>6.7</v>
      </c>
      <c r="M1642">
        <f t="shared" si="819"/>
        <v>46.5</v>
      </c>
      <c r="N1642">
        <f t="shared" si="820"/>
        <v>34</v>
      </c>
      <c r="O1642">
        <v>46.5</v>
      </c>
      <c r="P1642">
        <v>34</v>
      </c>
      <c r="Q1642">
        <f t="shared" si="830"/>
        <v>8.0555555555555554</v>
      </c>
      <c r="R1642">
        <f t="shared" si="831"/>
        <v>1.1111111111111112</v>
      </c>
      <c r="S1642">
        <f t="shared" si="821"/>
        <v>-7.7394444444444463</v>
      </c>
      <c r="T1642">
        <f t="shared" si="822"/>
        <v>-14.683888888888891</v>
      </c>
      <c r="U1642">
        <f t="shared" si="826"/>
        <v>18.068999999999996</v>
      </c>
      <c r="V1642">
        <f t="shared" si="827"/>
        <v>5.5689999999999955</v>
      </c>
    </row>
    <row r="1643" spans="1:22" x14ac:dyDescent="0.2">
      <c r="A1643">
        <v>45</v>
      </c>
      <c r="B1643">
        <v>33.5</v>
      </c>
      <c r="C1643">
        <f t="shared" si="828"/>
        <v>7.2222222222222223</v>
      </c>
      <c r="D1643">
        <f t="shared" si="829"/>
        <v>0.83333333333333337</v>
      </c>
      <c r="E1643">
        <f t="shared" si="823"/>
        <v>-1.8977777777777787</v>
      </c>
      <c r="F1643">
        <f t="shared" si="824"/>
        <v>-8.2866666666666671</v>
      </c>
      <c r="G1643">
        <f t="shared" si="825"/>
        <v>28.584</v>
      </c>
      <c r="H1643">
        <f t="shared" si="825"/>
        <v>17.084</v>
      </c>
      <c r="I1643">
        <v>6.7</v>
      </c>
      <c r="M1643">
        <f t="shared" si="819"/>
        <v>45</v>
      </c>
      <c r="N1643">
        <f t="shared" si="820"/>
        <v>33.5</v>
      </c>
      <c r="O1643">
        <v>45</v>
      </c>
      <c r="P1643">
        <v>33.5</v>
      </c>
      <c r="Q1643">
        <f t="shared" si="830"/>
        <v>7.2222222222222223</v>
      </c>
      <c r="R1643">
        <f t="shared" si="831"/>
        <v>0.83333333333333337</v>
      </c>
      <c r="S1643">
        <f t="shared" si="821"/>
        <v>-8.5727777777777803</v>
      </c>
      <c r="T1643">
        <f t="shared" si="822"/>
        <v>-14.961666666666668</v>
      </c>
      <c r="U1643">
        <f t="shared" si="826"/>
        <v>16.568999999999996</v>
      </c>
      <c r="V1643">
        <f t="shared" si="827"/>
        <v>5.0689999999999991</v>
      </c>
    </row>
    <row r="1644" spans="1:22" x14ac:dyDescent="0.2">
      <c r="A1644">
        <v>52</v>
      </c>
      <c r="B1644">
        <v>33</v>
      </c>
      <c r="C1644">
        <f t="shared" si="828"/>
        <v>11.111111111111111</v>
      </c>
      <c r="D1644">
        <f t="shared" si="829"/>
        <v>0.55555555555555558</v>
      </c>
      <c r="E1644">
        <f t="shared" si="823"/>
        <v>1.9911111111111097</v>
      </c>
      <c r="F1644">
        <f t="shared" si="824"/>
        <v>-8.5644444444444456</v>
      </c>
      <c r="G1644">
        <f t="shared" si="825"/>
        <v>35.583999999999996</v>
      </c>
      <c r="H1644">
        <f t="shared" si="825"/>
        <v>16.583999999999996</v>
      </c>
      <c r="I1644">
        <v>6.7</v>
      </c>
      <c r="M1644">
        <f t="shared" si="819"/>
        <v>52</v>
      </c>
      <c r="N1644">
        <f t="shared" si="820"/>
        <v>33</v>
      </c>
      <c r="O1644">
        <v>52</v>
      </c>
      <c r="P1644">
        <v>33</v>
      </c>
      <c r="Q1644">
        <f t="shared" si="830"/>
        <v>11.111111111111111</v>
      </c>
      <c r="R1644">
        <f t="shared" si="831"/>
        <v>0.55555555555555558</v>
      </c>
      <c r="S1644">
        <f t="shared" si="821"/>
        <v>-4.683888888888891</v>
      </c>
      <c r="T1644">
        <f t="shared" si="822"/>
        <v>-15.239444444444446</v>
      </c>
      <c r="U1644">
        <f t="shared" si="826"/>
        <v>23.568999999999996</v>
      </c>
      <c r="V1644">
        <f t="shared" si="827"/>
        <v>4.5689999999999955</v>
      </c>
    </row>
    <row r="1645" spans="1:22" x14ac:dyDescent="0.2">
      <c r="A1645">
        <v>46</v>
      </c>
      <c r="B1645">
        <v>32</v>
      </c>
      <c r="C1645">
        <f t="shared" si="828"/>
        <v>7.7777777777777777</v>
      </c>
      <c r="D1645">
        <f t="shared" si="829"/>
        <v>0</v>
      </c>
      <c r="E1645">
        <f t="shared" si="823"/>
        <v>-1.3422222222222233</v>
      </c>
      <c r="F1645">
        <f t="shared" si="824"/>
        <v>-9.120000000000001</v>
      </c>
      <c r="G1645">
        <f t="shared" si="825"/>
        <v>29.584</v>
      </c>
      <c r="H1645">
        <f t="shared" si="825"/>
        <v>15.583999999999996</v>
      </c>
      <c r="I1645">
        <v>6.7</v>
      </c>
      <c r="M1645">
        <f t="shared" si="819"/>
        <v>46</v>
      </c>
      <c r="N1645">
        <f t="shared" si="820"/>
        <v>32</v>
      </c>
      <c r="O1645">
        <v>46</v>
      </c>
      <c r="P1645">
        <v>32</v>
      </c>
      <c r="Q1645">
        <f t="shared" si="830"/>
        <v>7.7777777777777777</v>
      </c>
      <c r="R1645">
        <f t="shared" si="831"/>
        <v>0</v>
      </c>
      <c r="S1645">
        <f t="shared" si="821"/>
        <v>-8.0172222222222231</v>
      </c>
      <c r="T1645">
        <f t="shared" si="822"/>
        <v>-15.795000000000002</v>
      </c>
      <c r="U1645">
        <f t="shared" si="826"/>
        <v>17.568999999999999</v>
      </c>
      <c r="V1645">
        <f t="shared" si="827"/>
        <v>3.5689999999999955</v>
      </c>
    </row>
    <row r="1646" spans="1:22" x14ac:dyDescent="0.2">
      <c r="A1646">
        <v>44</v>
      </c>
      <c r="B1646">
        <v>31</v>
      </c>
      <c r="C1646">
        <f t="shared" si="828"/>
        <v>6.666666666666667</v>
      </c>
      <c r="D1646">
        <f t="shared" si="829"/>
        <v>-0.55555555555555558</v>
      </c>
      <c r="E1646">
        <f t="shared" si="823"/>
        <v>-2.453333333333334</v>
      </c>
      <c r="F1646">
        <f t="shared" si="824"/>
        <v>-9.6755555555555564</v>
      </c>
      <c r="G1646">
        <f t="shared" si="825"/>
        <v>27.584</v>
      </c>
      <c r="H1646">
        <f t="shared" si="825"/>
        <v>14.583999999999996</v>
      </c>
      <c r="I1646">
        <v>6.7</v>
      </c>
      <c r="M1646">
        <f t="shared" si="819"/>
        <v>44</v>
      </c>
      <c r="N1646">
        <f t="shared" si="820"/>
        <v>31</v>
      </c>
      <c r="O1646">
        <v>44</v>
      </c>
      <c r="P1646">
        <v>31</v>
      </c>
      <c r="Q1646">
        <f t="shared" si="830"/>
        <v>6.666666666666667</v>
      </c>
      <c r="R1646">
        <f t="shared" si="831"/>
        <v>-0.55555555555555558</v>
      </c>
      <c r="S1646">
        <f t="shared" si="821"/>
        <v>-9.1283333333333339</v>
      </c>
      <c r="T1646">
        <f t="shared" si="822"/>
        <v>-16.350555555555559</v>
      </c>
      <c r="U1646">
        <f t="shared" si="826"/>
        <v>15.568999999999999</v>
      </c>
      <c r="V1646">
        <f t="shared" si="827"/>
        <v>2.5689999999999955</v>
      </c>
    </row>
    <row r="1647" spans="1:22" x14ac:dyDescent="0.2">
      <c r="A1647">
        <v>35</v>
      </c>
      <c r="B1647">
        <v>30</v>
      </c>
      <c r="C1647">
        <f t="shared" si="828"/>
        <v>1.6666666666666667</v>
      </c>
      <c r="D1647">
        <f t="shared" si="829"/>
        <v>-1.1111111111111112</v>
      </c>
      <c r="E1647">
        <f t="shared" si="823"/>
        <v>-7.453333333333334</v>
      </c>
      <c r="F1647">
        <f t="shared" si="824"/>
        <v>-10.231111111111112</v>
      </c>
      <c r="G1647">
        <f t="shared" si="825"/>
        <v>18.583999999999996</v>
      </c>
      <c r="H1647">
        <f t="shared" si="825"/>
        <v>13.583999999999996</v>
      </c>
      <c r="I1647">
        <v>6.7</v>
      </c>
      <c r="M1647">
        <f t="shared" si="819"/>
        <v>35</v>
      </c>
      <c r="N1647">
        <f t="shared" si="820"/>
        <v>30</v>
      </c>
      <c r="O1647">
        <v>35</v>
      </c>
      <c r="P1647">
        <v>30</v>
      </c>
      <c r="Q1647">
        <f t="shared" si="830"/>
        <v>1.6666666666666667</v>
      </c>
      <c r="R1647">
        <f t="shared" si="831"/>
        <v>-1.1111111111111112</v>
      </c>
      <c r="S1647">
        <f t="shared" si="821"/>
        <v>-14.128333333333336</v>
      </c>
      <c r="T1647">
        <f t="shared" si="822"/>
        <v>-16.906111111111112</v>
      </c>
      <c r="U1647">
        <f t="shared" si="826"/>
        <v>6.5689999999999955</v>
      </c>
      <c r="V1647">
        <f t="shared" si="827"/>
        <v>1.5689999999999991</v>
      </c>
    </row>
    <row r="1648" spans="1:22" x14ac:dyDescent="0.2">
      <c r="A1648">
        <v>44</v>
      </c>
      <c r="B1648">
        <v>31</v>
      </c>
      <c r="C1648">
        <f t="shared" si="828"/>
        <v>6.666666666666667</v>
      </c>
      <c r="D1648">
        <f t="shared" si="829"/>
        <v>-0.55555555555555558</v>
      </c>
      <c r="E1648">
        <f t="shared" si="823"/>
        <v>-2.453333333333334</v>
      </c>
      <c r="F1648">
        <f t="shared" si="824"/>
        <v>-9.6755555555555564</v>
      </c>
      <c r="G1648">
        <f t="shared" si="825"/>
        <v>27.584</v>
      </c>
      <c r="H1648">
        <f t="shared" si="825"/>
        <v>14.583999999999996</v>
      </c>
      <c r="I1648">
        <v>6.7</v>
      </c>
      <c r="M1648">
        <f t="shared" si="819"/>
        <v>44</v>
      </c>
      <c r="N1648">
        <f t="shared" si="820"/>
        <v>31</v>
      </c>
      <c r="O1648">
        <v>44</v>
      </c>
      <c r="P1648">
        <v>31</v>
      </c>
      <c r="Q1648">
        <f t="shared" si="830"/>
        <v>6.666666666666667</v>
      </c>
      <c r="R1648">
        <f t="shared" si="831"/>
        <v>-0.55555555555555558</v>
      </c>
      <c r="S1648">
        <f t="shared" si="821"/>
        <v>-9.1283333333333339</v>
      </c>
      <c r="T1648">
        <f t="shared" si="822"/>
        <v>-16.350555555555559</v>
      </c>
      <c r="U1648">
        <f t="shared" si="826"/>
        <v>15.568999999999999</v>
      </c>
      <c r="V1648">
        <f t="shared" si="827"/>
        <v>2.5689999999999955</v>
      </c>
    </row>
    <row r="1649" spans="1:22" x14ac:dyDescent="0.2">
      <c r="A1649">
        <v>48</v>
      </c>
      <c r="B1649">
        <v>31</v>
      </c>
      <c r="C1649">
        <f t="shared" si="828"/>
        <v>8.8888888888888893</v>
      </c>
      <c r="D1649">
        <f t="shared" si="829"/>
        <v>-0.55555555555555558</v>
      </c>
      <c r="E1649">
        <f t="shared" si="823"/>
        <v>-0.23111111111111171</v>
      </c>
      <c r="F1649">
        <f t="shared" si="824"/>
        <v>-9.6755555555555564</v>
      </c>
      <c r="G1649">
        <f t="shared" si="825"/>
        <v>31.584</v>
      </c>
      <c r="H1649">
        <f t="shared" si="825"/>
        <v>14.583999999999996</v>
      </c>
      <c r="I1649">
        <v>6.7</v>
      </c>
      <c r="M1649">
        <f t="shared" si="819"/>
        <v>48</v>
      </c>
      <c r="N1649">
        <f t="shared" si="820"/>
        <v>31</v>
      </c>
      <c r="O1649">
        <v>48</v>
      </c>
      <c r="P1649">
        <v>31</v>
      </c>
      <c r="Q1649">
        <f t="shared" si="830"/>
        <v>8.8888888888888893</v>
      </c>
      <c r="R1649">
        <f t="shared" si="831"/>
        <v>-0.55555555555555558</v>
      </c>
      <c r="S1649">
        <f t="shared" si="821"/>
        <v>-6.9061111111111124</v>
      </c>
      <c r="T1649">
        <f t="shared" si="822"/>
        <v>-16.350555555555559</v>
      </c>
      <c r="U1649">
        <f t="shared" si="826"/>
        <v>19.568999999999996</v>
      </c>
      <c r="V1649">
        <f t="shared" si="827"/>
        <v>2.5689999999999955</v>
      </c>
    </row>
    <row r="1650" spans="1:22" x14ac:dyDescent="0.2">
      <c r="A1650">
        <v>42</v>
      </c>
      <c r="B1650">
        <v>33</v>
      </c>
      <c r="C1650">
        <f t="shared" si="828"/>
        <v>5.5555555555555554</v>
      </c>
      <c r="D1650">
        <f t="shared" si="829"/>
        <v>0.55555555555555558</v>
      </c>
      <c r="E1650">
        <f t="shared" si="823"/>
        <v>-3.5644444444444456</v>
      </c>
      <c r="F1650">
        <f t="shared" si="824"/>
        <v>-8.5644444444444456</v>
      </c>
      <c r="G1650">
        <f t="shared" si="825"/>
        <v>25.583999999999996</v>
      </c>
      <c r="H1650">
        <f t="shared" si="825"/>
        <v>16.583999999999996</v>
      </c>
      <c r="I1650">
        <v>6.7</v>
      </c>
      <c r="M1650">
        <f t="shared" si="819"/>
        <v>42</v>
      </c>
      <c r="N1650">
        <f t="shared" si="820"/>
        <v>33</v>
      </c>
      <c r="O1650">
        <v>42</v>
      </c>
      <c r="P1650">
        <v>33</v>
      </c>
      <c r="Q1650">
        <f t="shared" si="830"/>
        <v>5.5555555555555554</v>
      </c>
      <c r="R1650">
        <f t="shared" si="831"/>
        <v>0.55555555555555558</v>
      </c>
      <c r="S1650">
        <f t="shared" si="821"/>
        <v>-10.239444444444446</v>
      </c>
      <c r="T1650">
        <f t="shared" si="822"/>
        <v>-15.239444444444446</v>
      </c>
      <c r="U1650">
        <f t="shared" si="826"/>
        <v>13.568999999999996</v>
      </c>
      <c r="V1650">
        <f t="shared" si="827"/>
        <v>4.5689999999999955</v>
      </c>
    </row>
    <row r="1651" spans="1:22" x14ac:dyDescent="0.2">
      <c r="A1651">
        <v>51.000000010000001</v>
      </c>
      <c r="B1651">
        <v>31</v>
      </c>
      <c r="C1651">
        <f t="shared" si="828"/>
        <v>10.555555561111113</v>
      </c>
      <c r="D1651">
        <f t="shared" si="829"/>
        <v>-0.55555555555555558</v>
      </c>
      <c r="E1651">
        <f t="shared" si="823"/>
        <v>1.4355555611111122</v>
      </c>
      <c r="F1651">
        <f t="shared" si="824"/>
        <v>-9.6755555555555564</v>
      </c>
      <c r="G1651">
        <f t="shared" si="825"/>
        <v>34.584000010000004</v>
      </c>
      <c r="H1651">
        <f t="shared" si="825"/>
        <v>14.583999999999996</v>
      </c>
      <c r="I1651">
        <v>6.7</v>
      </c>
      <c r="M1651">
        <f t="shared" si="819"/>
        <v>51.000000010000001</v>
      </c>
      <c r="N1651">
        <f t="shared" si="820"/>
        <v>31</v>
      </c>
      <c r="O1651">
        <v>51.000000010000001</v>
      </c>
      <c r="P1651">
        <v>31</v>
      </c>
      <c r="Q1651">
        <f t="shared" si="830"/>
        <v>10.555555561111113</v>
      </c>
      <c r="R1651">
        <f t="shared" si="831"/>
        <v>-0.55555555555555558</v>
      </c>
      <c r="S1651">
        <f t="shared" si="821"/>
        <v>-5.2394444388888886</v>
      </c>
      <c r="T1651">
        <f t="shared" si="822"/>
        <v>-16.350555555555559</v>
      </c>
      <c r="U1651">
        <f t="shared" si="826"/>
        <v>22.56900001</v>
      </c>
      <c r="V1651">
        <f t="shared" si="827"/>
        <v>2.5689999999999955</v>
      </c>
    </row>
    <row r="1652" spans="1:22" x14ac:dyDescent="0.2">
      <c r="A1652">
        <v>52</v>
      </c>
      <c r="B1652">
        <v>31</v>
      </c>
      <c r="C1652">
        <f t="shared" si="828"/>
        <v>11.111111111111111</v>
      </c>
      <c r="D1652">
        <f t="shared" si="829"/>
        <v>-0.55555555555555558</v>
      </c>
      <c r="E1652">
        <f t="shared" si="823"/>
        <v>1.9911111111111097</v>
      </c>
      <c r="F1652">
        <f t="shared" si="824"/>
        <v>-9.6755555555555564</v>
      </c>
      <c r="G1652">
        <f t="shared" si="825"/>
        <v>35.583999999999996</v>
      </c>
      <c r="H1652">
        <f t="shared" si="825"/>
        <v>14.583999999999996</v>
      </c>
      <c r="I1652">
        <v>6.7</v>
      </c>
      <c r="M1652">
        <f t="shared" si="819"/>
        <v>52</v>
      </c>
      <c r="N1652">
        <f t="shared" si="820"/>
        <v>31</v>
      </c>
      <c r="O1652">
        <v>52</v>
      </c>
      <c r="P1652">
        <v>31</v>
      </c>
      <c r="Q1652">
        <f t="shared" si="830"/>
        <v>11.111111111111111</v>
      </c>
      <c r="R1652">
        <f t="shared" si="831"/>
        <v>-0.55555555555555558</v>
      </c>
      <c r="S1652">
        <f t="shared" si="821"/>
        <v>-4.683888888888891</v>
      </c>
      <c r="T1652">
        <f t="shared" si="822"/>
        <v>-16.350555555555559</v>
      </c>
      <c r="U1652">
        <f t="shared" si="826"/>
        <v>23.568999999999996</v>
      </c>
      <c r="V1652">
        <f t="shared" si="827"/>
        <v>2.5689999999999955</v>
      </c>
    </row>
    <row r="1653" spans="1:22" x14ac:dyDescent="0.2">
      <c r="A1653">
        <v>55</v>
      </c>
      <c r="B1653">
        <v>37</v>
      </c>
      <c r="C1653">
        <f t="shared" si="828"/>
        <v>12.777777777777779</v>
      </c>
      <c r="D1653">
        <f t="shared" si="829"/>
        <v>2.7777777777777777</v>
      </c>
      <c r="E1653">
        <f t="shared" si="823"/>
        <v>3.6577777777777776</v>
      </c>
      <c r="F1653">
        <f t="shared" si="824"/>
        <v>-6.3422222222222233</v>
      </c>
      <c r="G1653">
        <f t="shared" si="825"/>
        <v>38.584000000000003</v>
      </c>
      <c r="H1653">
        <f t="shared" si="825"/>
        <v>20.583999999999996</v>
      </c>
      <c r="I1653">
        <v>6.7</v>
      </c>
      <c r="M1653">
        <f t="shared" si="819"/>
        <v>55</v>
      </c>
      <c r="N1653">
        <f t="shared" si="820"/>
        <v>37</v>
      </c>
      <c r="O1653">
        <v>55</v>
      </c>
      <c r="P1653">
        <v>37</v>
      </c>
      <c r="Q1653">
        <f t="shared" si="830"/>
        <v>12.777777777777779</v>
      </c>
      <c r="R1653">
        <f t="shared" si="831"/>
        <v>2.7777777777777777</v>
      </c>
      <c r="S1653">
        <f t="shared" si="821"/>
        <v>-3.0172222222222231</v>
      </c>
      <c r="T1653">
        <f t="shared" si="822"/>
        <v>-13.017222222222223</v>
      </c>
      <c r="U1653">
        <f t="shared" si="826"/>
        <v>26.568999999999999</v>
      </c>
      <c r="V1653">
        <f t="shared" si="827"/>
        <v>8.5689999999999991</v>
      </c>
    </row>
    <row r="1654" spans="1:22" x14ac:dyDescent="0.2">
      <c r="A1654">
        <v>61</v>
      </c>
      <c r="B1654">
        <v>36</v>
      </c>
      <c r="C1654">
        <f t="shared" si="828"/>
        <v>16.111111111111111</v>
      </c>
      <c r="D1654">
        <f t="shared" si="829"/>
        <v>2.2222222222222223</v>
      </c>
      <c r="E1654">
        <f t="shared" si="823"/>
        <v>6.9911111111111097</v>
      </c>
      <c r="F1654">
        <f t="shared" si="824"/>
        <v>-6.8977777777777787</v>
      </c>
      <c r="G1654">
        <f t="shared" si="825"/>
        <v>44.583999999999996</v>
      </c>
      <c r="H1654">
        <f t="shared" si="825"/>
        <v>19.584</v>
      </c>
      <c r="I1654">
        <v>6.7</v>
      </c>
      <c r="M1654">
        <f t="shared" si="819"/>
        <v>61</v>
      </c>
      <c r="N1654">
        <f t="shared" si="820"/>
        <v>36</v>
      </c>
      <c r="O1654">
        <v>61</v>
      </c>
      <c r="P1654">
        <v>36</v>
      </c>
      <c r="Q1654">
        <f t="shared" si="830"/>
        <v>16.111111111111111</v>
      </c>
      <c r="R1654">
        <f t="shared" si="831"/>
        <v>2.2222222222222223</v>
      </c>
      <c r="S1654">
        <f t="shared" si="821"/>
        <v>0.31611111111110901</v>
      </c>
      <c r="T1654">
        <f t="shared" si="822"/>
        <v>-13.57277777777778</v>
      </c>
      <c r="U1654">
        <f t="shared" si="826"/>
        <v>32.568999999999996</v>
      </c>
      <c r="V1654">
        <f t="shared" si="827"/>
        <v>7.5689999999999955</v>
      </c>
    </row>
    <row r="1655" spans="1:22" x14ac:dyDescent="0.2">
      <c r="A1655">
        <v>63</v>
      </c>
      <c r="B1655">
        <v>35</v>
      </c>
      <c r="C1655">
        <f t="shared" si="828"/>
        <v>17.222222222222221</v>
      </c>
      <c r="D1655">
        <f t="shared" si="829"/>
        <v>1.6666666666666667</v>
      </c>
      <c r="E1655">
        <f t="shared" si="823"/>
        <v>8.1022222222222204</v>
      </c>
      <c r="F1655">
        <f t="shared" si="824"/>
        <v>-7.453333333333334</v>
      </c>
      <c r="G1655">
        <f t="shared" si="825"/>
        <v>46.583999999999996</v>
      </c>
      <c r="H1655">
        <f t="shared" si="825"/>
        <v>18.583999999999996</v>
      </c>
      <c r="I1655">
        <v>6.7</v>
      </c>
      <c r="M1655">
        <f t="shared" si="819"/>
        <v>63</v>
      </c>
      <c r="N1655">
        <f t="shared" si="820"/>
        <v>35</v>
      </c>
      <c r="O1655">
        <v>63</v>
      </c>
      <c r="P1655">
        <v>35</v>
      </c>
      <c r="Q1655">
        <f t="shared" si="830"/>
        <v>17.222222222222221</v>
      </c>
      <c r="R1655">
        <f t="shared" si="831"/>
        <v>1.6666666666666667</v>
      </c>
      <c r="S1655">
        <f t="shared" si="821"/>
        <v>1.4272222222222197</v>
      </c>
      <c r="T1655">
        <f t="shared" si="822"/>
        <v>-14.128333333333336</v>
      </c>
      <c r="U1655">
        <f t="shared" si="826"/>
        <v>34.568999999999996</v>
      </c>
      <c r="V1655">
        <f t="shared" si="827"/>
        <v>6.5689999999999955</v>
      </c>
    </row>
    <row r="1656" spans="1:22" x14ac:dyDescent="0.2">
      <c r="A1656">
        <v>54</v>
      </c>
      <c r="B1656">
        <v>34</v>
      </c>
      <c r="C1656">
        <f t="shared" si="828"/>
        <v>12.222222222222221</v>
      </c>
      <c r="D1656">
        <f t="shared" si="829"/>
        <v>1.1111111111111112</v>
      </c>
      <c r="E1656">
        <f t="shared" si="823"/>
        <v>3.1022222222222204</v>
      </c>
      <c r="F1656">
        <f t="shared" si="824"/>
        <v>-8.0088888888888903</v>
      </c>
      <c r="G1656">
        <f t="shared" si="825"/>
        <v>37.583999999999996</v>
      </c>
      <c r="H1656">
        <f t="shared" si="825"/>
        <v>17.583999999999996</v>
      </c>
      <c r="I1656">
        <v>6.7</v>
      </c>
      <c r="M1656">
        <f t="shared" si="819"/>
        <v>54</v>
      </c>
      <c r="N1656">
        <f t="shared" si="820"/>
        <v>34</v>
      </c>
      <c r="O1656">
        <v>54</v>
      </c>
      <c r="P1656">
        <v>34</v>
      </c>
      <c r="Q1656">
        <f t="shared" si="830"/>
        <v>12.222222222222221</v>
      </c>
      <c r="R1656">
        <f t="shared" si="831"/>
        <v>1.1111111111111112</v>
      </c>
      <c r="S1656">
        <f t="shared" si="821"/>
        <v>-3.5727777777777803</v>
      </c>
      <c r="T1656">
        <f t="shared" si="822"/>
        <v>-14.683888888888891</v>
      </c>
      <c r="U1656">
        <f t="shared" si="826"/>
        <v>25.568999999999996</v>
      </c>
      <c r="V1656">
        <f t="shared" si="827"/>
        <v>5.5689999999999955</v>
      </c>
    </row>
    <row r="1657" spans="1:22" x14ac:dyDescent="0.2">
      <c r="A1657">
        <v>61</v>
      </c>
      <c r="B1657">
        <v>33</v>
      </c>
      <c r="C1657">
        <f t="shared" si="828"/>
        <v>16.111111111111111</v>
      </c>
      <c r="D1657">
        <f t="shared" si="829"/>
        <v>0.55555555555555558</v>
      </c>
      <c r="E1657">
        <f t="shared" si="823"/>
        <v>6.9911111111111097</v>
      </c>
      <c r="F1657">
        <f t="shared" si="824"/>
        <v>-8.5644444444444456</v>
      </c>
      <c r="G1657">
        <f t="shared" si="825"/>
        <v>44.583999999999996</v>
      </c>
      <c r="H1657">
        <f t="shared" si="825"/>
        <v>16.583999999999996</v>
      </c>
      <c r="I1657">
        <v>6.7</v>
      </c>
      <c r="M1657">
        <f t="shared" si="819"/>
        <v>61</v>
      </c>
      <c r="N1657">
        <f t="shared" si="820"/>
        <v>33</v>
      </c>
      <c r="O1657">
        <v>61</v>
      </c>
      <c r="P1657">
        <v>33</v>
      </c>
      <c r="Q1657">
        <f t="shared" si="830"/>
        <v>16.111111111111111</v>
      </c>
      <c r="R1657">
        <f t="shared" si="831"/>
        <v>0.55555555555555558</v>
      </c>
      <c r="S1657">
        <f t="shared" si="821"/>
        <v>0.31611111111110901</v>
      </c>
      <c r="T1657">
        <f t="shared" si="822"/>
        <v>-15.239444444444446</v>
      </c>
      <c r="U1657">
        <f t="shared" si="826"/>
        <v>32.568999999999996</v>
      </c>
      <c r="V1657">
        <f t="shared" si="827"/>
        <v>4.5689999999999955</v>
      </c>
    </row>
    <row r="1658" spans="1:22" x14ac:dyDescent="0.2">
      <c r="A1658">
        <v>49</v>
      </c>
      <c r="B1658">
        <v>35</v>
      </c>
      <c r="C1658">
        <f t="shared" si="828"/>
        <v>9.4444444444444446</v>
      </c>
      <c r="D1658">
        <f t="shared" si="829"/>
        <v>1.6666666666666667</v>
      </c>
      <c r="E1658">
        <f t="shared" si="823"/>
        <v>0.32444444444444365</v>
      </c>
      <c r="F1658">
        <f t="shared" si="824"/>
        <v>-7.453333333333334</v>
      </c>
      <c r="G1658">
        <f t="shared" si="825"/>
        <v>32.583999999999996</v>
      </c>
      <c r="H1658">
        <f t="shared" si="825"/>
        <v>18.583999999999996</v>
      </c>
      <c r="I1658">
        <v>6.7</v>
      </c>
      <c r="M1658">
        <f t="shared" si="819"/>
        <v>49</v>
      </c>
      <c r="N1658">
        <f t="shared" si="820"/>
        <v>35</v>
      </c>
      <c r="O1658">
        <v>49</v>
      </c>
      <c r="P1658">
        <v>35</v>
      </c>
      <c r="Q1658">
        <f t="shared" si="830"/>
        <v>9.4444444444444446</v>
      </c>
      <c r="R1658">
        <f t="shared" si="831"/>
        <v>1.6666666666666667</v>
      </c>
      <c r="S1658">
        <f t="shared" si="821"/>
        <v>-6.3505555555555571</v>
      </c>
      <c r="T1658">
        <f t="shared" si="822"/>
        <v>-14.128333333333336</v>
      </c>
      <c r="U1658">
        <f t="shared" si="826"/>
        <v>20.568999999999996</v>
      </c>
      <c r="V1658">
        <f t="shared" si="827"/>
        <v>6.5689999999999955</v>
      </c>
    </row>
    <row r="1659" spans="1:22" x14ac:dyDescent="0.2">
      <c r="A1659">
        <v>57</v>
      </c>
      <c r="B1659">
        <v>37</v>
      </c>
      <c r="C1659">
        <f t="shared" si="828"/>
        <v>13.888888888888889</v>
      </c>
      <c r="D1659">
        <f t="shared" si="829"/>
        <v>2.7777777777777777</v>
      </c>
      <c r="E1659">
        <f t="shared" si="823"/>
        <v>4.7688888888888883</v>
      </c>
      <c r="F1659">
        <f t="shared" si="824"/>
        <v>-6.3422222222222233</v>
      </c>
      <c r="G1659">
        <f t="shared" si="825"/>
        <v>40.584000000000003</v>
      </c>
      <c r="H1659">
        <f t="shared" si="825"/>
        <v>20.583999999999996</v>
      </c>
      <c r="I1659">
        <v>6.7</v>
      </c>
      <c r="M1659">
        <f t="shared" si="819"/>
        <v>57</v>
      </c>
      <c r="N1659">
        <f t="shared" si="820"/>
        <v>37</v>
      </c>
      <c r="O1659">
        <v>57</v>
      </c>
      <c r="P1659">
        <v>37</v>
      </c>
      <c r="Q1659">
        <f t="shared" si="830"/>
        <v>13.888888888888889</v>
      </c>
      <c r="R1659">
        <f t="shared" si="831"/>
        <v>2.7777777777777777</v>
      </c>
      <c r="S1659">
        <f t="shared" si="821"/>
        <v>-1.9061111111111124</v>
      </c>
      <c r="T1659">
        <f t="shared" si="822"/>
        <v>-13.017222222222223</v>
      </c>
      <c r="U1659">
        <f t="shared" si="826"/>
        <v>28.568999999999999</v>
      </c>
      <c r="V1659">
        <f t="shared" si="827"/>
        <v>8.5689999999999991</v>
      </c>
    </row>
    <row r="1660" spans="1:22" x14ac:dyDescent="0.2">
      <c r="A1660">
        <v>54</v>
      </c>
      <c r="B1660">
        <v>35.75</v>
      </c>
      <c r="C1660">
        <f t="shared" si="828"/>
        <v>12.222222222222221</v>
      </c>
      <c r="D1660">
        <f t="shared" si="829"/>
        <v>2.0833333333333335</v>
      </c>
      <c r="E1660">
        <f t="shared" si="823"/>
        <v>3.1022222222222204</v>
      </c>
      <c r="F1660">
        <f t="shared" si="824"/>
        <v>-7.0366666666666671</v>
      </c>
      <c r="G1660">
        <f t="shared" si="825"/>
        <v>37.583999999999996</v>
      </c>
      <c r="H1660">
        <f t="shared" si="825"/>
        <v>19.334</v>
      </c>
      <c r="I1660">
        <v>6.7</v>
      </c>
      <c r="M1660">
        <f t="shared" si="819"/>
        <v>54</v>
      </c>
      <c r="N1660">
        <f t="shared" si="820"/>
        <v>35.75</v>
      </c>
      <c r="O1660">
        <v>54</v>
      </c>
      <c r="P1660">
        <v>35.75</v>
      </c>
      <c r="Q1660">
        <f t="shared" si="830"/>
        <v>12.222222222222221</v>
      </c>
      <c r="R1660">
        <f t="shared" si="831"/>
        <v>2.0833333333333335</v>
      </c>
      <c r="S1660">
        <f t="shared" si="821"/>
        <v>-3.5727777777777803</v>
      </c>
      <c r="T1660">
        <f t="shared" si="822"/>
        <v>-13.711666666666668</v>
      </c>
      <c r="U1660">
        <f t="shared" si="826"/>
        <v>25.568999999999996</v>
      </c>
      <c r="V1660">
        <f t="shared" si="827"/>
        <v>7.3189999999999955</v>
      </c>
    </row>
    <row r="1661" spans="1:22" x14ac:dyDescent="0.2">
      <c r="A1661">
        <v>45</v>
      </c>
      <c r="B1661">
        <v>34.5</v>
      </c>
      <c r="C1661">
        <f t="shared" si="828"/>
        <v>7.2222222222222223</v>
      </c>
      <c r="D1661">
        <f t="shared" si="829"/>
        <v>1.3888888888888888</v>
      </c>
      <c r="E1661">
        <f t="shared" si="823"/>
        <v>-1.8977777777777787</v>
      </c>
      <c r="F1661">
        <f t="shared" si="824"/>
        <v>-7.7311111111111117</v>
      </c>
      <c r="G1661">
        <f t="shared" si="825"/>
        <v>28.584</v>
      </c>
      <c r="H1661">
        <f t="shared" si="825"/>
        <v>18.083999999999996</v>
      </c>
      <c r="I1661">
        <v>6.7</v>
      </c>
      <c r="M1661">
        <f t="shared" si="819"/>
        <v>45</v>
      </c>
      <c r="N1661">
        <f t="shared" si="820"/>
        <v>34.5</v>
      </c>
      <c r="O1661">
        <v>45</v>
      </c>
      <c r="P1661">
        <v>34.5</v>
      </c>
      <c r="Q1661">
        <f t="shared" si="830"/>
        <v>7.2222222222222223</v>
      </c>
      <c r="R1661">
        <f t="shared" si="831"/>
        <v>1.3888888888888888</v>
      </c>
      <c r="S1661">
        <f t="shared" si="821"/>
        <v>-8.5727777777777803</v>
      </c>
      <c r="T1661">
        <f t="shared" si="822"/>
        <v>-14.406111111111112</v>
      </c>
      <c r="U1661">
        <f t="shared" si="826"/>
        <v>16.568999999999996</v>
      </c>
      <c r="V1661">
        <f t="shared" si="827"/>
        <v>6.0689999999999991</v>
      </c>
    </row>
    <row r="1662" spans="1:22" x14ac:dyDescent="0.2">
      <c r="A1662">
        <v>55</v>
      </c>
      <c r="B1662">
        <v>33.25</v>
      </c>
      <c r="C1662">
        <f t="shared" si="828"/>
        <v>12.777777777777779</v>
      </c>
      <c r="D1662">
        <f t="shared" si="829"/>
        <v>0.69444444444444442</v>
      </c>
      <c r="E1662">
        <f t="shared" si="823"/>
        <v>3.6577777777777776</v>
      </c>
      <c r="F1662">
        <f t="shared" si="824"/>
        <v>-8.4255555555555564</v>
      </c>
      <c r="G1662">
        <f t="shared" si="825"/>
        <v>38.584000000000003</v>
      </c>
      <c r="H1662">
        <f t="shared" si="825"/>
        <v>16.833999999999996</v>
      </c>
      <c r="I1662">
        <v>6.7</v>
      </c>
      <c r="M1662">
        <f t="shared" si="819"/>
        <v>55</v>
      </c>
      <c r="N1662">
        <f t="shared" si="820"/>
        <v>33.25</v>
      </c>
      <c r="O1662">
        <v>55</v>
      </c>
      <c r="P1662">
        <v>33.25</v>
      </c>
      <c r="Q1662">
        <f t="shared" si="830"/>
        <v>12.777777777777779</v>
      </c>
      <c r="R1662">
        <f t="shared" si="831"/>
        <v>0.69444444444444442</v>
      </c>
      <c r="S1662">
        <f t="shared" si="821"/>
        <v>-3.0172222222222231</v>
      </c>
      <c r="T1662">
        <f t="shared" si="822"/>
        <v>-15.100555555555557</v>
      </c>
      <c r="U1662">
        <f t="shared" si="826"/>
        <v>26.568999999999999</v>
      </c>
      <c r="V1662">
        <f t="shared" si="827"/>
        <v>4.8189999999999991</v>
      </c>
    </row>
    <row r="1663" spans="1:22" x14ac:dyDescent="0.2">
      <c r="A1663">
        <v>61</v>
      </c>
      <c r="B1663">
        <v>32</v>
      </c>
      <c r="C1663">
        <f t="shared" si="828"/>
        <v>16.111111111111111</v>
      </c>
      <c r="D1663">
        <f t="shared" si="829"/>
        <v>0</v>
      </c>
      <c r="E1663">
        <f t="shared" si="823"/>
        <v>6.9911111111111097</v>
      </c>
      <c r="F1663">
        <f t="shared" si="824"/>
        <v>-9.120000000000001</v>
      </c>
      <c r="G1663">
        <f t="shared" si="825"/>
        <v>44.583999999999996</v>
      </c>
      <c r="H1663">
        <f t="shared" si="825"/>
        <v>15.583999999999996</v>
      </c>
      <c r="I1663">
        <v>6.7</v>
      </c>
      <c r="M1663">
        <f t="shared" si="819"/>
        <v>61</v>
      </c>
      <c r="N1663">
        <f t="shared" si="820"/>
        <v>32</v>
      </c>
      <c r="O1663">
        <v>61</v>
      </c>
      <c r="P1663">
        <v>32</v>
      </c>
      <c r="Q1663">
        <f t="shared" si="830"/>
        <v>16.111111111111111</v>
      </c>
      <c r="R1663">
        <f t="shared" si="831"/>
        <v>0</v>
      </c>
      <c r="S1663">
        <f t="shared" si="821"/>
        <v>0.31611111111110901</v>
      </c>
      <c r="T1663">
        <f t="shared" si="822"/>
        <v>-15.795000000000002</v>
      </c>
      <c r="U1663">
        <f t="shared" si="826"/>
        <v>32.568999999999996</v>
      </c>
      <c r="V1663">
        <f t="shared" si="827"/>
        <v>3.5689999999999955</v>
      </c>
    </row>
    <row r="1664" spans="1:22" x14ac:dyDescent="0.2">
      <c r="A1664">
        <v>54</v>
      </c>
      <c r="B1664">
        <v>35.5</v>
      </c>
      <c r="C1664">
        <f t="shared" si="828"/>
        <v>12.222222222222221</v>
      </c>
      <c r="D1664">
        <f t="shared" si="829"/>
        <v>1.9444444444444444</v>
      </c>
      <c r="E1664">
        <f t="shared" si="823"/>
        <v>3.1022222222222204</v>
      </c>
      <c r="F1664">
        <f t="shared" si="824"/>
        <v>-7.1755555555555564</v>
      </c>
      <c r="G1664">
        <f t="shared" si="825"/>
        <v>37.583999999999996</v>
      </c>
      <c r="H1664">
        <f t="shared" si="825"/>
        <v>19.083999999999996</v>
      </c>
      <c r="I1664">
        <v>6.7</v>
      </c>
      <c r="M1664">
        <f t="shared" si="819"/>
        <v>54</v>
      </c>
      <c r="N1664">
        <f t="shared" si="820"/>
        <v>35.5</v>
      </c>
      <c r="O1664">
        <v>54</v>
      </c>
      <c r="P1664">
        <v>35.5</v>
      </c>
      <c r="Q1664">
        <f t="shared" si="830"/>
        <v>12.222222222222221</v>
      </c>
      <c r="R1664">
        <f t="shared" si="831"/>
        <v>1.9444444444444444</v>
      </c>
      <c r="S1664">
        <f t="shared" si="821"/>
        <v>-3.5727777777777803</v>
      </c>
      <c r="T1664">
        <f t="shared" si="822"/>
        <v>-13.850555555555557</v>
      </c>
      <c r="U1664">
        <f t="shared" si="826"/>
        <v>25.568999999999996</v>
      </c>
      <c r="V1664">
        <f t="shared" si="827"/>
        <v>7.0689999999999955</v>
      </c>
    </row>
    <row r="1665" spans="1:22" x14ac:dyDescent="0.2">
      <c r="A1665">
        <v>55</v>
      </c>
      <c r="B1665">
        <v>39</v>
      </c>
      <c r="C1665">
        <f t="shared" si="828"/>
        <v>12.777777777777779</v>
      </c>
      <c r="D1665">
        <f t="shared" si="829"/>
        <v>3.8888888888888888</v>
      </c>
      <c r="E1665">
        <f t="shared" si="823"/>
        <v>3.6577777777777776</v>
      </c>
      <c r="F1665">
        <f t="shared" si="824"/>
        <v>-5.2311111111111117</v>
      </c>
      <c r="G1665">
        <f t="shared" si="825"/>
        <v>38.584000000000003</v>
      </c>
      <c r="H1665">
        <f t="shared" si="825"/>
        <v>22.584</v>
      </c>
      <c r="I1665">
        <v>6.7</v>
      </c>
      <c r="M1665">
        <f t="shared" si="819"/>
        <v>55</v>
      </c>
      <c r="N1665">
        <f t="shared" si="820"/>
        <v>39</v>
      </c>
      <c r="O1665">
        <v>55</v>
      </c>
      <c r="P1665">
        <v>39</v>
      </c>
      <c r="Q1665">
        <f t="shared" si="830"/>
        <v>12.777777777777779</v>
      </c>
      <c r="R1665">
        <f t="shared" si="831"/>
        <v>3.8888888888888888</v>
      </c>
      <c r="S1665">
        <f t="shared" si="821"/>
        <v>-3.0172222222222231</v>
      </c>
      <c r="T1665">
        <f t="shared" si="822"/>
        <v>-11.906111111111112</v>
      </c>
      <c r="U1665">
        <f t="shared" si="826"/>
        <v>26.568999999999999</v>
      </c>
      <c r="V1665">
        <f t="shared" si="827"/>
        <v>10.568999999999996</v>
      </c>
    </row>
    <row r="1666" spans="1:22" x14ac:dyDescent="0.2">
      <c r="A1666">
        <v>47</v>
      </c>
      <c r="B1666">
        <v>35</v>
      </c>
      <c r="C1666">
        <f t="shared" si="828"/>
        <v>8.3333333333333339</v>
      </c>
      <c r="D1666">
        <f t="shared" si="829"/>
        <v>1.6666666666666667</v>
      </c>
      <c r="E1666">
        <f t="shared" si="823"/>
        <v>-0.78666666666666707</v>
      </c>
      <c r="F1666">
        <f t="shared" si="824"/>
        <v>-7.453333333333334</v>
      </c>
      <c r="G1666">
        <f t="shared" si="825"/>
        <v>30.584</v>
      </c>
      <c r="H1666">
        <f t="shared" si="825"/>
        <v>18.583999999999996</v>
      </c>
      <c r="I1666">
        <v>6.7</v>
      </c>
      <c r="M1666">
        <f t="shared" si="819"/>
        <v>47</v>
      </c>
      <c r="N1666">
        <f t="shared" si="820"/>
        <v>35</v>
      </c>
      <c r="O1666">
        <v>47</v>
      </c>
      <c r="P1666">
        <v>35</v>
      </c>
      <c r="Q1666">
        <f t="shared" si="830"/>
        <v>8.3333333333333339</v>
      </c>
      <c r="R1666">
        <f t="shared" si="831"/>
        <v>1.6666666666666667</v>
      </c>
      <c r="S1666">
        <f t="shared" si="821"/>
        <v>-7.4616666666666678</v>
      </c>
      <c r="T1666">
        <f t="shared" si="822"/>
        <v>-14.128333333333336</v>
      </c>
      <c r="U1666">
        <f t="shared" si="826"/>
        <v>18.568999999999996</v>
      </c>
      <c r="V1666">
        <f t="shared" si="827"/>
        <v>6.5689999999999955</v>
      </c>
    </row>
    <row r="1667" spans="1:22" x14ac:dyDescent="0.2">
      <c r="A1667">
        <v>47</v>
      </c>
      <c r="B1667">
        <v>31</v>
      </c>
      <c r="C1667">
        <f t="shared" si="828"/>
        <v>8.3333333333333339</v>
      </c>
      <c r="D1667">
        <f t="shared" si="829"/>
        <v>-0.55555555555555558</v>
      </c>
      <c r="E1667">
        <f t="shared" si="823"/>
        <v>-0.78666666666666707</v>
      </c>
      <c r="F1667">
        <f t="shared" si="824"/>
        <v>-9.6755555555555564</v>
      </c>
      <c r="G1667">
        <f t="shared" si="825"/>
        <v>30.584</v>
      </c>
      <c r="H1667">
        <f t="shared" si="825"/>
        <v>14.583999999999996</v>
      </c>
      <c r="I1667">
        <v>6.7</v>
      </c>
      <c r="M1667">
        <f t="shared" si="819"/>
        <v>47</v>
      </c>
      <c r="N1667">
        <f t="shared" si="820"/>
        <v>31</v>
      </c>
      <c r="O1667">
        <v>47</v>
      </c>
      <c r="P1667">
        <v>31</v>
      </c>
      <c r="Q1667">
        <f t="shared" si="830"/>
        <v>8.3333333333333339</v>
      </c>
      <c r="R1667">
        <f t="shared" si="831"/>
        <v>-0.55555555555555558</v>
      </c>
      <c r="S1667">
        <f t="shared" si="821"/>
        <v>-7.4616666666666678</v>
      </c>
      <c r="T1667">
        <f t="shared" si="822"/>
        <v>-16.350555555555559</v>
      </c>
      <c r="U1667">
        <f t="shared" si="826"/>
        <v>18.568999999999996</v>
      </c>
      <c r="V1667">
        <f t="shared" si="827"/>
        <v>2.5689999999999955</v>
      </c>
    </row>
    <row r="1668" spans="1:22" x14ac:dyDescent="0.2">
      <c r="A1668">
        <v>54</v>
      </c>
      <c r="B1668">
        <v>28</v>
      </c>
      <c r="C1668">
        <f t="shared" si="828"/>
        <v>12.222222222222221</v>
      </c>
      <c r="D1668">
        <f t="shared" si="829"/>
        <v>-2.2222222222222223</v>
      </c>
      <c r="E1668">
        <f t="shared" si="823"/>
        <v>3.1022222222222204</v>
      </c>
      <c r="F1668">
        <f t="shared" si="824"/>
        <v>-11.342222222222222</v>
      </c>
      <c r="G1668">
        <f t="shared" si="825"/>
        <v>37.583999999999996</v>
      </c>
      <c r="H1668">
        <f t="shared" si="825"/>
        <v>11.584</v>
      </c>
      <c r="I1668">
        <v>6.7</v>
      </c>
      <c r="M1668">
        <f t="shared" si="819"/>
        <v>54</v>
      </c>
      <c r="N1668">
        <f t="shared" si="820"/>
        <v>28</v>
      </c>
      <c r="O1668">
        <v>54</v>
      </c>
      <c r="P1668">
        <v>28</v>
      </c>
      <c r="Q1668">
        <f t="shared" si="830"/>
        <v>12.222222222222221</v>
      </c>
      <c r="R1668">
        <f t="shared" si="831"/>
        <v>-2.2222222222222223</v>
      </c>
      <c r="S1668">
        <f t="shared" si="821"/>
        <v>-3.5727777777777803</v>
      </c>
      <c r="T1668">
        <f t="shared" si="822"/>
        <v>-18.017222222222223</v>
      </c>
      <c r="U1668">
        <f t="shared" si="826"/>
        <v>25.568999999999996</v>
      </c>
      <c r="V1668">
        <f t="shared" si="827"/>
        <v>-0.43099999999999739</v>
      </c>
    </row>
    <row r="1669" spans="1:22" x14ac:dyDescent="0.2">
      <c r="A1669">
        <v>60.000000010000001</v>
      </c>
      <c r="B1669">
        <v>35</v>
      </c>
      <c r="C1669">
        <f t="shared" si="828"/>
        <v>15.555555561111113</v>
      </c>
      <c r="D1669">
        <f t="shared" si="829"/>
        <v>1.6666666666666667</v>
      </c>
      <c r="E1669">
        <f t="shared" si="823"/>
        <v>6.4355555611111122</v>
      </c>
      <c r="F1669">
        <f t="shared" si="824"/>
        <v>-7.453333333333334</v>
      </c>
      <c r="G1669">
        <f t="shared" si="825"/>
        <v>43.584000010000004</v>
      </c>
      <c r="H1669">
        <f t="shared" si="825"/>
        <v>18.583999999999996</v>
      </c>
      <c r="I1669">
        <v>6.7</v>
      </c>
      <c r="M1669">
        <f t="shared" si="819"/>
        <v>60.000000010000001</v>
      </c>
      <c r="N1669">
        <f t="shared" si="820"/>
        <v>35</v>
      </c>
      <c r="O1669">
        <v>60.000000010000001</v>
      </c>
      <c r="P1669">
        <v>35</v>
      </c>
      <c r="Q1669">
        <f t="shared" si="830"/>
        <v>15.555555561111113</v>
      </c>
      <c r="R1669">
        <f t="shared" si="831"/>
        <v>1.6666666666666667</v>
      </c>
      <c r="S1669">
        <f t="shared" si="821"/>
        <v>-0.23944443888888856</v>
      </c>
      <c r="T1669">
        <f t="shared" si="822"/>
        <v>-14.128333333333336</v>
      </c>
      <c r="U1669">
        <f t="shared" si="826"/>
        <v>31.56900001</v>
      </c>
      <c r="V1669">
        <f t="shared" si="827"/>
        <v>6.5689999999999955</v>
      </c>
    </row>
    <row r="1670" spans="1:22" x14ac:dyDescent="0.2">
      <c r="A1670">
        <v>63</v>
      </c>
      <c r="B1670">
        <v>36</v>
      </c>
      <c r="C1670">
        <f t="shared" si="828"/>
        <v>17.222222222222221</v>
      </c>
      <c r="D1670">
        <f t="shared" si="829"/>
        <v>2.2222222222222223</v>
      </c>
      <c r="E1670">
        <f t="shared" si="823"/>
        <v>8.1022222222222204</v>
      </c>
      <c r="F1670">
        <f t="shared" si="824"/>
        <v>-6.8977777777777787</v>
      </c>
      <c r="G1670">
        <f t="shared" si="825"/>
        <v>46.583999999999996</v>
      </c>
      <c r="H1670">
        <f t="shared" si="825"/>
        <v>19.584</v>
      </c>
      <c r="I1670">
        <v>6.7</v>
      </c>
      <c r="M1670">
        <f t="shared" si="819"/>
        <v>63</v>
      </c>
      <c r="N1670">
        <f t="shared" si="820"/>
        <v>36</v>
      </c>
      <c r="O1670">
        <v>63</v>
      </c>
      <c r="P1670">
        <v>36</v>
      </c>
      <c r="Q1670">
        <f t="shared" si="830"/>
        <v>17.222222222222221</v>
      </c>
      <c r="R1670">
        <f t="shared" si="831"/>
        <v>2.2222222222222223</v>
      </c>
      <c r="S1670">
        <f t="shared" si="821"/>
        <v>1.4272222222222197</v>
      </c>
      <c r="T1670">
        <f t="shared" si="822"/>
        <v>-13.57277777777778</v>
      </c>
      <c r="U1670">
        <f t="shared" si="826"/>
        <v>34.568999999999996</v>
      </c>
      <c r="V1670">
        <f t="shared" si="827"/>
        <v>7.5689999999999955</v>
      </c>
    </row>
    <row r="1671" spans="1:22" x14ac:dyDescent="0.2">
      <c r="A1671">
        <v>63</v>
      </c>
      <c r="B1671">
        <v>37</v>
      </c>
      <c r="C1671">
        <f t="shared" si="828"/>
        <v>17.222222222222221</v>
      </c>
      <c r="D1671">
        <f t="shared" si="829"/>
        <v>2.7777777777777777</v>
      </c>
      <c r="E1671">
        <f t="shared" si="823"/>
        <v>8.1022222222222204</v>
      </c>
      <c r="F1671">
        <f t="shared" si="824"/>
        <v>-6.3422222222222233</v>
      </c>
      <c r="G1671">
        <f t="shared" si="825"/>
        <v>46.583999999999996</v>
      </c>
      <c r="H1671">
        <f t="shared" si="825"/>
        <v>20.583999999999996</v>
      </c>
      <c r="I1671">
        <v>6.7</v>
      </c>
      <c r="M1671">
        <f t="shared" si="819"/>
        <v>63</v>
      </c>
      <c r="N1671">
        <f t="shared" si="820"/>
        <v>37</v>
      </c>
      <c r="O1671">
        <v>63</v>
      </c>
      <c r="P1671">
        <v>37</v>
      </c>
      <c r="Q1671">
        <f t="shared" si="830"/>
        <v>17.222222222222221</v>
      </c>
      <c r="R1671">
        <f t="shared" si="831"/>
        <v>2.7777777777777777</v>
      </c>
      <c r="S1671">
        <f t="shared" si="821"/>
        <v>1.4272222222222197</v>
      </c>
      <c r="T1671">
        <f t="shared" si="822"/>
        <v>-13.017222222222223</v>
      </c>
      <c r="U1671">
        <f t="shared" si="826"/>
        <v>34.568999999999996</v>
      </c>
      <c r="V1671">
        <f t="shared" si="827"/>
        <v>8.5689999999999991</v>
      </c>
    </row>
    <row r="1672" spans="1:22" x14ac:dyDescent="0.2">
      <c r="A1672">
        <v>63</v>
      </c>
      <c r="B1672">
        <v>39</v>
      </c>
      <c r="C1672">
        <f t="shared" si="828"/>
        <v>17.222222222222221</v>
      </c>
      <c r="D1672">
        <f t="shared" si="829"/>
        <v>3.8888888888888888</v>
      </c>
      <c r="E1672">
        <f t="shared" si="823"/>
        <v>8.1022222222222204</v>
      </c>
      <c r="F1672">
        <f t="shared" si="824"/>
        <v>-5.2311111111111117</v>
      </c>
      <c r="G1672">
        <f t="shared" si="825"/>
        <v>46.583999999999996</v>
      </c>
      <c r="H1672">
        <f t="shared" si="825"/>
        <v>22.584</v>
      </c>
      <c r="I1672">
        <v>6.7</v>
      </c>
      <c r="M1672">
        <f t="shared" si="819"/>
        <v>63</v>
      </c>
      <c r="N1672">
        <f t="shared" si="820"/>
        <v>39</v>
      </c>
      <c r="O1672">
        <v>63</v>
      </c>
      <c r="P1672">
        <v>39</v>
      </c>
      <c r="Q1672">
        <f t="shared" si="830"/>
        <v>17.222222222222221</v>
      </c>
      <c r="R1672">
        <f t="shared" si="831"/>
        <v>3.8888888888888888</v>
      </c>
      <c r="S1672">
        <f t="shared" si="821"/>
        <v>1.4272222222222197</v>
      </c>
      <c r="T1672">
        <f t="shared" si="822"/>
        <v>-11.906111111111112</v>
      </c>
      <c r="U1672">
        <f t="shared" si="826"/>
        <v>34.568999999999996</v>
      </c>
      <c r="V1672">
        <f t="shared" si="827"/>
        <v>10.568999999999996</v>
      </c>
    </row>
    <row r="1673" spans="1:22" x14ac:dyDescent="0.2">
      <c r="A1673">
        <v>62.000000010000001</v>
      </c>
      <c r="B1673">
        <v>41</v>
      </c>
      <c r="C1673">
        <f t="shared" si="828"/>
        <v>16.666666672222224</v>
      </c>
      <c r="D1673">
        <f t="shared" si="829"/>
        <v>5</v>
      </c>
      <c r="E1673">
        <f t="shared" si="823"/>
        <v>7.5466666722222229</v>
      </c>
      <c r="F1673">
        <f t="shared" si="824"/>
        <v>-4.120000000000001</v>
      </c>
      <c r="G1673">
        <f t="shared" si="825"/>
        <v>45.584000009999997</v>
      </c>
      <c r="H1673">
        <f t="shared" si="825"/>
        <v>24.583999999999996</v>
      </c>
      <c r="I1673">
        <v>6.7</v>
      </c>
      <c r="M1673">
        <f t="shared" si="819"/>
        <v>62.000000010000001</v>
      </c>
      <c r="N1673">
        <f t="shared" si="820"/>
        <v>41</v>
      </c>
      <c r="O1673">
        <v>62.000000010000001</v>
      </c>
      <c r="P1673">
        <v>41</v>
      </c>
      <c r="Q1673">
        <f t="shared" si="830"/>
        <v>16.666666672222224</v>
      </c>
      <c r="R1673">
        <f t="shared" si="831"/>
        <v>5</v>
      </c>
      <c r="S1673">
        <f t="shared" si="821"/>
        <v>0.87166667222222216</v>
      </c>
      <c r="T1673">
        <f t="shared" si="822"/>
        <v>-10.795000000000002</v>
      </c>
      <c r="U1673">
        <f t="shared" si="826"/>
        <v>33.569000009999996</v>
      </c>
      <c r="V1673">
        <f t="shared" si="827"/>
        <v>12.568999999999996</v>
      </c>
    </row>
    <row r="1674" spans="1:22" x14ac:dyDescent="0.2">
      <c r="A1674">
        <v>66</v>
      </c>
      <c r="B1674">
        <v>39</v>
      </c>
      <c r="C1674">
        <f t="shared" si="828"/>
        <v>18.888888888888889</v>
      </c>
      <c r="D1674">
        <f t="shared" si="829"/>
        <v>3.8888888888888888</v>
      </c>
      <c r="E1674">
        <f t="shared" si="823"/>
        <v>9.7688888888888883</v>
      </c>
      <c r="F1674">
        <f t="shared" si="824"/>
        <v>-5.2311111111111117</v>
      </c>
      <c r="G1674">
        <f t="shared" si="825"/>
        <v>49.583999999999996</v>
      </c>
      <c r="H1674">
        <f t="shared" si="825"/>
        <v>22.584</v>
      </c>
      <c r="I1674">
        <v>6.7</v>
      </c>
      <c r="M1674">
        <f t="shared" si="819"/>
        <v>66</v>
      </c>
      <c r="N1674">
        <f t="shared" si="820"/>
        <v>39</v>
      </c>
      <c r="O1674">
        <v>66</v>
      </c>
      <c r="P1674">
        <v>39</v>
      </c>
      <c r="Q1674">
        <f t="shared" si="830"/>
        <v>18.888888888888889</v>
      </c>
      <c r="R1674">
        <f t="shared" si="831"/>
        <v>3.8888888888888888</v>
      </c>
      <c r="S1674">
        <f t="shared" si="821"/>
        <v>3.0938888888888876</v>
      </c>
      <c r="T1674">
        <f t="shared" si="822"/>
        <v>-11.906111111111112</v>
      </c>
      <c r="U1674">
        <f t="shared" si="826"/>
        <v>37.568999999999996</v>
      </c>
      <c r="V1674">
        <f t="shared" si="827"/>
        <v>10.568999999999996</v>
      </c>
    </row>
    <row r="1675" spans="1:22" x14ac:dyDescent="0.2">
      <c r="A1675">
        <v>66.999999990000006</v>
      </c>
      <c r="B1675">
        <v>44</v>
      </c>
      <c r="C1675">
        <f t="shared" si="828"/>
        <v>19.44444443888889</v>
      </c>
      <c r="D1675">
        <f t="shared" si="829"/>
        <v>6.666666666666667</v>
      </c>
      <c r="E1675">
        <f t="shared" si="823"/>
        <v>10.324444438888889</v>
      </c>
      <c r="F1675">
        <f t="shared" si="824"/>
        <v>-2.453333333333334</v>
      </c>
      <c r="G1675">
        <f t="shared" si="825"/>
        <v>50.583999990000002</v>
      </c>
      <c r="H1675">
        <f t="shared" si="825"/>
        <v>27.584</v>
      </c>
      <c r="I1675">
        <v>6.7</v>
      </c>
      <c r="M1675">
        <f t="shared" si="819"/>
        <v>66.999999990000006</v>
      </c>
      <c r="N1675">
        <f t="shared" si="820"/>
        <v>44</v>
      </c>
      <c r="O1675">
        <v>66.999999990000006</v>
      </c>
      <c r="P1675">
        <v>44</v>
      </c>
      <c r="Q1675">
        <f t="shared" si="830"/>
        <v>19.44444443888889</v>
      </c>
      <c r="R1675">
        <f t="shared" si="831"/>
        <v>6.666666666666667</v>
      </c>
      <c r="S1675">
        <f t="shared" si="821"/>
        <v>3.6494444388888887</v>
      </c>
      <c r="T1675">
        <f t="shared" si="822"/>
        <v>-9.1283333333333339</v>
      </c>
      <c r="U1675">
        <f t="shared" si="826"/>
        <v>38.568999990000002</v>
      </c>
      <c r="V1675">
        <f t="shared" si="827"/>
        <v>15.568999999999999</v>
      </c>
    </row>
    <row r="1676" spans="1:22" x14ac:dyDescent="0.2">
      <c r="A1676">
        <v>66.999999990000006</v>
      </c>
      <c r="B1676">
        <v>45</v>
      </c>
      <c r="C1676">
        <f t="shared" si="828"/>
        <v>19.44444443888889</v>
      </c>
      <c r="D1676">
        <f t="shared" si="829"/>
        <v>7.2222222222222223</v>
      </c>
      <c r="E1676">
        <f t="shared" si="823"/>
        <v>10.324444438888889</v>
      </c>
      <c r="F1676">
        <f t="shared" si="824"/>
        <v>-1.8977777777777787</v>
      </c>
      <c r="G1676">
        <f t="shared" si="825"/>
        <v>50.583999990000002</v>
      </c>
      <c r="H1676">
        <f t="shared" si="825"/>
        <v>28.584</v>
      </c>
      <c r="I1676">
        <v>6.7</v>
      </c>
      <c r="M1676">
        <f t="shared" si="819"/>
        <v>66.999999990000006</v>
      </c>
      <c r="N1676">
        <f t="shared" si="820"/>
        <v>45</v>
      </c>
      <c r="O1676">
        <v>66.999999990000006</v>
      </c>
      <c r="P1676">
        <v>45</v>
      </c>
      <c r="Q1676">
        <f t="shared" si="830"/>
        <v>19.44444443888889</v>
      </c>
      <c r="R1676">
        <f t="shared" si="831"/>
        <v>7.2222222222222223</v>
      </c>
      <c r="S1676">
        <f t="shared" si="821"/>
        <v>3.6494444388888887</v>
      </c>
      <c r="T1676">
        <f t="shared" si="822"/>
        <v>-8.5727777777777803</v>
      </c>
      <c r="U1676">
        <f t="shared" si="826"/>
        <v>38.568999990000002</v>
      </c>
      <c r="V1676">
        <f t="shared" si="827"/>
        <v>16.568999999999996</v>
      </c>
    </row>
    <row r="1677" spans="1:22" x14ac:dyDescent="0.2">
      <c r="A1677">
        <v>66.999999990000006</v>
      </c>
      <c r="B1677">
        <v>40</v>
      </c>
      <c r="C1677">
        <f t="shared" si="828"/>
        <v>19.44444443888889</v>
      </c>
      <c r="D1677">
        <f t="shared" si="829"/>
        <v>4.4444444444444446</v>
      </c>
      <c r="E1677">
        <f t="shared" si="823"/>
        <v>10.324444438888889</v>
      </c>
      <c r="F1677">
        <f t="shared" si="824"/>
        <v>-4.6755555555555564</v>
      </c>
      <c r="G1677">
        <f t="shared" si="825"/>
        <v>50.583999990000002</v>
      </c>
      <c r="H1677">
        <f t="shared" si="825"/>
        <v>23.584</v>
      </c>
      <c r="I1677">
        <v>6.7</v>
      </c>
      <c r="M1677">
        <f t="shared" si="819"/>
        <v>66.999999990000006</v>
      </c>
      <c r="N1677">
        <f t="shared" si="820"/>
        <v>40</v>
      </c>
      <c r="O1677">
        <v>66.999999990000006</v>
      </c>
      <c r="P1677">
        <v>40</v>
      </c>
      <c r="Q1677">
        <f t="shared" si="830"/>
        <v>19.44444443888889</v>
      </c>
      <c r="R1677">
        <f t="shared" si="831"/>
        <v>4.4444444444444446</v>
      </c>
      <c r="S1677">
        <f t="shared" si="821"/>
        <v>3.6494444388888887</v>
      </c>
      <c r="T1677">
        <f t="shared" si="822"/>
        <v>-11.350555555555557</v>
      </c>
      <c r="U1677">
        <f t="shared" si="826"/>
        <v>38.568999990000002</v>
      </c>
      <c r="V1677">
        <f t="shared" si="827"/>
        <v>11.568999999999996</v>
      </c>
    </row>
    <row r="1678" spans="1:22" x14ac:dyDescent="0.2">
      <c r="A1678">
        <v>75</v>
      </c>
      <c r="B1678">
        <v>41</v>
      </c>
      <c r="C1678">
        <f t="shared" si="828"/>
        <v>23.888888888888889</v>
      </c>
      <c r="D1678">
        <f t="shared" si="829"/>
        <v>5</v>
      </c>
      <c r="E1678">
        <f t="shared" si="823"/>
        <v>14.768888888888888</v>
      </c>
      <c r="F1678">
        <f t="shared" si="824"/>
        <v>-4.120000000000001</v>
      </c>
      <c r="G1678">
        <f t="shared" si="825"/>
        <v>58.583999999999996</v>
      </c>
      <c r="H1678">
        <f t="shared" si="825"/>
        <v>24.583999999999996</v>
      </c>
      <c r="I1678">
        <v>6.7</v>
      </c>
      <c r="M1678">
        <f t="shared" si="819"/>
        <v>75</v>
      </c>
      <c r="N1678">
        <f t="shared" si="820"/>
        <v>41</v>
      </c>
      <c r="O1678">
        <v>75</v>
      </c>
      <c r="P1678">
        <v>41</v>
      </c>
      <c r="Q1678">
        <f t="shared" si="830"/>
        <v>23.888888888888889</v>
      </c>
      <c r="R1678">
        <f t="shared" si="831"/>
        <v>5</v>
      </c>
      <c r="S1678">
        <f t="shared" si="821"/>
        <v>8.0938888888888876</v>
      </c>
      <c r="T1678">
        <f t="shared" si="822"/>
        <v>-10.795000000000002</v>
      </c>
      <c r="U1678">
        <f t="shared" si="826"/>
        <v>46.568999999999996</v>
      </c>
      <c r="V1678">
        <f t="shared" si="827"/>
        <v>12.568999999999996</v>
      </c>
    </row>
    <row r="1679" spans="1:22" x14ac:dyDescent="0.2">
      <c r="A1679">
        <v>49</v>
      </c>
      <c r="B1679">
        <v>42.5</v>
      </c>
      <c r="C1679">
        <f t="shared" si="828"/>
        <v>9.4444444444444446</v>
      </c>
      <c r="D1679">
        <f t="shared" si="829"/>
        <v>5.833333333333333</v>
      </c>
      <c r="E1679">
        <f t="shared" si="823"/>
        <v>0.32444444444444365</v>
      </c>
      <c r="F1679">
        <f t="shared" si="824"/>
        <v>-3.286666666666668</v>
      </c>
      <c r="G1679">
        <f t="shared" si="825"/>
        <v>32.583999999999996</v>
      </c>
      <c r="H1679">
        <f t="shared" si="825"/>
        <v>26.083999999999996</v>
      </c>
      <c r="I1679">
        <v>6.7</v>
      </c>
      <c r="M1679">
        <f t="shared" si="819"/>
        <v>49</v>
      </c>
      <c r="N1679">
        <f t="shared" si="820"/>
        <v>42.5</v>
      </c>
      <c r="O1679">
        <v>49</v>
      </c>
      <c r="P1679">
        <v>42.5</v>
      </c>
      <c r="Q1679">
        <f t="shared" si="830"/>
        <v>9.4444444444444446</v>
      </c>
      <c r="R1679">
        <f t="shared" si="831"/>
        <v>5.833333333333333</v>
      </c>
      <c r="S1679">
        <f t="shared" si="821"/>
        <v>-6.3505555555555571</v>
      </c>
      <c r="T1679">
        <f t="shared" si="822"/>
        <v>-9.9616666666666696</v>
      </c>
      <c r="U1679">
        <f t="shared" si="826"/>
        <v>20.568999999999996</v>
      </c>
      <c r="V1679">
        <f t="shared" si="827"/>
        <v>14.068999999999996</v>
      </c>
    </row>
    <row r="1680" spans="1:22" x14ac:dyDescent="0.2">
      <c r="A1680">
        <v>60.000000010000001</v>
      </c>
      <c r="B1680">
        <v>44</v>
      </c>
      <c r="C1680">
        <f t="shared" si="828"/>
        <v>15.555555561111113</v>
      </c>
      <c r="D1680">
        <f t="shared" si="829"/>
        <v>6.666666666666667</v>
      </c>
      <c r="E1680">
        <f t="shared" si="823"/>
        <v>6.4355555611111122</v>
      </c>
      <c r="F1680">
        <f t="shared" si="824"/>
        <v>-2.453333333333334</v>
      </c>
      <c r="G1680">
        <f t="shared" si="825"/>
        <v>43.584000010000004</v>
      </c>
      <c r="H1680">
        <f t="shared" si="825"/>
        <v>27.584</v>
      </c>
      <c r="I1680">
        <v>6.7</v>
      </c>
      <c r="M1680">
        <f t="shared" si="819"/>
        <v>60.000000010000001</v>
      </c>
      <c r="N1680">
        <f t="shared" si="820"/>
        <v>44</v>
      </c>
      <c r="O1680">
        <v>60.000000010000001</v>
      </c>
      <c r="P1680">
        <v>44</v>
      </c>
      <c r="Q1680">
        <f t="shared" si="830"/>
        <v>15.555555561111113</v>
      </c>
      <c r="R1680">
        <f t="shared" si="831"/>
        <v>6.666666666666667</v>
      </c>
      <c r="S1680">
        <f t="shared" si="821"/>
        <v>-0.23944443888888856</v>
      </c>
      <c r="T1680">
        <f t="shared" si="822"/>
        <v>-9.1283333333333339</v>
      </c>
      <c r="U1680">
        <f t="shared" si="826"/>
        <v>31.56900001</v>
      </c>
      <c r="V1680">
        <f t="shared" si="827"/>
        <v>15.568999999999999</v>
      </c>
    </row>
    <row r="1681" spans="1:22" x14ac:dyDescent="0.2">
      <c r="A1681">
        <v>55.999999989999999</v>
      </c>
      <c r="B1681">
        <v>46</v>
      </c>
      <c r="C1681">
        <f t="shared" si="828"/>
        <v>13.333333327777776</v>
      </c>
      <c r="D1681">
        <f t="shared" si="829"/>
        <v>7.7777777777777777</v>
      </c>
      <c r="E1681">
        <f t="shared" si="823"/>
        <v>4.2133333277777751</v>
      </c>
      <c r="F1681">
        <f t="shared" si="824"/>
        <v>-1.3422222222222233</v>
      </c>
      <c r="G1681">
        <f t="shared" si="825"/>
        <v>39.583999989999995</v>
      </c>
      <c r="H1681">
        <f t="shared" si="825"/>
        <v>29.584</v>
      </c>
      <c r="I1681">
        <v>6.7</v>
      </c>
      <c r="M1681">
        <f t="shared" si="819"/>
        <v>55.999999989999999</v>
      </c>
      <c r="N1681">
        <f t="shared" si="820"/>
        <v>46</v>
      </c>
      <c r="O1681">
        <v>55.999999989999999</v>
      </c>
      <c r="P1681">
        <v>46</v>
      </c>
      <c r="Q1681">
        <f t="shared" si="830"/>
        <v>13.333333327777776</v>
      </c>
      <c r="R1681">
        <f t="shared" si="831"/>
        <v>7.7777777777777777</v>
      </c>
      <c r="S1681">
        <f t="shared" si="821"/>
        <v>-2.4616666722222256</v>
      </c>
      <c r="T1681">
        <f t="shared" si="822"/>
        <v>-8.0172222222222231</v>
      </c>
      <c r="U1681">
        <f t="shared" si="826"/>
        <v>27.568999989999995</v>
      </c>
      <c r="V1681">
        <f t="shared" si="827"/>
        <v>17.568999999999999</v>
      </c>
    </row>
    <row r="1682" spans="1:22" x14ac:dyDescent="0.2">
      <c r="A1682">
        <v>53.000000010000001</v>
      </c>
      <c r="B1682">
        <v>45</v>
      </c>
      <c r="C1682">
        <f t="shared" si="828"/>
        <v>11.666666672222224</v>
      </c>
      <c r="D1682">
        <f t="shared" si="829"/>
        <v>7.2222222222222223</v>
      </c>
      <c r="E1682">
        <f t="shared" si="823"/>
        <v>2.5466666722222229</v>
      </c>
      <c r="F1682">
        <f t="shared" si="824"/>
        <v>-1.8977777777777787</v>
      </c>
      <c r="G1682">
        <f t="shared" si="825"/>
        <v>36.584000010000004</v>
      </c>
      <c r="H1682">
        <f t="shared" si="825"/>
        <v>28.584</v>
      </c>
      <c r="I1682">
        <v>6.7</v>
      </c>
      <c r="M1682">
        <f t="shared" si="819"/>
        <v>53.000000010000001</v>
      </c>
      <c r="N1682">
        <f t="shared" si="820"/>
        <v>45</v>
      </c>
      <c r="O1682">
        <v>53.000000010000001</v>
      </c>
      <c r="P1682">
        <v>45</v>
      </c>
      <c r="Q1682">
        <f t="shared" si="830"/>
        <v>11.666666672222224</v>
      </c>
      <c r="R1682">
        <f t="shared" si="831"/>
        <v>7.2222222222222223</v>
      </c>
      <c r="S1682">
        <f t="shared" si="821"/>
        <v>-4.1283333277777778</v>
      </c>
      <c r="T1682">
        <f t="shared" si="822"/>
        <v>-8.5727777777777803</v>
      </c>
      <c r="U1682">
        <f t="shared" si="826"/>
        <v>24.56900001</v>
      </c>
      <c r="V1682">
        <f t="shared" si="827"/>
        <v>16.568999999999996</v>
      </c>
    </row>
    <row r="1683" spans="1:22" x14ac:dyDescent="0.2">
      <c r="A1683">
        <v>66</v>
      </c>
      <c r="B1683">
        <v>44</v>
      </c>
      <c r="C1683">
        <f t="shared" si="828"/>
        <v>18.888888888888889</v>
      </c>
      <c r="D1683">
        <f t="shared" si="829"/>
        <v>6.666666666666667</v>
      </c>
      <c r="E1683">
        <f t="shared" si="823"/>
        <v>9.7688888888888883</v>
      </c>
      <c r="F1683">
        <f t="shared" si="824"/>
        <v>-2.453333333333334</v>
      </c>
      <c r="G1683">
        <f t="shared" si="825"/>
        <v>49.583999999999996</v>
      </c>
      <c r="H1683">
        <f t="shared" si="825"/>
        <v>27.584</v>
      </c>
      <c r="I1683">
        <v>6.7</v>
      </c>
      <c r="M1683">
        <f t="shared" si="819"/>
        <v>66</v>
      </c>
      <c r="N1683">
        <f t="shared" si="820"/>
        <v>44</v>
      </c>
      <c r="O1683">
        <v>66</v>
      </c>
      <c r="P1683">
        <v>44</v>
      </c>
      <c r="Q1683">
        <f t="shared" si="830"/>
        <v>18.888888888888889</v>
      </c>
      <c r="R1683">
        <f t="shared" si="831"/>
        <v>6.666666666666667</v>
      </c>
      <c r="S1683">
        <f t="shared" si="821"/>
        <v>3.0938888888888876</v>
      </c>
      <c r="T1683">
        <f t="shared" si="822"/>
        <v>-9.1283333333333339</v>
      </c>
      <c r="U1683">
        <f t="shared" si="826"/>
        <v>37.568999999999996</v>
      </c>
      <c r="V1683">
        <f t="shared" si="827"/>
        <v>15.568999999999999</v>
      </c>
    </row>
    <row r="1684" spans="1:22" x14ac:dyDescent="0.2">
      <c r="A1684">
        <v>75</v>
      </c>
      <c r="B1684">
        <v>45</v>
      </c>
      <c r="C1684">
        <f t="shared" si="828"/>
        <v>23.888888888888889</v>
      </c>
      <c r="D1684">
        <f t="shared" si="829"/>
        <v>7.2222222222222223</v>
      </c>
      <c r="E1684">
        <f t="shared" si="823"/>
        <v>14.768888888888888</v>
      </c>
      <c r="F1684">
        <f t="shared" si="824"/>
        <v>-1.8977777777777787</v>
      </c>
      <c r="G1684">
        <f t="shared" si="825"/>
        <v>58.583999999999996</v>
      </c>
      <c r="H1684">
        <f t="shared" si="825"/>
        <v>28.584</v>
      </c>
      <c r="I1684">
        <v>6.7</v>
      </c>
      <c r="M1684">
        <f t="shared" ref="M1684:M1747" si="832">C1684*9/5+32</f>
        <v>75</v>
      </c>
      <c r="N1684">
        <f t="shared" ref="N1684:N1747" si="833">D1684*9/5+32</f>
        <v>45</v>
      </c>
      <c r="O1684">
        <v>75</v>
      </c>
      <c r="P1684">
        <v>45</v>
      </c>
      <c r="Q1684">
        <f t="shared" si="830"/>
        <v>23.888888888888889</v>
      </c>
      <c r="R1684">
        <f t="shared" si="831"/>
        <v>7.2222222222222223</v>
      </c>
      <c r="S1684">
        <f t="shared" ref="S1684:S1747" si="834">Q1684-($T$1107-$S$1107)/1000*6.5</f>
        <v>8.0938888888888876</v>
      </c>
      <c r="T1684">
        <f t="shared" ref="T1684:T1747" si="835">R1684-($T$1107-$S$1107)/1000*6.5</f>
        <v>-8.5727777777777803</v>
      </c>
      <c r="U1684">
        <f t="shared" si="826"/>
        <v>46.568999999999996</v>
      </c>
      <c r="V1684">
        <f t="shared" si="827"/>
        <v>16.568999999999996</v>
      </c>
    </row>
    <row r="1685" spans="1:22" x14ac:dyDescent="0.2">
      <c r="A1685">
        <v>66.999999990000006</v>
      </c>
      <c r="B1685">
        <v>46.333333330000002</v>
      </c>
      <c r="C1685">
        <f t="shared" si="828"/>
        <v>19.44444443888889</v>
      </c>
      <c r="D1685">
        <f t="shared" si="829"/>
        <v>7.9629629611111126</v>
      </c>
      <c r="E1685">
        <f t="shared" ref="E1685:E1748" si="836">C1685-($F$1107-$E$1107)/1000*$I$1108</f>
        <v>10.324444438888889</v>
      </c>
      <c r="F1685">
        <f t="shared" ref="F1685:F1748" si="837">D1685-($F$1107-$E$1107)/1000*$I$1108</f>
        <v>-1.1570370388888884</v>
      </c>
      <c r="G1685">
        <f t="shared" ref="G1685:H1748" si="838">E1685*9/5+32</f>
        <v>50.583999990000002</v>
      </c>
      <c r="H1685">
        <f t="shared" si="838"/>
        <v>29.917333330000002</v>
      </c>
      <c r="I1685">
        <v>6.7</v>
      </c>
      <c r="M1685">
        <f t="shared" si="832"/>
        <v>66.999999990000006</v>
      </c>
      <c r="N1685">
        <f t="shared" si="833"/>
        <v>46.333333330000002</v>
      </c>
      <c r="O1685">
        <v>66.999999990000006</v>
      </c>
      <c r="P1685">
        <v>46.333333330000002</v>
      </c>
      <c r="Q1685">
        <f t="shared" si="830"/>
        <v>19.44444443888889</v>
      </c>
      <c r="R1685">
        <f t="shared" si="831"/>
        <v>7.9629629611111126</v>
      </c>
      <c r="S1685">
        <f t="shared" si="834"/>
        <v>3.6494444388888887</v>
      </c>
      <c r="T1685">
        <f t="shared" si="835"/>
        <v>-7.8320370388888891</v>
      </c>
      <c r="U1685">
        <f t="shared" ref="U1685:U1748" si="839">S1685*9/5+32</f>
        <v>38.568999990000002</v>
      </c>
      <c r="V1685">
        <f t="shared" ref="V1685:V1748" si="840">T1685*9/5+32</f>
        <v>17.902333329999998</v>
      </c>
    </row>
    <row r="1686" spans="1:22" x14ac:dyDescent="0.2">
      <c r="A1686">
        <v>75.999999990000006</v>
      </c>
      <c r="B1686">
        <v>47.666666669999998</v>
      </c>
      <c r="C1686">
        <f t="shared" si="828"/>
        <v>24.44444443888889</v>
      </c>
      <c r="D1686">
        <f t="shared" si="829"/>
        <v>8.7037037055555544</v>
      </c>
      <c r="E1686">
        <f t="shared" si="836"/>
        <v>15.324444438888889</v>
      </c>
      <c r="F1686">
        <f t="shared" si="837"/>
        <v>-0.4162962944444466</v>
      </c>
      <c r="G1686">
        <f t="shared" si="838"/>
        <v>59.583999990000002</v>
      </c>
      <c r="H1686">
        <f t="shared" si="838"/>
        <v>31.250666669999998</v>
      </c>
      <c r="I1686">
        <v>6.7</v>
      </c>
      <c r="M1686">
        <f t="shared" si="832"/>
        <v>75.999999990000006</v>
      </c>
      <c r="N1686">
        <f t="shared" si="833"/>
        <v>47.666666669999998</v>
      </c>
      <c r="O1686">
        <v>75.999999990000006</v>
      </c>
      <c r="P1686">
        <v>47.666666669999998</v>
      </c>
      <c r="Q1686">
        <f t="shared" si="830"/>
        <v>24.44444443888889</v>
      </c>
      <c r="R1686">
        <f t="shared" si="831"/>
        <v>8.7037037055555544</v>
      </c>
      <c r="S1686">
        <f t="shared" si="834"/>
        <v>8.6494444388888887</v>
      </c>
      <c r="T1686">
        <f t="shared" si="835"/>
        <v>-7.0912962944444473</v>
      </c>
      <c r="U1686">
        <f t="shared" si="839"/>
        <v>47.568999990000002</v>
      </c>
      <c r="V1686">
        <f t="shared" si="840"/>
        <v>19.235666669999993</v>
      </c>
    </row>
    <row r="1687" spans="1:22" x14ac:dyDescent="0.2">
      <c r="A1687">
        <v>78.000000009999994</v>
      </c>
      <c r="B1687">
        <v>49</v>
      </c>
      <c r="C1687">
        <f t="shared" si="828"/>
        <v>25.55555556111111</v>
      </c>
      <c r="D1687">
        <f t="shared" si="829"/>
        <v>9.4444444444444446</v>
      </c>
      <c r="E1687">
        <f t="shared" si="836"/>
        <v>16.435555561111109</v>
      </c>
      <c r="F1687">
        <f t="shared" si="837"/>
        <v>0.32444444444444365</v>
      </c>
      <c r="G1687">
        <f t="shared" si="838"/>
        <v>61.584000009999997</v>
      </c>
      <c r="H1687">
        <f t="shared" si="838"/>
        <v>32.583999999999996</v>
      </c>
      <c r="I1687">
        <v>6.7</v>
      </c>
      <c r="M1687">
        <f t="shared" si="832"/>
        <v>78.000000009999994</v>
      </c>
      <c r="N1687">
        <f t="shared" si="833"/>
        <v>49</v>
      </c>
      <c r="O1687">
        <v>78.000000009999994</v>
      </c>
      <c r="P1687">
        <v>49</v>
      </c>
      <c r="Q1687">
        <f t="shared" si="830"/>
        <v>25.55555556111111</v>
      </c>
      <c r="R1687">
        <f t="shared" si="831"/>
        <v>9.4444444444444446</v>
      </c>
      <c r="S1687">
        <f t="shared" si="834"/>
        <v>9.7605555611111079</v>
      </c>
      <c r="T1687">
        <f t="shared" si="835"/>
        <v>-6.3505555555555571</v>
      </c>
      <c r="U1687">
        <f t="shared" si="839"/>
        <v>49.569000009999996</v>
      </c>
      <c r="V1687">
        <f t="shared" si="840"/>
        <v>20.568999999999996</v>
      </c>
    </row>
    <row r="1688" spans="1:22" x14ac:dyDescent="0.2">
      <c r="A1688">
        <v>81</v>
      </c>
      <c r="B1688">
        <v>51.000000010000001</v>
      </c>
      <c r="C1688">
        <f t="shared" si="828"/>
        <v>27.222222222222221</v>
      </c>
      <c r="D1688">
        <f t="shared" si="829"/>
        <v>10.555555561111113</v>
      </c>
      <c r="E1688">
        <f t="shared" si="836"/>
        <v>18.10222222222222</v>
      </c>
      <c r="F1688">
        <f t="shared" si="837"/>
        <v>1.4355555611111122</v>
      </c>
      <c r="G1688">
        <f t="shared" si="838"/>
        <v>64.584000000000003</v>
      </c>
      <c r="H1688">
        <f t="shared" si="838"/>
        <v>34.584000010000004</v>
      </c>
      <c r="I1688">
        <v>6.7</v>
      </c>
      <c r="M1688">
        <f t="shared" si="832"/>
        <v>81</v>
      </c>
      <c r="N1688">
        <f t="shared" si="833"/>
        <v>51.000000010000001</v>
      </c>
      <c r="O1688">
        <v>81</v>
      </c>
      <c r="P1688">
        <v>51.000000010000001</v>
      </c>
      <c r="Q1688">
        <f t="shared" si="830"/>
        <v>27.222222222222221</v>
      </c>
      <c r="R1688">
        <f t="shared" si="831"/>
        <v>10.555555561111113</v>
      </c>
      <c r="S1688">
        <f t="shared" si="834"/>
        <v>11.42722222222222</v>
      </c>
      <c r="T1688">
        <f t="shared" si="835"/>
        <v>-5.2394444388888886</v>
      </c>
      <c r="U1688">
        <f t="shared" si="839"/>
        <v>52.568999999999996</v>
      </c>
      <c r="V1688">
        <f t="shared" si="840"/>
        <v>22.56900001</v>
      </c>
    </row>
    <row r="1689" spans="1:22" x14ac:dyDescent="0.2">
      <c r="A1689">
        <v>79</v>
      </c>
      <c r="B1689">
        <v>53.000000010000001</v>
      </c>
      <c r="C1689">
        <f t="shared" si="828"/>
        <v>26.111111111111111</v>
      </c>
      <c r="D1689">
        <f t="shared" si="829"/>
        <v>11.666666672222224</v>
      </c>
      <c r="E1689">
        <f t="shared" si="836"/>
        <v>16.99111111111111</v>
      </c>
      <c r="F1689">
        <f t="shared" si="837"/>
        <v>2.5466666722222229</v>
      </c>
      <c r="G1689">
        <f t="shared" si="838"/>
        <v>62.583999999999996</v>
      </c>
      <c r="H1689">
        <f t="shared" si="838"/>
        <v>36.584000010000004</v>
      </c>
      <c r="I1689">
        <v>6.7</v>
      </c>
      <c r="M1689">
        <f t="shared" si="832"/>
        <v>79</v>
      </c>
      <c r="N1689">
        <f t="shared" si="833"/>
        <v>53.000000010000001</v>
      </c>
      <c r="O1689">
        <v>79</v>
      </c>
      <c r="P1689">
        <v>53.000000010000001</v>
      </c>
      <c r="Q1689">
        <f t="shared" si="830"/>
        <v>26.111111111111111</v>
      </c>
      <c r="R1689">
        <f t="shared" si="831"/>
        <v>11.666666672222224</v>
      </c>
      <c r="S1689">
        <f t="shared" si="834"/>
        <v>10.316111111111109</v>
      </c>
      <c r="T1689">
        <f t="shared" si="835"/>
        <v>-4.1283333277777778</v>
      </c>
      <c r="U1689">
        <f t="shared" si="839"/>
        <v>50.568999999999996</v>
      </c>
      <c r="V1689">
        <f t="shared" si="840"/>
        <v>24.56900001</v>
      </c>
    </row>
    <row r="1690" spans="1:22" x14ac:dyDescent="0.2">
      <c r="A1690">
        <v>78.000000009999994</v>
      </c>
      <c r="B1690">
        <v>55</v>
      </c>
      <c r="C1690">
        <f t="shared" si="828"/>
        <v>25.55555556111111</v>
      </c>
      <c r="D1690">
        <f t="shared" si="829"/>
        <v>12.777777777777779</v>
      </c>
      <c r="E1690">
        <f t="shared" si="836"/>
        <v>16.435555561111109</v>
      </c>
      <c r="F1690">
        <f t="shared" si="837"/>
        <v>3.6577777777777776</v>
      </c>
      <c r="G1690">
        <f t="shared" si="838"/>
        <v>61.584000009999997</v>
      </c>
      <c r="H1690">
        <f t="shared" si="838"/>
        <v>38.584000000000003</v>
      </c>
      <c r="I1690">
        <v>6.7</v>
      </c>
      <c r="M1690">
        <f t="shared" si="832"/>
        <v>78.000000009999994</v>
      </c>
      <c r="N1690">
        <f t="shared" si="833"/>
        <v>55</v>
      </c>
      <c r="O1690">
        <v>78.000000009999994</v>
      </c>
      <c r="P1690">
        <v>55</v>
      </c>
      <c r="Q1690">
        <f t="shared" si="830"/>
        <v>25.55555556111111</v>
      </c>
      <c r="R1690">
        <f t="shared" si="831"/>
        <v>12.777777777777779</v>
      </c>
      <c r="S1690">
        <f t="shared" si="834"/>
        <v>9.7605555611111079</v>
      </c>
      <c r="T1690">
        <f t="shared" si="835"/>
        <v>-3.0172222222222231</v>
      </c>
      <c r="U1690">
        <f t="shared" si="839"/>
        <v>49.569000009999996</v>
      </c>
      <c r="V1690">
        <f t="shared" si="840"/>
        <v>26.568999999999999</v>
      </c>
    </row>
    <row r="1691" spans="1:22" x14ac:dyDescent="0.2">
      <c r="A1691">
        <v>81</v>
      </c>
      <c r="B1691">
        <v>55</v>
      </c>
      <c r="C1691">
        <f t="shared" ref="C1691:C1754" si="841">(A1691-32)*5/9</f>
        <v>27.222222222222221</v>
      </c>
      <c r="D1691">
        <f t="shared" ref="D1691:D1754" si="842">(B1691-32)*5/9</f>
        <v>12.777777777777779</v>
      </c>
      <c r="E1691">
        <f t="shared" si="836"/>
        <v>18.10222222222222</v>
      </c>
      <c r="F1691">
        <f t="shared" si="837"/>
        <v>3.6577777777777776</v>
      </c>
      <c r="G1691">
        <f t="shared" si="838"/>
        <v>64.584000000000003</v>
      </c>
      <c r="H1691">
        <f t="shared" si="838"/>
        <v>38.584000000000003</v>
      </c>
      <c r="I1691">
        <v>6.7</v>
      </c>
      <c r="M1691">
        <f t="shared" si="832"/>
        <v>81</v>
      </c>
      <c r="N1691">
        <f t="shared" si="833"/>
        <v>55</v>
      </c>
      <c r="O1691">
        <v>81</v>
      </c>
      <c r="P1691">
        <v>55</v>
      </c>
      <c r="Q1691">
        <f t="shared" ref="Q1691:Q1754" si="843">(O1691-32)*5/9</f>
        <v>27.222222222222221</v>
      </c>
      <c r="R1691">
        <f t="shared" ref="R1691:R1754" si="844">(P1691-32)*5/9</f>
        <v>12.777777777777779</v>
      </c>
      <c r="S1691">
        <f t="shared" si="834"/>
        <v>11.42722222222222</v>
      </c>
      <c r="T1691">
        <f t="shared" si="835"/>
        <v>-3.0172222222222231</v>
      </c>
      <c r="U1691">
        <f t="shared" si="839"/>
        <v>52.568999999999996</v>
      </c>
      <c r="V1691">
        <f t="shared" si="840"/>
        <v>26.568999999999999</v>
      </c>
    </row>
    <row r="1692" spans="1:22" x14ac:dyDescent="0.2">
      <c r="A1692">
        <v>82.999999990000006</v>
      </c>
      <c r="B1692">
        <v>55</v>
      </c>
      <c r="C1692">
        <f t="shared" si="841"/>
        <v>28.33333332777778</v>
      </c>
      <c r="D1692">
        <f t="shared" si="842"/>
        <v>12.777777777777779</v>
      </c>
      <c r="E1692">
        <f t="shared" si="836"/>
        <v>19.213333327777779</v>
      </c>
      <c r="F1692">
        <f t="shared" si="837"/>
        <v>3.6577777777777776</v>
      </c>
      <c r="G1692">
        <f t="shared" si="838"/>
        <v>66.583999989999995</v>
      </c>
      <c r="H1692">
        <f t="shared" si="838"/>
        <v>38.584000000000003</v>
      </c>
      <c r="I1692">
        <v>6.7</v>
      </c>
      <c r="M1692">
        <f t="shared" si="832"/>
        <v>82.999999990000006</v>
      </c>
      <c r="N1692">
        <f t="shared" si="833"/>
        <v>55</v>
      </c>
      <c r="O1692">
        <v>82.999999990000006</v>
      </c>
      <c r="P1692">
        <v>55</v>
      </c>
      <c r="Q1692">
        <f t="shared" si="843"/>
        <v>28.33333332777778</v>
      </c>
      <c r="R1692">
        <f t="shared" si="844"/>
        <v>12.777777777777779</v>
      </c>
      <c r="S1692">
        <f t="shared" si="834"/>
        <v>12.538333327777778</v>
      </c>
      <c r="T1692">
        <f t="shared" si="835"/>
        <v>-3.0172222222222231</v>
      </c>
      <c r="U1692">
        <f t="shared" si="839"/>
        <v>54.568999990000002</v>
      </c>
      <c r="V1692">
        <f t="shared" si="840"/>
        <v>26.568999999999999</v>
      </c>
    </row>
    <row r="1693" spans="1:22" x14ac:dyDescent="0.2">
      <c r="A1693">
        <v>82</v>
      </c>
      <c r="B1693">
        <v>53.000000010000001</v>
      </c>
      <c r="C1693">
        <f t="shared" si="841"/>
        <v>27.777777777777779</v>
      </c>
      <c r="D1693">
        <f t="shared" si="842"/>
        <v>11.666666672222224</v>
      </c>
      <c r="E1693">
        <f t="shared" si="836"/>
        <v>18.657777777777778</v>
      </c>
      <c r="F1693">
        <f t="shared" si="837"/>
        <v>2.5466666722222229</v>
      </c>
      <c r="G1693">
        <f t="shared" si="838"/>
        <v>65.584000000000003</v>
      </c>
      <c r="H1693">
        <f t="shared" si="838"/>
        <v>36.584000010000004</v>
      </c>
      <c r="I1693">
        <v>6.7</v>
      </c>
      <c r="M1693">
        <f t="shared" si="832"/>
        <v>82</v>
      </c>
      <c r="N1693">
        <f t="shared" si="833"/>
        <v>53.000000010000001</v>
      </c>
      <c r="O1693">
        <v>82</v>
      </c>
      <c r="P1693">
        <v>53.000000010000001</v>
      </c>
      <c r="Q1693">
        <f t="shared" si="843"/>
        <v>27.777777777777779</v>
      </c>
      <c r="R1693">
        <f t="shared" si="844"/>
        <v>11.666666672222224</v>
      </c>
      <c r="S1693">
        <f t="shared" si="834"/>
        <v>11.982777777777777</v>
      </c>
      <c r="T1693">
        <f t="shared" si="835"/>
        <v>-4.1283333277777778</v>
      </c>
      <c r="U1693">
        <f t="shared" si="839"/>
        <v>53.569000000000003</v>
      </c>
      <c r="V1693">
        <f t="shared" si="840"/>
        <v>24.56900001</v>
      </c>
    </row>
    <row r="1694" spans="1:22" x14ac:dyDescent="0.2">
      <c r="A1694">
        <v>78.000000009999994</v>
      </c>
      <c r="B1694">
        <v>54</v>
      </c>
      <c r="C1694">
        <f t="shared" si="841"/>
        <v>25.55555556111111</v>
      </c>
      <c r="D1694">
        <f t="shared" si="842"/>
        <v>12.222222222222221</v>
      </c>
      <c r="E1694">
        <f t="shared" si="836"/>
        <v>16.435555561111109</v>
      </c>
      <c r="F1694">
        <f t="shared" si="837"/>
        <v>3.1022222222222204</v>
      </c>
      <c r="G1694">
        <f t="shared" si="838"/>
        <v>61.584000009999997</v>
      </c>
      <c r="H1694">
        <f t="shared" si="838"/>
        <v>37.583999999999996</v>
      </c>
      <c r="I1694">
        <v>6.7</v>
      </c>
      <c r="M1694">
        <f t="shared" si="832"/>
        <v>78.000000009999994</v>
      </c>
      <c r="N1694">
        <f t="shared" si="833"/>
        <v>54</v>
      </c>
      <c r="O1694">
        <v>78.000000009999994</v>
      </c>
      <c r="P1694">
        <v>54</v>
      </c>
      <c r="Q1694">
        <f t="shared" si="843"/>
        <v>25.55555556111111</v>
      </c>
      <c r="R1694">
        <f t="shared" si="844"/>
        <v>12.222222222222221</v>
      </c>
      <c r="S1694">
        <f t="shared" si="834"/>
        <v>9.7605555611111079</v>
      </c>
      <c r="T1694">
        <f t="shared" si="835"/>
        <v>-3.5727777777777803</v>
      </c>
      <c r="U1694">
        <f t="shared" si="839"/>
        <v>49.569000009999996</v>
      </c>
      <c r="V1694">
        <f t="shared" si="840"/>
        <v>25.568999999999996</v>
      </c>
    </row>
    <row r="1695" spans="1:22" x14ac:dyDescent="0.2">
      <c r="A1695">
        <v>69.000000009999994</v>
      </c>
      <c r="B1695">
        <v>48</v>
      </c>
      <c r="C1695">
        <f t="shared" si="841"/>
        <v>20.55555556111111</v>
      </c>
      <c r="D1695">
        <f t="shared" si="842"/>
        <v>8.8888888888888893</v>
      </c>
      <c r="E1695">
        <f t="shared" si="836"/>
        <v>11.435555561111109</v>
      </c>
      <c r="F1695">
        <f t="shared" si="837"/>
        <v>-0.23111111111111171</v>
      </c>
      <c r="G1695">
        <f t="shared" si="838"/>
        <v>52.584000009999997</v>
      </c>
      <c r="H1695">
        <f t="shared" si="838"/>
        <v>31.584</v>
      </c>
      <c r="I1695">
        <v>6.7</v>
      </c>
      <c r="M1695">
        <f t="shared" si="832"/>
        <v>69.000000009999994</v>
      </c>
      <c r="N1695">
        <f t="shared" si="833"/>
        <v>48</v>
      </c>
      <c r="O1695">
        <v>69.000000009999994</v>
      </c>
      <c r="P1695">
        <v>48</v>
      </c>
      <c r="Q1695">
        <f t="shared" si="843"/>
        <v>20.55555556111111</v>
      </c>
      <c r="R1695">
        <f t="shared" si="844"/>
        <v>8.8888888888888893</v>
      </c>
      <c r="S1695">
        <f t="shared" si="834"/>
        <v>4.7605555611111079</v>
      </c>
      <c r="T1695">
        <f t="shared" si="835"/>
        <v>-6.9061111111111124</v>
      </c>
      <c r="U1695">
        <f t="shared" si="839"/>
        <v>40.569000009999996</v>
      </c>
      <c r="V1695">
        <f t="shared" si="840"/>
        <v>19.568999999999996</v>
      </c>
    </row>
    <row r="1696" spans="1:22" x14ac:dyDescent="0.2">
      <c r="A1696">
        <v>71.000000009999994</v>
      </c>
      <c r="B1696">
        <v>44</v>
      </c>
      <c r="C1696">
        <f t="shared" si="841"/>
        <v>21.66666667222222</v>
      </c>
      <c r="D1696">
        <f t="shared" si="842"/>
        <v>6.666666666666667</v>
      </c>
      <c r="E1696">
        <f t="shared" si="836"/>
        <v>12.546666672222219</v>
      </c>
      <c r="F1696">
        <f t="shared" si="837"/>
        <v>-2.453333333333334</v>
      </c>
      <c r="G1696">
        <f t="shared" si="838"/>
        <v>54.584000009999997</v>
      </c>
      <c r="H1696">
        <f t="shared" si="838"/>
        <v>27.584</v>
      </c>
      <c r="I1696">
        <v>6.7</v>
      </c>
      <c r="M1696">
        <f t="shared" si="832"/>
        <v>71.000000009999994</v>
      </c>
      <c r="N1696">
        <f t="shared" si="833"/>
        <v>44</v>
      </c>
      <c r="O1696">
        <v>71.000000009999994</v>
      </c>
      <c r="P1696">
        <v>44</v>
      </c>
      <c r="Q1696">
        <f t="shared" si="843"/>
        <v>21.66666667222222</v>
      </c>
      <c r="R1696">
        <f t="shared" si="844"/>
        <v>6.666666666666667</v>
      </c>
      <c r="S1696">
        <f t="shared" si="834"/>
        <v>5.8716666722222186</v>
      </c>
      <c r="T1696">
        <f t="shared" si="835"/>
        <v>-9.1283333333333339</v>
      </c>
      <c r="U1696">
        <f t="shared" si="839"/>
        <v>42.569000009999996</v>
      </c>
      <c r="V1696">
        <f t="shared" si="840"/>
        <v>15.568999999999999</v>
      </c>
    </row>
    <row r="1697" spans="1:22" x14ac:dyDescent="0.2">
      <c r="A1697">
        <v>73.999999990000006</v>
      </c>
      <c r="B1697">
        <v>40</v>
      </c>
      <c r="C1697">
        <f t="shared" si="841"/>
        <v>23.33333332777778</v>
      </c>
      <c r="D1697">
        <f t="shared" si="842"/>
        <v>4.4444444444444446</v>
      </c>
      <c r="E1697">
        <f t="shared" si="836"/>
        <v>14.213333327777779</v>
      </c>
      <c r="F1697">
        <f t="shared" si="837"/>
        <v>-4.6755555555555564</v>
      </c>
      <c r="G1697">
        <f t="shared" si="838"/>
        <v>57.583999990000002</v>
      </c>
      <c r="H1697">
        <f t="shared" si="838"/>
        <v>23.584</v>
      </c>
      <c r="I1697">
        <v>6.7</v>
      </c>
      <c r="M1697">
        <f t="shared" si="832"/>
        <v>73.999999990000006</v>
      </c>
      <c r="N1697">
        <f t="shared" si="833"/>
        <v>40</v>
      </c>
      <c r="O1697">
        <v>73.999999990000006</v>
      </c>
      <c r="P1697">
        <v>40</v>
      </c>
      <c r="Q1697">
        <f t="shared" si="843"/>
        <v>23.33333332777778</v>
      </c>
      <c r="R1697">
        <f t="shared" si="844"/>
        <v>4.4444444444444446</v>
      </c>
      <c r="S1697">
        <f t="shared" si="834"/>
        <v>7.538333327777778</v>
      </c>
      <c r="T1697">
        <f t="shared" si="835"/>
        <v>-11.350555555555557</v>
      </c>
      <c r="U1697">
        <f t="shared" si="839"/>
        <v>45.568999990000002</v>
      </c>
      <c r="V1697">
        <f t="shared" si="840"/>
        <v>11.568999999999996</v>
      </c>
    </row>
    <row r="1698" spans="1:22" x14ac:dyDescent="0.2">
      <c r="A1698">
        <v>79</v>
      </c>
      <c r="B1698">
        <v>45</v>
      </c>
      <c r="C1698">
        <f t="shared" si="841"/>
        <v>26.111111111111111</v>
      </c>
      <c r="D1698">
        <f t="shared" si="842"/>
        <v>7.2222222222222223</v>
      </c>
      <c r="E1698">
        <f t="shared" si="836"/>
        <v>16.99111111111111</v>
      </c>
      <c r="F1698">
        <f t="shared" si="837"/>
        <v>-1.8977777777777787</v>
      </c>
      <c r="G1698">
        <f t="shared" si="838"/>
        <v>62.583999999999996</v>
      </c>
      <c r="H1698">
        <f t="shared" si="838"/>
        <v>28.584</v>
      </c>
      <c r="I1698">
        <v>6.7</v>
      </c>
      <c r="M1698">
        <f t="shared" si="832"/>
        <v>79</v>
      </c>
      <c r="N1698">
        <f t="shared" si="833"/>
        <v>45</v>
      </c>
      <c r="O1698">
        <v>79</v>
      </c>
      <c r="P1698">
        <v>45</v>
      </c>
      <c r="Q1698">
        <f t="shared" si="843"/>
        <v>26.111111111111111</v>
      </c>
      <c r="R1698">
        <f t="shared" si="844"/>
        <v>7.2222222222222223</v>
      </c>
      <c r="S1698">
        <f t="shared" si="834"/>
        <v>10.316111111111109</v>
      </c>
      <c r="T1698">
        <f t="shared" si="835"/>
        <v>-8.5727777777777803</v>
      </c>
      <c r="U1698">
        <f t="shared" si="839"/>
        <v>50.568999999999996</v>
      </c>
      <c r="V1698">
        <f t="shared" si="840"/>
        <v>16.568999999999996</v>
      </c>
    </row>
    <row r="1699" spans="1:22" x14ac:dyDescent="0.2">
      <c r="A1699">
        <v>79</v>
      </c>
      <c r="B1699">
        <v>51.000000010000001</v>
      </c>
      <c r="C1699">
        <f t="shared" si="841"/>
        <v>26.111111111111111</v>
      </c>
      <c r="D1699">
        <f t="shared" si="842"/>
        <v>10.555555561111113</v>
      </c>
      <c r="E1699">
        <f t="shared" si="836"/>
        <v>16.99111111111111</v>
      </c>
      <c r="F1699">
        <f t="shared" si="837"/>
        <v>1.4355555611111122</v>
      </c>
      <c r="G1699">
        <f t="shared" si="838"/>
        <v>62.583999999999996</v>
      </c>
      <c r="H1699">
        <f t="shared" si="838"/>
        <v>34.584000010000004</v>
      </c>
      <c r="I1699">
        <v>6.7</v>
      </c>
      <c r="M1699">
        <f t="shared" si="832"/>
        <v>79</v>
      </c>
      <c r="N1699">
        <f t="shared" si="833"/>
        <v>51.000000010000001</v>
      </c>
      <c r="O1699">
        <v>79</v>
      </c>
      <c r="P1699">
        <v>51.000000010000001</v>
      </c>
      <c r="Q1699">
        <f t="shared" si="843"/>
        <v>26.111111111111111</v>
      </c>
      <c r="R1699">
        <f t="shared" si="844"/>
        <v>10.555555561111113</v>
      </c>
      <c r="S1699">
        <f t="shared" si="834"/>
        <v>10.316111111111109</v>
      </c>
      <c r="T1699">
        <f t="shared" si="835"/>
        <v>-5.2394444388888886</v>
      </c>
      <c r="U1699">
        <f t="shared" si="839"/>
        <v>50.568999999999996</v>
      </c>
      <c r="V1699">
        <f t="shared" si="840"/>
        <v>22.56900001</v>
      </c>
    </row>
    <row r="1700" spans="1:22" x14ac:dyDescent="0.2">
      <c r="A1700">
        <v>81</v>
      </c>
      <c r="B1700">
        <v>51.000000010000001</v>
      </c>
      <c r="C1700">
        <f t="shared" si="841"/>
        <v>27.222222222222221</v>
      </c>
      <c r="D1700">
        <f t="shared" si="842"/>
        <v>10.555555561111113</v>
      </c>
      <c r="E1700">
        <f t="shared" si="836"/>
        <v>18.10222222222222</v>
      </c>
      <c r="F1700">
        <f t="shared" si="837"/>
        <v>1.4355555611111122</v>
      </c>
      <c r="G1700">
        <f t="shared" si="838"/>
        <v>64.584000000000003</v>
      </c>
      <c r="H1700">
        <f t="shared" si="838"/>
        <v>34.584000010000004</v>
      </c>
      <c r="I1700">
        <v>6.7</v>
      </c>
      <c r="M1700">
        <f t="shared" si="832"/>
        <v>81</v>
      </c>
      <c r="N1700">
        <f t="shared" si="833"/>
        <v>51.000000010000001</v>
      </c>
      <c r="O1700">
        <v>81</v>
      </c>
      <c r="P1700">
        <v>51.000000010000001</v>
      </c>
      <c r="Q1700">
        <f t="shared" si="843"/>
        <v>27.222222222222221</v>
      </c>
      <c r="R1700">
        <f t="shared" si="844"/>
        <v>10.555555561111113</v>
      </c>
      <c r="S1700">
        <f t="shared" si="834"/>
        <v>11.42722222222222</v>
      </c>
      <c r="T1700">
        <f t="shared" si="835"/>
        <v>-5.2394444388888886</v>
      </c>
      <c r="U1700">
        <f t="shared" si="839"/>
        <v>52.568999999999996</v>
      </c>
      <c r="V1700">
        <f t="shared" si="840"/>
        <v>22.56900001</v>
      </c>
    </row>
    <row r="1701" spans="1:22" x14ac:dyDescent="0.2">
      <c r="A1701">
        <v>84</v>
      </c>
      <c r="B1701">
        <v>52</v>
      </c>
      <c r="C1701">
        <f t="shared" si="841"/>
        <v>28.888888888888889</v>
      </c>
      <c r="D1701">
        <f t="shared" si="842"/>
        <v>11.111111111111111</v>
      </c>
      <c r="E1701">
        <f t="shared" si="836"/>
        <v>19.768888888888888</v>
      </c>
      <c r="F1701">
        <f t="shared" si="837"/>
        <v>1.9911111111111097</v>
      </c>
      <c r="G1701">
        <f t="shared" si="838"/>
        <v>67.584000000000003</v>
      </c>
      <c r="H1701">
        <f t="shared" si="838"/>
        <v>35.583999999999996</v>
      </c>
      <c r="I1701">
        <v>6.7</v>
      </c>
      <c r="M1701">
        <f t="shared" si="832"/>
        <v>84</v>
      </c>
      <c r="N1701">
        <f t="shared" si="833"/>
        <v>52</v>
      </c>
      <c r="O1701">
        <v>84</v>
      </c>
      <c r="P1701">
        <v>52</v>
      </c>
      <c r="Q1701">
        <f t="shared" si="843"/>
        <v>28.888888888888889</v>
      </c>
      <c r="R1701">
        <f t="shared" si="844"/>
        <v>11.111111111111111</v>
      </c>
      <c r="S1701">
        <f t="shared" si="834"/>
        <v>13.093888888888888</v>
      </c>
      <c r="T1701">
        <f t="shared" si="835"/>
        <v>-4.683888888888891</v>
      </c>
      <c r="U1701">
        <f t="shared" si="839"/>
        <v>55.568999999999996</v>
      </c>
      <c r="V1701">
        <f t="shared" si="840"/>
        <v>23.568999999999996</v>
      </c>
    </row>
    <row r="1702" spans="1:22" x14ac:dyDescent="0.2">
      <c r="A1702">
        <v>82.999999990000006</v>
      </c>
      <c r="B1702">
        <v>55</v>
      </c>
      <c r="C1702">
        <f t="shared" si="841"/>
        <v>28.33333332777778</v>
      </c>
      <c r="D1702">
        <f t="shared" si="842"/>
        <v>12.777777777777779</v>
      </c>
      <c r="E1702">
        <f t="shared" si="836"/>
        <v>19.213333327777779</v>
      </c>
      <c r="F1702">
        <f t="shared" si="837"/>
        <v>3.6577777777777776</v>
      </c>
      <c r="G1702">
        <f t="shared" si="838"/>
        <v>66.583999989999995</v>
      </c>
      <c r="H1702">
        <f t="shared" si="838"/>
        <v>38.584000000000003</v>
      </c>
      <c r="I1702">
        <v>6.7</v>
      </c>
      <c r="M1702">
        <f t="shared" si="832"/>
        <v>82.999999990000006</v>
      </c>
      <c r="N1702">
        <f t="shared" si="833"/>
        <v>55</v>
      </c>
      <c r="O1702">
        <v>82.999999990000006</v>
      </c>
      <c r="P1702">
        <v>55</v>
      </c>
      <c r="Q1702">
        <f t="shared" si="843"/>
        <v>28.33333332777778</v>
      </c>
      <c r="R1702">
        <f t="shared" si="844"/>
        <v>12.777777777777779</v>
      </c>
      <c r="S1702">
        <f t="shared" si="834"/>
        <v>12.538333327777778</v>
      </c>
      <c r="T1702">
        <f t="shared" si="835"/>
        <v>-3.0172222222222231</v>
      </c>
      <c r="U1702">
        <f t="shared" si="839"/>
        <v>54.568999990000002</v>
      </c>
      <c r="V1702">
        <f t="shared" si="840"/>
        <v>26.568999999999999</v>
      </c>
    </row>
    <row r="1703" spans="1:22" x14ac:dyDescent="0.2">
      <c r="A1703">
        <v>77</v>
      </c>
      <c r="B1703">
        <v>50.333333340000003</v>
      </c>
      <c r="C1703">
        <f t="shared" si="841"/>
        <v>25</v>
      </c>
      <c r="D1703">
        <f t="shared" si="842"/>
        <v>10.185185188888889</v>
      </c>
      <c r="E1703">
        <f t="shared" si="836"/>
        <v>15.879999999999999</v>
      </c>
      <c r="F1703">
        <f t="shared" si="837"/>
        <v>1.0651851888888881</v>
      </c>
      <c r="G1703">
        <f t="shared" si="838"/>
        <v>60.583999999999996</v>
      </c>
      <c r="H1703">
        <f t="shared" si="838"/>
        <v>33.917333339999999</v>
      </c>
      <c r="I1703">
        <v>6.7</v>
      </c>
      <c r="M1703">
        <f t="shared" si="832"/>
        <v>77</v>
      </c>
      <c r="N1703">
        <f t="shared" si="833"/>
        <v>50.333333340000003</v>
      </c>
      <c r="O1703">
        <v>77</v>
      </c>
      <c r="P1703">
        <v>50.333333340000003</v>
      </c>
      <c r="Q1703">
        <f t="shared" si="843"/>
        <v>25</v>
      </c>
      <c r="R1703">
        <f t="shared" si="844"/>
        <v>10.185185188888889</v>
      </c>
      <c r="S1703">
        <f t="shared" si="834"/>
        <v>9.2049999999999983</v>
      </c>
      <c r="T1703">
        <f t="shared" si="835"/>
        <v>-5.6098148111111126</v>
      </c>
      <c r="U1703">
        <f t="shared" si="839"/>
        <v>48.568999999999996</v>
      </c>
      <c r="V1703">
        <f t="shared" si="840"/>
        <v>21.902333339999998</v>
      </c>
    </row>
    <row r="1704" spans="1:22" x14ac:dyDescent="0.2">
      <c r="A1704">
        <v>70</v>
      </c>
      <c r="B1704">
        <v>45.666666669999998</v>
      </c>
      <c r="C1704">
        <f t="shared" si="841"/>
        <v>21.111111111111111</v>
      </c>
      <c r="D1704">
        <f t="shared" si="842"/>
        <v>7.5925925944444437</v>
      </c>
      <c r="E1704">
        <f t="shared" si="836"/>
        <v>11.99111111111111</v>
      </c>
      <c r="F1704">
        <f t="shared" si="837"/>
        <v>-1.5274074055555573</v>
      </c>
      <c r="G1704">
        <f t="shared" si="838"/>
        <v>53.583999999999996</v>
      </c>
      <c r="H1704">
        <f t="shared" si="838"/>
        <v>29.250666669999998</v>
      </c>
      <c r="I1704">
        <v>6.7</v>
      </c>
      <c r="M1704">
        <f t="shared" si="832"/>
        <v>70</v>
      </c>
      <c r="N1704">
        <f t="shared" si="833"/>
        <v>45.666666669999998</v>
      </c>
      <c r="O1704">
        <v>70</v>
      </c>
      <c r="P1704">
        <v>45.666666669999998</v>
      </c>
      <c r="Q1704">
        <f t="shared" si="843"/>
        <v>21.111111111111111</v>
      </c>
      <c r="R1704">
        <f t="shared" si="844"/>
        <v>7.5925925944444437</v>
      </c>
      <c r="S1704">
        <f t="shared" si="834"/>
        <v>5.316111111111109</v>
      </c>
      <c r="T1704">
        <f t="shared" si="835"/>
        <v>-8.202407405555558</v>
      </c>
      <c r="U1704">
        <f t="shared" si="839"/>
        <v>41.568999999999996</v>
      </c>
      <c r="V1704">
        <f t="shared" si="840"/>
        <v>17.235666669999993</v>
      </c>
    </row>
    <row r="1705" spans="1:22" x14ac:dyDescent="0.2">
      <c r="A1705">
        <v>64.999999990000006</v>
      </c>
      <c r="B1705">
        <v>41</v>
      </c>
      <c r="C1705">
        <f t="shared" si="841"/>
        <v>18.33333332777778</v>
      </c>
      <c r="D1705">
        <f t="shared" si="842"/>
        <v>5</v>
      </c>
      <c r="E1705">
        <f t="shared" si="836"/>
        <v>9.2133333277777787</v>
      </c>
      <c r="F1705">
        <f t="shared" si="837"/>
        <v>-4.120000000000001</v>
      </c>
      <c r="G1705">
        <f t="shared" si="838"/>
        <v>48.583999990000002</v>
      </c>
      <c r="H1705">
        <f t="shared" si="838"/>
        <v>24.583999999999996</v>
      </c>
      <c r="I1705">
        <v>6.7</v>
      </c>
      <c r="M1705">
        <f t="shared" si="832"/>
        <v>64.999999990000006</v>
      </c>
      <c r="N1705">
        <f t="shared" si="833"/>
        <v>41</v>
      </c>
      <c r="O1705">
        <v>64.999999990000006</v>
      </c>
      <c r="P1705">
        <v>41</v>
      </c>
      <c r="Q1705">
        <f t="shared" si="843"/>
        <v>18.33333332777778</v>
      </c>
      <c r="R1705">
        <f t="shared" si="844"/>
        <v>5</v>
      </c>
      <c r="S1705">
        <f t="shared" si="834"/>
        <v>2.538333327777778</v>
      </c>
      <c r="T1705">
        <f t="shared" si="835"/>
        <v>-10.795000000000002</v>
      </c>
      <c r="U1705">
        <f t="shared" si="839"/>
        <v>36.568999990000002</v>
      </c>
      <c r="V1705">
        <f t="shared" si="840"/>
        <v>12.568999999999996</v>
      </c>
    </row>
    <row r="1706" spans="1:22" x14ac:dyDescent="0.2">
      <c r="A1706">
        <v>69.000000009999994</v>
      </c>
      <c r="B1706">
        <v>36</v>
      </c>
      <c r="C1706">
        <f t="shared" si="841"/>
        <v>20.55555556111111</v>
      </c>
      <c r="D1706">
        <f t="shared" si="842"/>
        <v>2.2222222222222223</v>
      </c>
      <c r="E1706">
        <f t="shared" si="836"/>
        <v>11.435555561111109</v>
      </c>
      <c r="F1706">
        <f t="shared" si="837"/>
        <v>-6.8977777777777787</v>
      </c>
      <c r="G1706">
        <f t="shared" si="838"/>
        <v>52.584000009999997</v>
      </c>
      <c r="H1706">
        <f t="shared" si="838"/>
        <v>19.584</v>
      </c>
      <c r="I1706">
        <v>6.7</v>
      </c>
      <c r="M1706">
        <f t="shared" si="832"/>
        <v>69.000000009999994</v>
      </c>
      <c r="N1706">
        <f t="shared" si="833"/>
        <v>36</v>
      </c>
      <c r="O1706">
        <v>69.000000009999994</v>
      </c>
      <c r="P1706">
        <v>36</v>
      </c>
      <c r="Q1706">
        <f t="shared" si="843"/>
        <v>20.55555556111111</v>
      </c>
      <c r="R1706">
        <f t="shared" si="844"/>
        <v>2.2222222222222223</v>
      </c>
      <c r="S1706">
        <f t="shared" si="834"/>
        <v>4.7605555611111079</v>
      </c>
      <c r="T1706">
        <f t="shared" si="835"/>
        <v>-13.57277777777778</v>
      </c>
      <c r="U1706">
        <f t="shared" si="839"/>
        <v>40.569000009999996</v>
      </c>
      <c r="V1706">
        <f t="shared" si="840"/>
        <v>7.5689999999999955</v>
      </c>
    </row>
    <row r="1707" spans="1:22" x14ac:dyDescent="0.2">
      <c r="A1707">
        <v>71.000000009999994</v>
      </c>
      <c r="B1707">
        <v>41</v>
      </c>
      <c r="C1707">
        <f t="shared" si="841"/>
        <v>21.66666667222222</v>
      </c>
      <c r="D1707">
        <f t="shared" si="842"/>
        <v>5</v>
      </c>
      <c r="E1707">
        <f t="shared" si="836"/>
        <v>12.546666672222219</v>
      </c>
      <c r="F1707">
        <f t="shared" si="837"/>
        <v>-4.120000000000001</v>
      </c>
      <c r="G1707">
        <f t="shared" si="838"/>
        <v>54.584000009999997</v>
      </c>
      <c r="H1707">
        <f t="shared" si="838"/>
        <v>24.583999999999996</v>
      </c>
      <c r="I1707">
        <v>6.7</v>
      </c>
      <c r="M1707">
        <f t="shared" si="832"/>
        <v>71.000000009999994</v>
      </c>
      <c r="N1707">
        <f t="shared" si="833"/>
        <v>41</v>
      </c>
      <c r="O1707">
        <v>71.000000009999994</v>
      </c>
      <c r="P1707">
        <v>41</v>
      </c>
      <c r="Q1707">
        <f t="shared" si="843"/>
        <v>21.66666667222222</v>
      </c>
      <c r="R1707">
        <f t="shared" si="844"/>
        <v>5</v>
      </c>
      <c r="S1707">
        <f t="shared" si="834"/>
        <v>5.8716666722222186</v>
      </c>
      <c r="T1707">
        <f t="shared" si="835"/>
        <v>-10.795000000000002</v>
      </c>
      <c r="U1707">
        <f t="shared" si="839"/>
        <v>42.569000009999996</v>
      </c>
      <c r="V1707">
        <f t="shared" si="840"/>
        <v>12.568999999999996</v>
      </c>
    </row>
    <row r="1708" spans="1:22" x14ac:dyDescent="0.2">
      <c r="A1708">
        <v>77</v>
      </c>
      <c r="B1708">
        <v>48</v>
      </c>
      <c r="C1708">
        <f t="shared" si="841"/>
        <v>25</v>
      </c>
      <c r="D1708">
        <f t="shared" si="842"/>
        <v>8.8888888888888893</v>
      </c>
      <c r="E1708">
        <f t="shared" si="836"/>
        <v>15.879999999999999</v>
      </c>
      <c r="F1708">
        <f t="shared" si="837"/>
        <v>-0.23111111111111171</v>
      </c>
      <c r="G1708">
        <f t="shared" si="838"/>
        <v>60.583999999999996</v>
      </c>
      <c r="H1708">
        <f t="shared" si="838"/>
        <v>31.584</v>
      </c>
      <c r="I1708">
        <v>6.7</v>
      </c>
      <c r="M1708">
        <f t="shared" si="832"/>
        <v>77</v>
      </c>
      <c r="N1708">
        <f t="shared" si="833"/>
        <v>48</v>
      </c>
      <c r="O1708">
        <v>77</v>
      </c>
      <c r="P1708">
        <v>48</v>
      </c>
      <c r="Q1708">
        <f t="shared" si="843"/>
        <v>25</v>
      </c>
      <c r="R1708">
        <f t="shared" si="844"/>
        <v>8.8888888888888893</v>
      </c>
      <c r="S1708">
        <f t="shared" si="834"/>
        <v>9.2049999999999983</v>
      </c>
      <c r="T1708">
        <f t="shared" si="835"/>
        <v>-6.9061111111111124</v>
      </c>
      <c r="U1708">
        <f t="shared" si="839"/>
        <v>48.568999999999996</v>
      </c>
      <c r="V1708">
        <f t="shared" si="840"/>
        <v>19.568999999999996</v>
      </c>
    </row>
    <row r="1709" spans="1:22" x14ac:dyDescent="0.2">
      <c r="A1709">
        <v>81</v>
      </c>
      <c r="B1709">
        <v>51.000000010000001</v>
      </c>
      <c r="C1709">
        <f t="shared" si="841"/>
        <v>27.222222222222221</v>
      </c>
      <c r="D1709">
        <f t="shared" si="842"/>
        <v>10.555555561111113</v>
      </c>
      <c r="E1709">
        <f t="shared" si="836"/>
        <v>18.10222222222222</v>
      </c>
      <c r="F1709">
        <f t="shared" si="837"/>
        <v>1.4355555611111122</v>
      </c>
      <c r="G1709">
        <f t="shared" si="838"/>
        <v>64.584000000000003</v>
      </c>
      <c r="H1709">
        <f t="shared" si="838"/>
        <v>34.584000010000004</v>
      </c>
      <c r="I1709">
        <v>6.7</v>
      </c>
      <c r="M1709">
        <f t="shared" si="832"/>
        <v>81</v>
      </c>
      <c r="N1709">
        <f t="shared" si="833"/>
        <v>51.000000010000001</v>
      </c>
      <c r="O1709">
        <v>81</v>
      </c>
      <c r="P1709">
        <v>51.000000010000001</v>
      </c>
      <c r="Q1709">
        <f t="shared" si="843"/>
        <v>27.222222222222221</v>
      </c>
      <c r="R1709">
        <f t="shared" si="844"/>
        <v>10.555555561111113</v>
      </c>
      <c r="S1709">
        <f t="shared" si="834"/>
        <v>11.42722222222222</v>
      </c>
      <c r="T1709">
        <f t="shared" si="835"/>
        <v>-5.2394444388888886</v>
      </c>
      <c r="U1709">
        <f t="shared" si="839"/>
        <v>52.568999999999996</v>
      </c>
      <c r="V1709">
        <f t="shared" si="840"/>
        <v>22.56900001</v>
      </c>
    </row>
    <row r="1710" spans="1:22" x14ac:dyDescent="0.2">
      <c r="A1710">
        <v>82</v>
      </c>
      <c r="B1710">
        <v>53.000000010000001</v>
      </c>
      <c r="C1710">
        <f t="shared" si="841"/>
        <v>27.777777777777779</v>
      </c>
      <c r="D1710">
        <f t="shared" si="842"/>
        <v>11.666666672222224</v>
      </c>
      <c r="E1710">
        <f t="shared" si="836"/>
        <v>18.657777777777778</v>
      </c>
      <c r="F1710">
        <f t="shared" si="837"/>
        <v>2.5466666722222229</v>
      </c>
      <c r="G1710">
        <f t="shared" si="838"/>
        <v>65.584000000000003</v>
      </c>
      <c r="H1710">
        <f t="shared" si="838"/>
        <v>36.584000010000004</v>
      </c>
      <c r="I1710">
        <v>6.7</v>
      </c>
      <c r="M1710">
        <f t="shared" si="832"/>
        <v>82</v>
      </c>
      <c r="N1710">
        <f t="shared" si="833"/>
        <v>53.000000010000001</v>
      </c>
      <c r="O1710">
        <v>82</v>
      </c>
      <c r="P1710">
        <v>53.000000010000001</v>
      </c>
      <c r="Q1710">
        <f t="shared" si="843"/>
        <v>27.777777777777779</v>
      </c>
      <c r="R1710">
        <f t="shared" si="844"/>
        <v>11.666666672222224</v>
      </c>
      <c r="S1710">
        <f t="shared" si="834"/>
        <v>11.982777777777777</v>
      </c>
      <c r="T1710">
        <f t="shared" si="835"/>
        <v>-4.1283333277777778</v>
      </c>
      <c r="U1710">
        <f t="shared" si="839"/>
        <v>53.569000000000003</v>
      </c>
      <c r="V1710">
        <f t="shared" si="840"/>
        <v>24.56900001</v>
      </c>
    </row>
    <row r="1711" spans="1:22" x14ac:dyDescent="0.2">
      <c r="A1711">
        <v>79</v>
      </c>
      <c r="B1711">
        <v>53.499999989999999</v>
      </c>
      <c r="C1711">
        <f t="shared" si="841"/>
        <v>26.111111111111111</v>
      </c>
      <c r="D1711">
        <f t="shared" si="842"/>
        <v>11.944444438888887</v>
      </c>
      <c r="E1711">
        <f t="shared" si="836"/>
        <v>16.99111111111111</v>
      </c>
      <c r="F1711">
        <f t="shared" si="837"/>
        <v>2.8244444388888859</v>
      </c>
      <c r="G1711">
        <f t="shared" si="838"/>
        <v>62.583999999999996</v>
      </c>
      <c r="H1711">
        <f t="shared" si="838"/>
        <v>37.083999989999995</v>
      </c>
      <c r="I1711">
        <v>6.7</v>
      </c>
      <c r="M1711">
        <f t="shared" si="832"/>
        <v>79</v>
      </c>
      <c r="N1711">
        <f t="shared" si="833"/>
        <v>53.499999989999999</v>
      </c>
      <c r="O1711">
        <v>79</v>
      </c>
      <c r="P1711">
        <v>53.499999989999999</v>
      </c>
      <c r="Q1711">
        <f t="shared" si="843"/>
        <v>26.111111111111111</v>
      </c>
      <c r="R1711">
        <f t="shared" si="844"/>
        <v>11.944444438888887</v>
      </c>
      <c r="S1711">
        <f t="shared" si="834"/>
        <v>10.316111111111109</v>
      </c>
      <c r="T1711">
        <f t="shared" si="835"/>
        <v>-3.8505555611111149</v>
      </c>
      <c r="U1711">
        <f t="shared" si="839"/>
        <v>50.568999999999996</v>
      </c>
      <c r="V1711">
        <f t="shared" si="840"/>
        <v>25.068999989999995</v>
      </c>
    </row>
    <row r="1712" spans="1:22" x14ac:dyDescent="0.2">
      <c r="A1712">
        <v>82</v>
      </c>
      <c r="B1712">
        <v>54</v>
      </c>
      <c r="C1712">
        <f t="shared" si="841"/>
        <v>27.777777777777779</v>
      </c>
      <c r="D1712">
        <f t="shared" si="842"/>
        <v>12.222222222222221</v>
      </c>
      <c r="E1712">
        <f t="shared" si="836"/>
        <v>18.657777777777778</v>
      </c>
      <c r="F1712">
        <f t="shared" si="837"/>
        <v>3.1022222222222204</v>
      </c>
      <c r="G1712">
        <f t="shared" si="838"/>
        <v>65.584000000000003</v>
      </c>
      <c r="H1712">
        <f t="shared" si="838"/>
        <v>37.583999999999996</v>
      </c>
      <c r="I1712">
        <v>6.7</v>
      </c>
      <c r="M1712">
        <f t="shared" si="832"/>
        <v>82</v>
      </c>
      <c r="N1712">
        <f t="shared" si="833"/>
        <v>54</v>
      </c>
      <c r="O1712">
        <v>82</v>
      </c>
      <c r="P1712">
        <v>54</v>
      </c>
      <c r="Q1712">
        <f t="shared" si="843"/>
        <v>27.777777777777779</v>
      </c>
      <c r="R1712">
        <f t="shared" si="844"/>
        <v>12.222222222222221</v>
      </c>
      <c r="S1712">
        <f t="shared" si="834"/>
        <v>11.982777777777777</v>
      </c>
      <c r="T1712">
        <f t="shared" si="835"/>
        <v>-3.5727777777777803</v>
      </c>
      <c r="U1712">
        <f t="shared" si="839"/>
        <v>53.569000000000003</v>
      </c>
      <c r="V1712">
        <f t="shared" si="840"/>
        <v>25.568999999999996</v>
      </c>
    </row>
    <row r="1713" spans="1:22" x14ac:dyDescent="0.2">
      <c r="A1713">
        <v>68</v>
      </c>
      <c r="B1713">
        <v>44</v>
      </c>
      <c r="C1713">
        <f t="shared" si="841"/>
        <v>20</v>
      </c>
      <c r="D1713">
        <f t="shared" si="842"/>
        <v>6.666666666666667</v>
      </c>
      <c r="E1713">
        <f t="shared" si="836"/>
        <v>10.879999999999999</v>
      </c>
      <c r="F1713">
        <f t="shared" si="837"/>
        <v>-2.453333333333334</v>
      </c>
      <c r="G1713">
        <f t="shared" si="838"/>
        <v>51.583999999999996</v>
      </c>
      <c r="H1713">
        <f t="shared" si="838"/>
        <v>27.584</v>
      </c>
      <c r="I1713">
        <v>6.7</v>
      </c>
      <c r="M1713">
        <f t="shared" si="832"/>
        <v>68</v>
      </c>
      <c r="N1713">
        <f t="shared" si="833"/>
        <v>44</v>
      </c>
      <c r="O1713">
        <v>68</v>
      </c>
      <c r="P1713">
        <v>44</v>
      </c>
      <c r="Q1713">
        <f t="shared" si="843"/>
        <v>20</v>
      </c>
      <c r="R1713">
        <f t="shared" si="844"/>
        <v>6.666666666666667</v>
      </c>
      <c r="S1713">
        <f t="shared" si="834"/>
        <v>4.2049999999999983</v>
      </c>
      <c r="T1713">
        <f t="shared" si="835"/>
        <v>-9.1283333333333339</v>
      </c>
      <c r="U1713">
        <f t="shared" si="839"/>
        <v>39.568999999999996</v>
      </c>
      <c r="V1713">
        <f t="shared" si="840"/>
        <v>15.568999999999999</v>
      </c>
    </row>
    <row r="1714" spans="1:22" x14ac:dyDescent="0.2">
      <c r="A1714">
        <v>57</v>
      </c>
      <c r="B1714">
        <v>34</v>
      </c>
      <c r="C1714">
        <f t="shared" si="841"/>
        <v>13.888888888888889</v>
      </c>
      <c r="D1714">
        <f t="shared" si="842"/>
        <v>1.1111111111111112</v>
      </c>
      <c r="E1714">
        <f t="shared" si="836"/>
        <v>4.7688888888888883</v>
      </c>
      <c r="F1714">
        <f t="shared" si="837"/>
        <v>-8.0088888888888903</v>
      </c>
      <c r="G1714">
        <f t="shared" si="838"/>
        <v>40.584000000000003</v>
      </c>
      <c r="H1714">
        <f t="shared" si="838"/>
        <v>17.583999999999996</v>
      </c>
      <c r="I1714">
        <v>6.7</v>
      </c>
      <c r="M1714">
        <f t="shared" si="832"/>
        <v>57</v>
      </c>
      <c r="N1714">
        <f t="shared" si="833"/>
        <v>34</v>
      </c>
      <c r="O1714">
        <v>57</v>
      </c>
      <c r="P1714">
        <v>34</v>
      </c>
      <c r="Q1714">
        <f t="shared" si="843"/>
        <v>13.888888888888889</v>
      </c>
      <c r="R1714">
        <f t="shared" si="844"/>
        <v>1.1111111111111112</v>
      </c>
      <c r="S1714">
        <f t="shared" si="834"/>
        <v>-1.9061111111111124</v>
      </c>
      <c r="T1714">
        <f t="shared" si="835"/>
        <v>-14.683888888888891</v>
      </c>
      <c r="U1714">
        <f t="shared" si="839"/>
        <v>28.568999999999999</v>
      </c>
      <c r="V1714">
        <f t="shared" si="840"/>
        <v>5.5689999999999955</v>
      </c>
    </row>
    <row r="1715" spans="1:22" x14ac:dyDescent="0.2">
      <c r="A1715">
        <v>70</v>
      </c>
      <c r="B1715">
        <v>47</v>
      </c>
      <c r="C1715">
        <f t="shared" si="841"/>
        <v>21.111111111111111</v>
      </c>
      <c r="D1715">
        <f t="shared" si="842"/>
        <v>8.3333333333333339</v>
      </c>
      <c r="E1715">
        <f t="shared" si="836"/>
        <v>11.99111111111111</v>
      </c>
      <c r="F1715">
        <f t="shared" si="837"/>
        <v>-0.78666666666666707</v>
      </c>
      <c r="G1715">
        <f t="shared" si="838"/>
        <v>53.583999999999996</v>
      </c>
      <c r="H1715">
        <f t="shared" si="838"/>
        <v>30.584</v>
      </c>
      <c r="I1715">
        <v>6.7</v>
      </c>
      <c r="M1715">
        <f t="shared" si="832"/>
        <v>70</v>
      </c>
      <c r="N1715">
        <f t="shared" si="833"/>
        <v>47</v>
      </c>
      <c r="O1715">
        <v>70</v>
      </c>
      <c r="P1715">
        <v>47</v>
      </c>
      <c r="Q1715">
        <f t="shared" si="843"/>
        <v>21.111111111111111</v>
      </c>
      <c r="R1715">
        <f t="shared" si="844"/>
        <v>8.3333333333333339</v>
      </c>
      <c r="S1715">
        <f t="shared" si="834"/>
        <v>5.316111111111109</v>
      </c>
      <c r="T1715">
        <f t="shared" si="835"/>
        <v>-7.4616666666666678</v>
      </c>
      <c r="U1715">
        <f t="shared" si="839"/>
        <v>41.568999999999996</v>
      </c>
      <c r="V1715">
        <f t="shared" si="840"/>
        <v>18.568999999999996</v>
      </c>
    </row>
    <row r="1716" spans="1:22" x14ac:dyDescent="0.2">
      <c r="A1716">
        <v>69.000000009999994</v>
      </c>
      <c r="B1716">
        <v>44.5</v>
      </c>
      <c r="C1716">
        <f t="shared" si="841"/>
        <v>20.55555556111111</v>
      </c>
      <c r="D1716">
        <f t="shared" si="842"/>
        <v>6.9444444444444446</v>
      </c>
      <c r="E1716">
        <f t="shared" si="836"/>
        <v>11.435555561111109</v>
      </c>
      <c r="F1716">
        <f t="shared" si="837"/>
        <v>-2.1755555555555564</v>
      </c>
      <c r="G1716">
        <f t="shared" si="838"/>
        <v>52.584000009999997</v>
      </c>
      <c r="H1716">
        <f t="shared" si="838"/>
        <v>28.084</v>
      </c>
      <c r="I1716">
        <v>6.5</v>
      </c>
      <c r="M1716">
        <f t="shared" si="832"/>
        <v>69.000000009999994</v>
      </c>
      <c r="N1716">
        <f t="shared" si="833"/>
        <v>44.5</v>
      </c>
      <c r="O1716">
        <v>69.000000009999994</v>
      </c>
      <c r="P1716">
        <v>44.5</v>
      </c>
      <c r="Q1716">
        <f t="shared" si="843"/>
        <v>20.55555556111111</v>
      </c>
      <c r="R1716">
        <f t="shared" si="844"/>
        <v>6.9444444444444446</v>
      </c>
      <c r="S1716">
        <f t="shared" si="834"/>
        <v>4.7605555611111079</v>
      </c>
      <c r="T1716">
        <f t="shared" si="835"/>
        <v>-8.8505555555555571</v>
      </c>
      <c r="U1716">
        <f t="shared" si="839"/>
        <v>40.569000009999996</v>
      </c>
      <c r="V1716">
        <f t="shared" si="840"/>
        <v>16.068999999999996</v>
      </c>
    </row>
    <row r="1717" spans="1:22" x14ac:dyDescent="0.2">
      <c r="A1717">
        <v>63</v>
      </c>
      <c r="B1717">
        <v>42</v>
      </c>
      <c r="C1717">
        <f t="shared" si="841"/>
        <v>17.222222222222221</v>
      </c>
      <c r="D1717">
        <f t="shared" si="842"/>
        <v>5.5555555555555554</v>
      </c>
      <c r="E1717">
        <f t="shared" si="836"/>
        <v>8.1022222222222204</v>
      </c>
      <c r="F1717">
        <f t="shared" si="837"/>
        <v>-3.5644444444444456</v>
      </c>
      <c r="G1717">
        <f t="shared" si="838"/>
        <v>46.583999999999996</v>
      </c>
      <c r="H1717">
        <f t="shared" si="838"/>
        <v>25.583999999999996</v>
      </c>
      <c r="I1717">
        <v>6.5</v>
      </c>
      <c r="M1717">
        <f t="shared" si="832"/>
        <v>63</v>
      </c>
      <c r="N1717">
        <f t="shared" si="833"/>
        <v>42</v>
      </c>
      <c r="O1717">
        <v>63</v>
      </c>
      <c r="P1717">
        <v>42</v>
      </c>
      <c r="Q1717">
        <f t="shared" si="843"/>
        <v>17.222222222222221</v>
      </c>
      <c r="R1717">
        <f t="shared" si="844"/>
        <v>5.5555555555555554</v>
      </c>
      <c r="S1717">
        <f t="shared" si="834"/>
        <v>1.4272222222222197</v>
      </c>
      <c r="T1717">
        <f t="shared" si="835"/>
        <v>-10.239444444444446</v>
      </c>
      <c r="U1717">
        <f t="shared" si="839"/>
        <v>34.568999999999996</v>
      </c>
      <c r="V1717">
        <f t="shared" si="840"/>
        <v>13.568999999999996</v>
      </c>
    </row>
    <row r="1718" spans="1:22" x14ac:dyDescent="0.2">
      <c r="A1718">
        <v>69.000000009999994</v>
      </c>
      <c r="B1718">
        <v>45</v>
      </c>
      <c r="C1718">
        <f t="shared" si="841"/>
        <v>20.55555556111111</v>
      </c>
      <c r="D1718">
        <f t="shared" si="842"/>
        <v>7.2222222222222223</v>
      </c>
      <c r="E1718">
        <f t="shared" si="836"/>
        <v>11.435555561111109</v>
      </c>
      <c r="F1718">
        <f t="shared" si="837"/>
        <v>-1.8977777777777787</v>
      </c>
      <c r="G1718">
        <f t="shared" si="838"/>
        <v>52.584000009999997</v>
      </c>
      <c r="H1718">
        <f t="shared" si="838"/>
        <v>28.584</v>
      </c>
      <c r="I1718">
        <v>6.5</v>
      </c>
      <c r="M1718">
        <f t="shared" si="832"/>
        <v>69.000000009999994</v>
      </c>
      <c r="N1718">
        <f t="shared" si="833"/>
        <v>45</v>
      </c>
      <c r="O1718">
        <v>69.000000009999994</v>
      </c>
      <c r="P1718">
        <v>45</v>
      </c>
      <c r="Q1718">
        <f t="shared" si="843"/>
        <v>20.55555556111111</v>
      </c>
      <c r="R1718">
        <f t="shared" si="844"/>
        <v>7.2222222222222223</v>
      </c>
      <c r="S1718">
        <f t="shared" si="834"/>
        <v>4.7605555611111079</v>
      </c>
      <c r="T1718">
        <f t="shared" si="835"/>
        <v>-8.5727777777777803</v>
      </c>
      <c r="U1718">
        <f t="shared" si="839"/>
        <v>40.569000009999996</v>
      </c>
      <c r="V1718">
        <f t="shared" si="840"/>
        <v>16.568999999999996</v>
      </c>
    </row>
    <row r="1719" spans="1:22" x14ac:dyDescent="0.2">
      <c r="A1719">
        <v>73.500000009999994</v>
      </c>
      <c r="B1719">
        <v>42</v>
      </c>
      <c r="C1719">
        <f t="shared" si="841"/>
        <v>23.05555556111111</v>
      </c>
      <c r="D1719">
        <f t="shared" si="842"/>
        <v>5.5555555555555554</v>
      </c>
      <c r="E1719">
        <f t="shared" si="836"/>
        <v>13.935555561111109</v>
      </c>
      <c r="F1719">
        <f t="shared" si="837"/>
        <v>-3.5644444444444456</v>
      </c>
      <c r="G1719">
        <f t="shared" si="838"/>
        <v>57.084000009999997</v>
      </c>
      <c r="H1719">
        <f t="shared" si="838"/>
        <v>25.583999999999996</v>
      </c>
      <c r="I1719">
        <v>6.5</v>
      </c>
      <c r="M1719">
        <f t="shared" si="832"/>
        <v>73.500000009999994</v>
      </c>
      <c r="N1719">
        <f t="shared" si="833"/>
        <v>42</v>
      </c>
      <c r="O1719">
        <v>73.500000009999994</v>
      </c>
      <c r="P1719">
        <v>42</v>
      </c>
      <c r="Q1719">
        <f t="shared" si="843"/>
        <v>23.05555556111111</v>
      </c>
      <c r="R1719">
        <f t="shared" si="844"/>
        <v>5.5555555555555554</v>
      </c>
      <c r="S1719">
        <f t="shared" si="834"/>
        <v>7.2605555611111079</v>
      </c>
      <c r="T1719">
        <f t="shared" si="835"/>
        <v>-10.239444444444446</v>
      </c>
      <c r="U1719">
        <f t="shared" si="839"/>
        <v>45.069000009999996</v>
      </c>
      <c r="V1719">
        <f t="shared" si="840"/>
        <v>13.568999999999996</v>
      </c>
    </row>
    <row r="1720" spans="1:22" x14ac:dyDescent="0.2">
      <c r="A1720">
        <v>78.000000009999994</v>
      </c>
      <c r="B1720">
        <v>45</v>
      </c>
      <c r="C1720">
        <f t="shared" si="841"/>
        <v>25.55555556111111</v>
      </c>
      <c r="D1720">
        <f t="shared" si="842"/>
        <v>7.2222222222222223</v>
      </c>
      <c r="E1720">
        <f t="shared" si="836"/>
        <v>16.435555561111109</v>
      </c>
      <c r="F1720">
        <f t="shared" si="837"/>
        <v>-1.8977777777777787</v>
      </c>
      <c r="G1720">
        <f t="shared" si="838"/>
        <v>61.584000009999997</v>
      </c>
      <c r="H1720">
        <f t="shared" si="838"/>
        <v>28.584</v>
      </c>
      <c r="I1720">
        <v>6.5</v>
      </c>
      <c r="M1720">
        <f t="shared" si="832"/>
        <v>78.000000009999994</v>
      </c>
      <c r="N1720">
        <f t="shared" si="833"/>
        <v>45</v>
      </c>
      <c r="O1720">
        <v>78.000000009999994</v>
      </c>
      <c r="P1720">
        <v>45</v>
      </c>
      <c r="Q1720">
        <f t="shared" si="843"/>
        <v>25.55555556111111</v>
      </c>
      <c r="R1720">
        <f t="shared" si="844"/>
        <v>7.2222222222222223</v>
      </c>
      <c r="S1720">
        <f t="shared" si="834"/>
        <v>9.7605555611111079</v>
      </c>
      <c r="T1720">
        <f t="shared" si="835"/>
        <v>-8.5727777777777803</v>
      </c>
      <c r="U1720">
        <f t="shared" si="839"/>
        <v>49.569000009999996</v>
      </c>
      <c r="V1720">
        <f t="shared" si="840"/>
        <v>16.568999999999996</v>
      </c>
    </row>
    <row r="1721" spans="1:22" x14ac:dyDescent="0.2">
      <c r="A1721">
        <v>73.999999990000006</v>
      </c>
      <c r="B1721">
        <v>52</v>
      </c>
      <c r="C1721">
        <f t="shared" si="841"/>
        <v>23.33333332777778</v>
      </c>
      <c r="D1721">
        <f t="shared" si="842"/>
        <v>11.111111111111111</v>
      </c>
      <c r="E1721">
        <f t="shared" si="836"/>
        <v>14.213333327777779</v>
      </c>
      <c r="F1721">
        <f t="shared" si="837"/>
        <v>1.9911111111111097</v>
      </c>
      <c r="G1721">
        <f t="shared" si="838"/>
        <v>57.583999990000002</v>
      </c>
      <c r="H1721">
        <f t="shared" si="838"/>
        <v>35.583999999999996</v>
      </c>
      <c r="I1721">
        <v>6.5</v>
      </c>
      <c r="M1721">
        <f t="shared" si="832"/>
        <v>73.999999990000006</v>
      </c>
      <c r="N1721">
        <f t="shared" si="833"/>
        <v>52</v>
      </c>
      <c r="O1721">
        <v>73.999999990000006</v>
      </c>
      <c r="P1721">
        <v>52</v>
      </c>
      <c r="Q1721">
        <f t="shared" si="843"/>
        <v>23.33333332777778</v>
      </c>
      <c r="R1721">
        <f t="shared" si="844"/>
        <v>11.111111111111111</v>
      </c>
      <c r="S1721">
        <f t="shared" si="834"/>
        <v>7.538333327777778</v>
      </c>
      <c r="T1721">
        <f t="shared" si="835"/>
        <v>-4.683888888888891</v>
      </c>
      <c r="U1721">
        <f t="shared" si="839"/>
        <v>45.568999990000002</v>
      </c>
      <c r="V1721">
        <f t="shared" si="840"/>
        <v>23.568999999999996</v>
      </c>
    </row>
    <row r="1722" spans="1:22" x14ac:dyDescent="0.2">
      <c r="A1722">
        <v>66.999999990000006</v>
      </c>
      <c r="B1722">
        <v>48</v>
      </c>
      <c r="C1722">
        <f t="shared" si="841"/>
        <v>19.44444443888889</v>
      </c>
      <c r="D1722">
        <f t="shared" si="842"/>
        <v>8.8888888888888893</v>
      </c>
      <c r="E1722">
        <f t="shared" si="836"/>
        <v>10.324444438888889</v>
      </c>
      <c r="F1722">
        <f t="shared" si="837"/>
        <v>-0.23111111111111171</v>
      </c>
      <c r="G1722">
        <f t="shared" si="838"/>
        <v>50.583999990000002</v>
      </c>
      <c r="H1722">
        <f t="shared" si="838"/>
        <v>31.584</v>
      </c>
      <c r="I1722">
        <v>6.5</v>
      </c>
      <c r="M1722">
        <f t="shared" si="832"/>
        <v>66.999999990000006</v>
      </c>
      <c r="N1722">
        <f t="shared" si="833"/>
        <v>48</v>
      </c>
      <c r="O1722">
        <v>66.999999990000006</v>
      </c>
      <c r="P1722">
        <v>48</v>
      </c>
      <c r="Q1722">
        <f t="shared" si="843"/>
        <v>19.44444443888889</v>
      </c>
      <c r="R1722">
        <f t="shared" si="844"/>
        <v>8.8888888888888893</v>
      </c>
      <c r="S1722">
        <f t="shared" si="834"/>
        <v>3.6494444388888887</v>
      </c>
      <c r="T1722">
        <f t="shared" si="835"/>
        <v>-6.9061111111111124</v>
      </c>
      <c r="U1722">
        <f t="shared" si="839"/>
        <v>38.568999990000002</v>
      </c>
      <c r="V1722">
        <f t="shared" si="840"/>
        <v>19.568999999999996</v>
      </c>
    </row>
    <row r="1723" spans="1:22" x14ac:dyDescent="0.2">
      <c r="A1723">
        <v>75</v>
      </c>
      <c r="B1723">
        <v>50</v>
      </c>
      <c r="C1723">
        <f t="shared" si="841"/>
        <v>23.888888888888889</v>
      </c>
      <c r="D1723">
        <f t="shared" si="842"/>
        <v>10</v>
      </c>
      <c r="E1723">
        <f t="shared" si="836"/>
        <v>14.768888888888888</v>
      </c>
      <c r="F1723">
        <f t="shared" si="837"/>
        <v>0.87999999999999901</v>
      </c>
      <c r="G1723">
        <f t="shared" si="838"/>
        <v>58.583999999999996</v>
      </c>
      <c r="H1723">
        <f t="shared" si="838"/>
        <v>33.583999999999996</v>
      </c>
      <c r="I1723">
        <v>6.5</v>
      </c>
      <c r="M1723">
        <f t="shared" si="832"/>
        <v>75</v>
      </c>
      <c r="N1723">
        <f t="shared" si="833"/>
        <v>50</v>
      </c>
      <c r="O1723">
        <v>75</v>
      </c>
      <c r="P1723">
        <v>50</v>
      </c>
      <c r="Q1723">
        <f t="shared" si="843"/>
        <v>23.888888888888889</v>
      </c>
      <c r="R1723">
        <f t="shared" si="844"/>
        <v>10</v>
      </c>
      <c r="S1723">
        <f t="shared" si="834"/>
        <v>8.0938888888888876</v>
      </c>
      <c r="T1723">
        <f t="shared" si="835"/>
        <v>-5.7950000000000017</v>
      </c>
      <c r="U1723">
        <f t="shared" si="839"/>
        <v>46.568999999999996</v>
      </c>
      <c r="V1723">
        <f t="shared" si="840"/>
        <v>21.568999999999996</v>
      </c>
    </row>
    <row r="1724" spans="1:22" x14ac:dyDescent="0.2">
      <c r="A1724">
        <v>71.000000009999994</v>
      </c>
      <c r="B1724">
        <v>49</v>
      </c>
      <c r="C1724">
        <f t="shared" si="841"/>
        <v>21.66666667222222</v>
      </c>
      <c r="D1724">
        <f t="shared" si="842"/>
        <v>9.4444444444444446</v>
      </c>
      <c r="E1724">
        <f t="shared" si="836"/>
        <v>12.546666672222219</v>
      </c>
      <c r="F1724">
        <f t="shared" si="837"/>
        <v>0.32444444444444365</v>
      </c>
      <c r="G1724">
        <f t="shared" si="838"/>
        <v>54.584000009999997</v>
      </c>
      <c r="H1724">
        <f t="shared" si="838"/>
        <v>32.583999999999996</v>
      </c>
      <c r="I1724">
        <v>6.5</v>
      </c>
      <c r="M1724">
        <f t="shared" si="832"/>
        <v>71.000000009999994</v>
      </c>
      <c r="N1724">
        <f t="shared" si="833"/>
        <v>49</v>
      </c>
      <c r="O1724">
        <v>71.000000009999994</v>
      </c>
      <c r="P1724">
        <v>49</v>
      </c>
      <c r="Q1724">
        <f t="shared" si="843"/>
        <v>21.66666667222222</v>
      </c>
      <c r="R1724">
        <f t="shared" si="844"/>
        <v>9.4444444444444446</v>
      </c>
      <c r="S1724">
        <f t="shared" si="834"/>
        <v>5.8716666722222186</v>
      </c>
      <c r="T1724">
        <f t="shared" si="835"/>
        <v>-6.3505555555555571</v>
      </c>
      <c r="U1724">
        <f t="shared" si="839"/>
        <v>42.569000009999996</v>
      </c>
      <c r="V1724">
        <f t="shared" si="840"/>
        <v>20.568999999999996</v>
      </c>
    </row>
    <row r="1725" spans="1:22" x14ac:dyDescent="0.2">
      <c r="A1725">
        <v>80.000000009999994</v>
      </c>
      <c r="B1725">
        <v>48</v>
      </c>
      <c r="C1725">
        <f t="shared" si="841"/>
        <v>26.66666667222222</v>
      </c>
      <c r="D1725">
        <f t="shared" si="842"/>
        <v>8.8888888888888893</v>
      </c>
      <c r="E1725">
        <f t="shared" si="836"/>
        <v>17.546666672222219</v>
      </c>
      <c r="F1725">
        <f t="shared" si="837"/>
        <v>-0.23111111111111171</v>
      </c>
      <c r="G1725">
        <f t="shared" si="838"/>
        <v>63.584000009999997</v>
      </c>
      <c r="H1725">
        <f t="shared" si="838"/>
        <v>31.584</v>
      </c>
      <c r="I1725">
        <v>6.5</v>
      </c>
      <c r="M1725">
        <f t="shared" si="832"/>
        <v>80.000000009999994</v>
      </c>
      <c r="N1725">
        <f t="shared" si="833"/>
        <v>48</v>
      </c>
      <c r="O1725">
        <v>80.000000009999994</v>
      </c>
      <c r="P1725">
        <v>48</v>
      </c>
      <c r="Q1725">
        <f t="shared" si="843"/>
        <v>26.66666667222222</v>
      </c>
      <c r="R1725">
        <f t="shared" si="844"/>
        <v>8.8888888888888893</v>
      </c>
      <c r="S1725">
        <f t="shared" si="834"/>
        <v>10.871666672222219</v>
      </c>
      <c r="T1725">
        <f t="shared" si="835"/>
        <v>-6.9061111111111124</v>
      </c>
      <c r="U1725">
        <f t="shared" si="839"/>
        <v>51.569000009999996</v>
      </c>
      <c r="V1725">
        <f t="shared" si="840"/>
        <v>19.568999999999996</v>
      </c>
    </row>
    <row r="1726" spans="1:22" x14ac:dyDescent="0.2">
      <c r="A1726">
        <v>80.000000009999994</v>
      </c>
      <c r="B1726">
        <v>54</v>
      </c>
      <c r="C1726">
        <f t="shared" si="841"/>
        <v>26.66666667222222</v>
      </c>
      <c r="D1726">
        <f t="shared" si="842"/>
        <v>12.222222222222221</v>
      </c>
      <c r="E1726">
        <f t="shared" si="836"/>
        <v>17.546666672222219</v>
      </c>
      <c r="F1726">
        <f t="shared" si="837"/>
        <v>3.1022222222222204</v>
      </c>
      <c r="G1726">
        <f t="shared" si="838"/>
        <v>63.584000009999997</v>
      </c>
      <c r="H1726">
        <f t="shared" si="838"/>
        <v>37.583999999999996</v>
      </c>
      <c r="I1726">
        <v>6.5</v>
      </c>
      <c r="M1726">
        <f t="shared" si="832"/>
        <v>80.000000009999994</v>
      </c>
      <c r="N1726">
        <f t="shared" si="833"/>
        <v>54</v>
      </c>
      <c r="O1726">
        <v>80.000000009999994</v>
      </c>
      <c r="P1726">
        <v>54</v>
      </c>
      <c r="Q1726">
        <f t="shared" si="843"/>
        <v>26.66666667222222</v>
      </c>
      <c r="R1726">
        <f t="shared" si="844"/>
        <v>12.222222222222221</v>
      </c>
      <c r="S1726">
        <f t="shared" si="834"/>
        <v>10.871666672222219</v>
      </c>
      <c r="T1726">
        <f t="shared" si="835"/>
        <v>-3.5727777777777803</v>
      </c>
      <c r="U1726">
        <f t="shared" si="839"/>
        <v>51.569000009999996</v>
      </c>
      <c r="V1726">
        <f t="shared" si="840"/>
        <v>25.568999999999996</v>
      </c>
    </row>
    <row r="1727" spans="1:22" x14ac:dyDescent="0.2">
      <c r="A1727">
        <v>81</v>
      </c>
      <c r="B1727">
        <v>53.000000010000001</v>
      </c>
      <c r="C1727">
        <f t="shared" si="841"/>
        <v>27.222222222222221</v>
      </c>
      <c r="D1727">
        <f t="shared" si="842"/>
        <v>11.666666672222224</v>
      </c>
      <c r="E1727">
        <f t="shared" si="836"/>
        <v>18.10222222222222</v>
      </c>
      <c r="F1727">
        <f t="shared" si="837"/>
        <v>2.5466666722222229</v>
      </c>
      <c r="G1727">
        <f t="shared" si="838"/>
        <v>64.584000000000003</v>
      </c>
      <c r="H1727">
        <f t="shared" si="838"/>
        <v>36.584000010000004</v>
      </c>
      <c r="I1727">
        <v>6.5</v>
      </c>
      <c r="M1727">
        <f t="shared" si="832"/>
        <v>81</v>
      </c>
      <c r="N1727">
        <f t="shared" si="833"/>
        <v>53.000000010000001</v>
      </c>
      <c r="O1727">
        <v>81</v>
      </c>
      <c r="P1727">
        <v>53.000000010000001</v>
      </c>
      <c r="Q1727">
        <f t="shared" si="843"/>
        <v>27.222222222222221</v>
      </c>
      <c r="R1727">
        <f t="shared" si="844"/>
        <v>11.666666672222224</v>
      </c>
      <c r="S1727">
        <f t="shared" si="834"/>
        <v>11.42722222222222</v>
      </c>
      <c r="T1727">
        <f t="shared" si="835"/>
        <v>-4.1283333277777778</v>
      </c>
      <c r="U1727">
        <f t="shared" si="839"/>
        <v>52.568999999999996</v>
      </c>
      <c r="V1727">
        <f t="shared" si="840"/>
        <v>24.56900001</v>
      </c>
    </row>
    <row r="1728" spans="1:22" x14ac:dyDescent="0.2">
      <c r="A1728">
        <v>87.000000009999994</v>
      </c>
      <c r="B1728">
        <v>57</v>
      </c>
      <c r="C1728">
        <f t="shared" si="841"/>
        <v>30.55555556111111</v>
      </c>
      <c r="D1728">
        <f t="shared" si="842"/>
        <v>13.888888888888889</v>
      </c>
      <c r="E1728">
        <f t="shared" si="836"/>
        <v>21.435555561111109</v>
      </c>
      <c r="F1728">
        <f t="shared" si="837"/>
        <v>4.7688888888888883</v>
      </c>
      <c r="G1728">
        <f t="shared" si="838"/>
        <v>70.584000009999997</v>
      </c>
      <c r="H1728">
        <f t="shared" si="838"/>
        <v>40.584000000000003</v>
      </c>
      <c r="I1728">
        <v>6.5</v>
      </c>
      <c r="M1728">
        <f t="shared" si="832"/>
        <v>87.000000009999994</v>
      </c>
      <c r="N1728">
        <f t="shared" si="833"/>
        <v>57</v>
      </c>
      <c r="O1728">
        <v>87.000000009999994</v>
      </c>
      <c r="P1728">
        <v>57</v>
      </c>
      <c r="Q1728">
        <f t="shared" si="843"/>
        <v>30.55555556111111</v>
      </c>
      <c r="R1728">
        <f t="shared" si="844"/>
        <v>13.888888888888889</v>
      </c>
      <c r="S1728">
        <f t="shared" si="834"/>
        <v>14.760555561111108</v>
      </c>
      <c r="T1728">
        <f t="shared" si="835"/>
        <v>-1.9061111111111124</v>
      </c>
      <c r="U1728">
        <f t="shared" si="839"/>
        <v>58.569000009999996</v>
      </c>
      <c r="V1728">
        <f t="shared" si="840"/>
        <v>28.568999999999999</v>
      </c>
    </row>
    <row r="1729" spans="1:22" x14ac:dyDescent="0.2">
      <c r="A1729">
        <v>82</v>
      </c>
      <c r="B1729">
        <v>60.000000010000001</v>
      </c>
      <c r="C1729">
        <f t="shared" si="841"/>
        <v>27.777777777777779</v>
      </c>
      <c r="D1729">
        <f t="shared" si="842"/>
        <v>15.555555561111113</v>
      </c>
      <c r="E1729">
        <f t="shared" si="836"/>
        <v>18.657777777777778</v>
      </c>
      <c r="F1729">
        <f t="shared" si="837"/>
        <v>6.4355555611111122</v>
      </c>
      <c r="G1729">
        <f t="shared" si="838"/>
        <v>65.584000000000003</v>
      </c>
      <c r="H1729">
        <f t="shared" si="838"/>
        <v>43.584000010000004</v>
      </c>
      <c r="I1729">
        <v>6.5</v>
      </c>
      <c r="M1729">
        <f t="shared" si="832"/>
        <v>82</v>
      </c>
      <c r="N1729">
        <f t="shared" si="833"/>
        <v>60.000000010000001</v>
      </c>
      <c r="O1729">
        <v>82</v>
      </c>
      <c r="P1729">
        <v>60.000000010000001</v>
      </c>
      <c r="Q1729">
        <f t="shared" si="843"/>
        <v>27.777777777777779</v>
      </c>
      <c r="R1729">
        <f t="shared" si="844"/>
        <v>15.555555561111113</v>
      </c>
      <c r="S1729">
        <f t="shared" si="834"/>
        <v>11.982777777777777</v>
      </c>
      <c r="T1729">
        <f t="shared" si="835"/>
        <v>-0.23944443888888856</v>
      </c>
      <c r="U1729">
        <f t="shared" si="839"/>
        <v>53.569000000000003</v>
      </c>
      <c r="V1729">
        <f t="shared" si="840"/>
        <v>31.56900001</v>
      </c>
    </row>
    <row r="1730" spans="1:22" x14ac:dyDescent="0.2">
      <c r="A1730">
        <v>72</v>
      </c>
      <c r="B1730">
        <v>56.5</v>
      </c>
      <c r="C1730">
        <f t="shared" si="841"/>
        <v>22.222222222222221</v>
      </c>
      <c r="D1730">
        <f t="shared" si="842"/>
        <v>13.611111111111111</v>
      </c>
      <c r="E1730">
        <f t="shared" si="836"/>
        <v>13.10222222222222</v>
      </c>
      <c r="F1730">
        <f t="shared" si="837"/>
        <v>4.4911111111111097</v>
      </c>
      <c r="G1730">
        <f t="shared" si="838"/>
        <v>55.583999999999996</v>
      </c>
      <c r="H1730">
        <f t="shared" si="838"/>
        <v>40.083999999999996</v>
      </c>
      <c r="I1730">
        <v>6.5</v>
      </c>
      <c r="M1730">
        <f t="shared" si="832"/>
        <v>72</v>
      </c>
      <c r="N1730">
        <f t="shared" si="833"/>
        <v>56.5</v>
      </c>
      <c r="O1730">
        <v>72</v>
      </c>
      <c r="P1730">
        <v>56.5</v>
      </c>
      <c r="Q1730">
        <f t="shared" si="843"/>
        <v>22.222222222222221</v>
      </c>
      <c r="R1730">
        <f t="shared" si="844"/>
        <v>13.611111111111111</v>
      </c>
      <c r="S1730">
        <f t="shared" si="834"/>
        <v>6.4272222222222197</v>
      </c>
      <c r="T1730">
        <f t="shared" si="835"/>
        <v>-2.183888888888891</v>
      </c>
      <c r="U1730">
        <f t="shared" si="839"/>
        <v>43.568999999999996</v>
      </c>
      <c r="V1730">
        <f t="shared" si="840"/>
        <v>28.068999999999996</v>
      </c>
    </row>
    <row r="1731" spans="1:22" x14ac:dyDescent="0.2">
      <c r="A1731">
        <v>81</v>
      </c>
      <c r="B1731">
        <v>53.000000010000001</v>
      </c>
      <c r="C1731">
        <f t="shared" si="841"/>
        <v>27.222222222222221</v>
      </c>
      <c r="D1731">
        <f t="shared" si="842"/>
        <v>11.666666672222224</v>
      </c>
      <c r="E1731">
        <f t="shared" si="836"/>
        <v>18.10222222222222</v>
      </c>
      <c r="F1731">
        <f t="shared" si="837"/>
        <v>2.5466666722222229</v>
      </c>
      <c r="G1731">
        <f t="shared" si="838"/>
        <v>64.584000000000003</v>
      </c>
      <c r="H1731">
        <f t="shared" si="838"/>
        <v>36.584000010000004</v>
      </c>
      <c r="I1731">
        <v>6.5</v>
      </c>
      <c r="M1731">
        <f t="shared" si="832"/>
        <v>81</v>
      </c>
      <c r="N1731">
        <f t="shared" si="833"/>
        <v>53.000000010000001</v>
      </c>
      <c r="O1731">
        <v>81</v>
      </c>
      <c r="P1731">
        <v>53.000000010000001</v>
      </c>
      <c r="Q1731">
        <f t="shared" si="843"/>
        <v>27.222222222222221</v>
      </c>
      <c r="R1731">
        <f t="shared" si="844"/>
        <v>11.666666672222224</v>
      </c>
      <c r="S1731">
        <f t="shared" si="834"/>
        <v>11.42722222222222</v>
      </c>
      <c r="T1731">
        <f t="shared" si="835"/>
        <v>-4.1283333277777778</v>
      </c>
      <c r="U1731">
        <f t="shared" si="839"/>
        <v>52.568999999999996</v>
      </c>
      <c r="V1731">
        <f t="shared" si="840"/>
        <v>24.56900001</v>
      </c>
    </row>
    <row r="1732" spans="1:22" x14ac:dyDescent="0.2">
      <c r="A1732">
        <v>75</v>
      </c>
      <c r="B1732">
        <v>53.499999989999999</v>
      </c>
      <c r="C1732">
        <f t="shared" si="841"/>
        <v>23.888888888888889</v>
      </c>
      <c r="D1732">
        <f t="shared" si="842"/>
        <v>11.944444438888887</v>
      </c>
      <c r="E1732">
        <f t="shared" si="836"/>
        <v>14.768888888888888</v>
      </c>
      <c r="F1732">
        <f t="shared" si="837"/>
        <v>2.8244444388888859</v>
      </c>
      <c r="G1732">
        <f t="shared" si="838"/>
        <v>58.583999999999996</v>
      </c>
      <c r="H1732">
        <f t="shared" si="838"/>
        <v>37.083999989999995</v>
      </c>
      <c r="I1732">
        <v>6.5</v>
      </c>
      <c r="M1732">
        <f t="shared" si="832"/>
        <v>75</v>
      </c>
      <c r="N1732">
        <f t="shared" si="833"/>
        <v>53.499999989999999</v>
      </c>
      <c r="O1732">
        <v>75</v>
      </c>
      <c r="P1732">
        <v>53.499999989999999</v>
      </c>
      <c r="Q1732">
        <f t="shared" si="843"/>
        <v>23.888888888888889</v>
      </c>
      <c r="R1732">
        <f t="shared" si="844"/>
        <v>11.944444438888887</v>
      </c>
      <c r="S1732">
        <f t="shared" si="834"/>
        <v>8.0938888888888876</v>
      </c>
      <c r="T1732">
        <f t="shared" si="835"/>
        <v>-3.8505555611111149</v>
      </c>
      <c r="U1732">
        <f t="shared" si="839"/>
        <v>46.568999999999996</v>
      </c>
      <c r="V1732">
        <f t="shared" si="840"/>
        <v>25.068999989999995</v>
      </c>
    </row>
    <row r="1733" spans="1:22" x14ac:dyDescent="0.2">
      <c r="A1733">
        <v>82.999999990000006</v>
      </c>
      <c r="B1733">
        <v>54</v>
      </c>
      <c r="C1733">
        <f t="shared" si="841"/>
        <v>28.33333332777778</v>
      </c>
      <c r="D1733">
        <f t="shared" si="842"/>
        <v>12.222222222222221</v>
      </c>
      <c r="E1733">
        <f t="shared" si="836"/>
        <v>19.213333327777779</v>
      </c>
      <c r="F1733">
        <f t="shared" si="837"/>
        <v>3.1022222222222204</v>
      </c>
      <c r="G1733">
        <f t="shared" si="838"/>
        <v>66.583999989999995</v>
      </c>
      <c r="H1733">
        <f t="shared" si="838"/>
        <v>37.583999999999996</v>
      </c>
      <c r="I1733">
        <v>6.5</v>
      </c>
      <c r="M1733">
        <f t="shared" si="832"/>
        <v>82.999999990000006</v>
      </c>
      <c r="N1733">
        <f t="shared" si="833"/>
        <v>54</v>
      </c>
      <c r="O1733">
        <v>82.999999990000006</v>
      </c>
      <c r="P1733">
        <v>54</v>
      </c>
      <c r="Q1733">
        <f t="shared" si="843"/>
        <v>28.33333332777778</v>
      </c>
      <c r="R1733">
        <f t="shared" si="844"/>
        <v>12.222222222222221</v>
      </c>
      <c r="S1733">
        <f t="shared" si="834"/>
        <v>12.538333327777778</v>
      </c>
      <c r="T1733">
        <f t="shared" si="835"/>
        <v>-3.5727777777777803</v>
      </c>
      <c r="U1733">
        <f t="shared" si="839"/>
        <v>54.568999990000002</v>
      </c>
      <c r="V1733">
        <f t="shared" si="840"/>
        <v>25.568999999999996</v>
      </c>
    </row>
    <row r="1734" spans="1:22" x14ac:dyDescent="0.2">
      <c r="A1734">
        <v>82</v>
      </c>
      <c r="B1734">
        <v>54</v>
      </c>
      <c r="C1734">
        <f t="shared" si="841"/>
        <v>27.777777777777779</v>
      </c>
      <c r="D1734">
        <f t="shared" si="842"/>
        <v>12.222222222222221</v>
      </c>
      <c r="E1734">
        <f t="shared" si="836"/>
        <v>18.657777777777778</v>
      </c>
      <c r="F1734">
        <f t="shared" si="837"/>
        <v>3.1022222222222204</v>
      </c>
      <c r="G1734">
        <f t="shared" si="838"/>
        <v>65.584000000000003</v>
      </c>
      <c r="H1734">
        <f t="shared" si="838"/>
        <v>37.583999999999996</v>
      </c>
      <c r="I1734">
        <v>6.5</v>
      </c>
      <c r="M1734">
        <f t="shared" si="832"/>
        <v>82</v>
      </c>
      <c r="N1734">
        <f t="shared" si="833"/>
        <v>54</v>
      </c>
      <c r="O1734">
        <v>82</v>
      </c>
      <c r="P1734">
        <v>54</v>
      </c>
      <c r="Q1734">
        <f t="shared" si="843"/>
        <v>27.777777777777779</v>
      </c>
      <c r="R1734">
        <f t="shared" si="844"/>
        <v>12.222222222222221</v>
      </c>
      <c r="S1734">
        <f t="shared" si="834"/>
        <v>11.982777777777777</v>
      </c>
      <c r="T1734">
        <f t="shared" si="835"/>
        <v>-3.5727777777777803</v>
      </c>
      <c r="U1734">
        <f t="shared" si="839"/>
        <v>53.569000000000003</v>
      </c>
      <c r="V1734">
        <f t="shared" si="840"/>
        <v>25.568999999999996</v>
      </c>
    </row>
    <row r="1735" spans="1:22" x14ac:dyDescent="0.2">
      <c r="A1735">
        <v>84</v>
      </c>
      <c r="B1735">
        <v>59</v>
      </c>
      <c r="C1735">
        <f t="shared" si="841"/>
        <v>28.888888888888889</v>
      </c>
      <c r="D1735">
        <f t="shared" si="842"/>
        <v>15</v>
      </c>
      <c r="E1735">
        <f t="shared" si="836"/>
        <v>19.768888888888888</v>
      </c>
      <c r="F1735">
        <f t="shared" si="837"/>
        <v>5.879999999999999</v>
      </c>
      <c r="G1735">
        <f t="shared" si="838"/>
        <v>67.584000000000003</v>
      </c>
      <c r="H1735">
        <f t="shared" si="838"/>
        <v>42.583999999999996</v>
      </c>
      <c r="I1735">
        <v>6.5</v>
      </c>
      <c r="M1735">
        <f t="shared" si="832"/>
        <v>84</v>
      </c>
      <c r="N1735">
        <f t="shared" si="833"/>
        <v>59</v>
      </c>
      <c r="O1735">
        <v>84</v>
      </c>
      <c r="P1735">
        <v>59</v>
      </c>
      <c r="Q1735">
        <f t="shared" si="843"/>
        <v>28.888888888888889</v>
      </c>
      <c r="R1735">
        <f t="shared" si="844"/>
        <v>15</v>
      </c>
      <c r="S1735">
        <f t="shared" si="834"/>
        <v>13.093888888888888</v>
      </c>
      <c r="T1735">
        <f t="shared" si="835"/>
        <v>-0.79500000000000171</v>
      </c>
      <c r="U1735">
        <f t="shared" si="839"/>
        <v>55.568999999999996</v>
      </c>
      <c r="V1735">
        <f t="shared" si="840"/>
        <v>30.568999999999996</v>
      </c>
    </row>
    <row r="1736" spans="1:22" x14ac:dyDescent="0.2">
      <c r="A1736">
        <v>87.000000009999994</v>
      </c>
      <c r="B1736">
        <v>59</v>
      </c>
      <c r="C1736">
        <f t="shared" si="841"/>
        <v>30.55555556111111</v>
      </c>
      <c r="D1736">
        <f t="shared" si="842"/>
        <v>15</v>
      </c>
      <c r="E1736">
        <f t="shared" si="836"/>
        <v>21.435555561111109</v>
      </c>
      <c r="F1736">
        <f t="shared" si="837"/>
        <v>5.879999999999999</v>
      </c>
      <c r="G1736">
        <f t="shared" si="838"/>
        <v>70.584000009999997</v>
      </c>
      <c r="H1736">
        <f t="shared" si="838"/>
        <v>42.583999999999996</v>
      </c>
      <c r="I1736">
        <v>6.5</v>
      </c>
      <c r="M1736">
        <f t="shared" si="832"/>
        <v>87.000000009999994</v>
      </c>
      <c r="N1736">
        <f t="shared" si="833"/>
        <v>59</v>
      </c>
      <c r="O1736">
        <v>87.000000009999994</v>
      </c>
      <c r="P1736">
        <v>59</v>
      </c>
      <c r="Q1736">
        <f t="shared" si="843"/>
        <v>30.55555556111111</v>
      </c>
      <c r="R1736">
        <f t="shared" si="844"/>
        <v>15</v>
      </c>
      <c r="S1736">
        <f t="shared" si="834"/>
        <v>14.760555561111108</v>
      </c>
      <c r="T1736">
        <f t="shared" si="835"/>
        <v>-0.79500000000000171</v>
      </c>
      <c r="U1736">
        <f t="shared" si="839"/>
        <v>58.569000009999996</v>
      </c>
      <c r="V1736">
        <f t="shared" si="840"/>
        <v>30.568999999999996</v>
      </c>
    </row>
    <row r="1737" spans="1:22" x14ac:dyDescent="0.2">
      <c r="A1737">
        <v>90</v>
      </c>
      <c r="B1737">
        <v>61</v>
      </c>
      <c r="C1737">
        <f t="shared" si="841"/>
        <v>32.222222222222221</v>
      </c>
      <c r="D1737">
        <f t="shared" si="842"/>
        <v>16.111111111111111</v>
      </c>
      <c r="E1737">
        <f t="shared" si="836"/>
        <v>23.10222222222222</v>
      </c>
      <c r="F1737">
        <f t="shared" si="837"/>
        <v>6.9911111111111097</v>
      </c>
      <c r="G1737">
        <f t="shared" si="838"/>
        <v>73.584000000000003</v>
      </c>
      <c r="H1737">
        <f t="shared" si="838"/>
        <v>44.583999999999996</v>
      </c>
      <c r="I1737">
        <v>6.5</v>
      </c>
      <c r="M1737">
        <f t="shared" si="832"/>
        <v>90</v>
      </c>
      <c r="N1737">
        <f t="shared" si="833"/>
        <v>61</v>
      </c>
      <c r="O1737">
        <v>90</v>
      </c>
      <c r="P1737">
        <v>61</v>
      </c>
      <c r="Q1737">
        <f t="shared" si="843"/>
        <v>32.222222222222221</v>
      </c>
      <c r="R1737">
        <f t="shared" si="844"/>
        <v>16.111111111111111</v>
      </c>
      <c r="S1737">
        <f t="shared" si="834"/>
        <v>16.42722222222222</v>
      </c>
      <c r="T1737">
        <f t="shared" si="835"/>
        <v>0.31611111111110901</v>
      </c>
      <c r="U1737">
        <f t="shared" si="839"/>
        <v>61.568999999999996</v>
      </c>
      <c r="V1737">
        <f t="shared" si="840"/>
        <v>32.568999999999996</v>
      </c>
    </row>
    <row r="1738" spans="1:22" x14ac:dyDescent="0.2">
      <c r="A1738">
        <v>89.000000009999994</v>
      </c>
      <c r="B1738">
        <v>57.999999989999999</v>
      </c>
      <c r="C1738">
        <f t="shared" si="841"/>
        <v>31.66666667222222</v>
      </c>
      <c r="D1738">
        <f t="shared" si="842"/>
        <v>14.444444438888887</v>
      </c>
      <c r="E1738">
        <f t="shared" si="836"/>
        <v>22.546666672222219</v>
      </c>
      <c r="F1738">
        <f t="shared" si="837"/>
        <v>5.3244444388888859</v>
      </c>
      <c r="G1738">
        <f t="shared" si="838"/>
        <v>72.584000009999997</v>
      </c>
      <c r="H1738">
        <f t="shared" si="838"/>
        <v>41.583999989999995</v>
      </c>
      <c r="I1738">
        <v>6.5</v>
      </c>
      <c r="M1738">
        <f t="shared" si="832"/>
        <v>89.000000009999994</v>
      </c>
      <c r="N1738">
        <f t="shared" si="833"/>
        <v>57.999999989999999</v>
      </c>
      <c r="O1738">
        <v>89.000000009999994</v>
      </c>
      <c r="P1738">
        <v>57.999999989999999</v>
      </c>
      <c r="Q1738">
        <f t="shared" si="843"/>
        <v>31.66666667222222</v>
      </c>
      <c r="R1738">
        <f t="shared" si="844"/>
        <v>14.444444438888887</v>
      </c>
      <c r="S1738">
        <f t="shared" si="834"/>
        <v>15.871666672222219</v>
      </c>
      <c r="T1738">
        <f t="shared" si="835"/>
        <v>-1.3505555611111149</v>
      </c>
      <c r="U1738">
        <f t="shared" si="839"/>
        <v>60.569000009999989</v>
      </c>
      <c r="V1738">
        <f t="shared" si="840"/>
        <v>29.568999989999995</v>
      </c>
    </row>
    <row r="1739" spans="1:22" x14ac:dyDescent="0.2">
      <c r="A1739">
        <v>84</v>
      </c>
      <c r="B1739">
        <v>59</v>
      </c>
      <c r="C1739">
        <f t="shared" si="841"/>
        <v>28.888888888888889</v>
      </c>
      <c r="D1739">
        <f t="shared" si="842"/>
        <v>15</v>
      </c>
      <c r="E1739">
        <f t="shared" si="836"/>
        <v>19.768888888888888</v>
      </c>
      <c r="F1739">
        <f t="shared" si="837"/>
        <v>5.879999999999999</v>
      </c>
      <c r="G1739">
        <f t="shared" si="838"/>
        <v>67.584000000000003</v>
      </c>
      <c r="H1739">
        <f t="shared" si="838"/>
        <v>42.583999999999996</v>
      </c>
      <c r="I1739">
        <v>6.5</v>
      </c>
      <c r="M1739">
        <f t="shared" si="832"/>
        <v>84</v>
      </c>
      <c r="N1739">
        <f t="shared" si="833"/>
        <v>59</v>
      </c>
      <c r="O1739">
        <v>84</v>
      </c>
      <c r="P1739">
        <v>59</v>
      </c>
      <c r="Q1739">
        <f t="shared" si="843"/>
        <v>28.888888888888889</v>
      </c>
      <c r="R1739">
        <f t="shared" si="844"/>
        <v>15</v>
      </c>
      <c r="S1739">
        <f t="shared" si="834"/>
        <v>13.093888888888888</v>
      </c>
      <c r="T1739">
        <f t="shared" si="835"/>
        <v>-0.79500000000000171</v>
      </c>
      <c r="U1739">
        <f t="shared" si="839"/>
        <v>55.568999999999996</v>
      </c>
      <c r="V1739">
        <f t="shared" si="840"/>
        <v>30.568999999999996</v>
      </c>
    </row>
    <row r="1740" spans="1:22" x14ac:dyDescent="0.2">
      <c r="A1740">
        <v>84.999999990000006</v>
      </c>
      <c r="B1740">
        <v>55</v>
      </c>
      <c r="C1740">
        <f t="shared" si="841"/>
        <v>29.44444443888889</v>
      </c>
      <c r="D1740">
        <f t="shared" si="842"/>
        <v>12.777777777777779</v>
      </c>
      <c r="E1740">
        <f t="shared" si="836"/>
        <v>20.324444438888889</v>
      </c>
      <c r="F1740">
        <f t="shared" si="837"/>
        <v>3.6577777777777776</v>
      </c>
      <c r="G1740">
        <f t="shared" si="838"/>
        <v>68.583999989999995</v>
      </c>
      <c r="H1740">
        <f t="shared" si="838"/>
        <v>38.584000000000003</v>
      </c>
      <c r="I1740">
        <v>6.5</v>
      </c>
      <c r="M1740">
        <f t="shared" si="832"/>
        <v>84.999999990000006</v>
      </c>
      <c r="N1740">
        <f t="shared" si="833"/>
        <v>55</v>
      </c>
      <c r="O1740">
        <v>84.999999990000006</v>
      </c>
      <c r="P1740">
        <v>55</v>
      </c>
      <c r="Q1740">
        <f t="shared" si="843"/>
        <v>29.44444443888889</v>
      </c>
      <c r="R1740">
        <f t="shared" si="844"/>
        <v>12.777777777777779</v>
      </c>
      <c r="S1740">
        <f t="shared" si="834"/>
        <v>13.649444438888889</v>
      </c>
      <c r="T1740">
        <f t="shared" si="835"/>
        <v>-3.0172222222222231</v>
      </c>
      <c r="U1740">
        <f t="shared" si="839"/>
        <v>56.568999990000002</v>
      </c>
      <c r="V1740">
        <f t="shared" si="840"/>
        <v>26.568999999999999</v>
      </c>
    </row>
    <row r="1741" spans="1:22" x14ac:dyDescent="0.2">
      <c r="A1741">
        <v>89.000000009999994</v>
      </c>
      <c r="B1741">
        <v>57.999999989999999</v>
      </c>
      <c r="C1741">
        <f t="shared" si="841"/>
        <v>31.66666667222222</v>
      </c>
      <c r="D1741">
        <f t="shared" si="842"/>
        <v>14.444444438888887</v>
      </c>
      <c r="E1741">
        <f t="shared" si="836"/>
        <v>22.546666672222219</v>
      </c>
      <c r="F1741">
        <f t="shared" si="837"/>
        <v>5.3244444388888859</v>
      </c>
      <c r="G1741">
        <f t="shared" si="838"/>
        <v>72.584000009999997</v>
      </c>
      <c r="H1741">
        <f t="shared" si="838"/>
        <v>41.583999989999995</v>
      </c>
      <c r="I1741">
        <v>6.5</v>
      </c>
      <c r="M1741">
        <f t="shared" si="832"/>
        <v>89.000000009999994</v>
      </c>
      <c r="N1741">
        <f t="shared" si="833"/>
        <v>57.999999989999999</v>
      </c>
      <c r="O1741">
        <v>89.000000009999994</v>
      </c>
      <c r="P1741">
        <v>57.999999989999999</v>
      </c>
      <c r="Q1741">
        <f t="shared" si="843"/>
        <v>31.66666667222222</v>
      </c>
      <c r="R1741">
        <f t="shared" si="844"/>
        <v>14.444444438888887</v>
      </c>
      <c r="S1741">
        <f t="shared" si="834"/>
        <v>15.871666672222219</v>
      </c>
      <c r="T1741">
        <f t="shared" si="835"/>
        <v>-1.3505555611111149</v>
      </c>
      <c r="U1741">
        <f t="shared" si="839"/>
        <v>60.569000009999989</v>
      </c>
      <c r="V1741">
        <f t="shared" si="840"/>
        <v>29.568999989999995</v>
      </c>
    </row>
    <row r="1742" spans="1:22" x14ac:dyDescent="0.2">
      <c r="A1742">
        <v>93</v>
      </c>
      <c r="B1742">
        <v>61</v>
      </c>
      <c r="C1742">
        <f t="shared" si="841"/>
        <v>33.888888888888886</v>
      </c>
      <c r="D1742">
        <f t="shared" si="842"/>
        <v>16.111111111111111</v>
      </c>
      <c r="E1742">
        <f t="shared" si="836"/>
        <v>24.768888888888885</v>
      </c>
      <c r="F1742">
        <f t="shared" si="837"/>
        <v>6.9911111111111097</v>
      </c>
      <c r="G1742">
        <f t="shared" si="838"/>
        <v>76.583999999999989</v>
      </c>
      <c r="H1742">
        <f t="shared" si="838"/>
        <v>44.583999999999996</v>
      </c>
      <c r="I1742">
        <v>6.5</v>
      </c>
      <c r="M1742">
        <f t="shared" si="832"/>
        <v>93</v>
      </c>
      <c r="N1742">
        <f t="shared" si="833"/>
        <v>61</v>
      </c>
      <c r="O1742">
        <v>93</v>
      </c>
      <c r="P1742">
        <v>61</v>
      </c>
      <c r="Q1742">
        <f t="shared" si="843"/>
        <v>33.888888888888886</v>
      </c>
      <c r="R1742">
        <f t="shared" si="844"/>
        <v>16.111111111111111</v>
      </c>
      <c r="S1742">
        <f t="shared" si="834"/>
        <v>18.093888888888884</v>
      </c>
      <c r="T1742">
        <f t="shared" si="835"/>
        <v>0.31611111111110901</v>
      </c>
      <c r="U1742">
        <f t="shared" si="839"/>
        <v>64.568999999999988</v>
      </c>
      <c r="V1742">
        <f t="shared" si="840"/>
        <v>32.568999999999996</v>
      </c>
    </row>
    <row r="1743" spans="1:22" x14ac:dyDescent="0.2">
      <c r="A1743">
        <v>93</v>
      </c>
      <c r="B1743">
        <v>63</v>
      </c>
      <c r="C1743">
        <f t="shared" si="841"/>
        <v>33.888888888888886</v>
      </c>
      <c r="D1743">
        <f t="shared" si="842"/>
        <v>17.222222222222221</v>
      </c>
      <c r="E1743">
        <f t="shared" si="836"/>
        <v>24.768888888888885</v>
      </c>
      <c r="F1743">
        <f t="shared" si="837"/>
        <v>8.1022222222222204</v>
      </c>
      <c r="G1743">
        <f t="shared" si="838"/>
        <v>76.583999999999989</v>
      </c>
      <c r="H1743">
        <f t="shared" si="838"/>
        <v>46.583999999999996</v>
      </c>
      <c r="I1743">
        <v>6.5</v>
      </c>
      <c r="M1743">
        <f t="shared" si="832"/>
        <v>93</v>
      </c>
      <c r="N1743">
        <f t="shared" si="833"/>
        <v>63</v>
      </c>
      <c r="O1743">
        <v>93</v>
      </c>
      <c r="P1743">
        <v>63</v>
      </c>
      <c r="Q1743">
        <f t="shared" si="843"/>
        <v>33.888888888888886</v>
      </c>
      <c r="R1743">
        <f t="shared" si="844"/>
        <v>17.222222222222221</v>
      </c>
      <c r="S1743">
        <f t="shared" si="834"/>
        <v>18.093888888888884</v>
      </c>
      <c r="T1743">
        <f t="shared" si="835"/>
        <v>1.4272222222222197</v>
      </c>
      <c r="U1743">
        <f t="shared" si="839"/>
        <v>64.568999999999988</v>
      </c>
      <c r="V1743">
        <f t="shared" si="840"/>
        <v>34.568999999999996</v>
      </c>
    </row>
    <row r="1744" spans="1:22" x14ac:dyDescent="0.2">
      <c r="A1744">
        <v>91</v>
      </c>
      <c r="B1744">
        <v>63</v>
      </c>
      <c r="C1744">
        <f t="shared" si="841"/>
        <v>32.777777777777779</v>
      </c>
      <c r="D1744">
        <f t="shared" si="842"/>
        <v>17.222222222222221</v>
      </c>
      <c r="E1744">
        <f t="shared" si="836"/>
        <v>23.657777777777778</v>
      </c>
      <c r="F1744">
        <f t="shared" si="837"/>
        <v>8.1022222222222204</v>
      </c>
      <c r="G1744">
        <f t="shared" si="838"/>
        <v>74.584000000000003</v>
      </c>
      <c r="H1744">
        <f t="shared" si="838"/>
        <v>46.583999999999996</v>
      </c>
      <c r="I1744">
        <v>6.5</v>
      </c>
      <c r="M1744">
        <f t="shared" si="832"/>
        <v>91</v>
      </c>
      <c r="N1744">
        <f t="shared" si="833"/>
        <v>63</v>
      </c>
      <c r="O1744">
        <v>91</v>
      </c>
      <c r="P1744">
        <v>63</v>
      </c>
      <c r="Q1744">
        <f t="shared" si="843"/>
        <v>32.777777777777779</v>
      </c>
      <c r="R1744">
        <f t="shared" si="844"/>
        <v>17.222222222222221</v>
      </c>
      <c r="S1744">
        <f t="shared" si="834"/>
        <v>16.982777777777777</v>
      </c>
      <c r="T1744">
        <f t="shared" si="835"/>
        <v>1.4272222222222197</v>
      </c>
      <c r="U1744">
        <f t="shared" si="839"/>
        <v>62.569000000000003</v>
      </c>
      <c r="V1744">
        <f t="shared" si="840"/>
        <v>34.568999999999996</v>
      </c>
    </row>
    <row r="1745" spans="1:22" x14ac:dyDescent="0.2">
      <c r="A1745">
        <v>93.999999990000006</v>
      </c>
      <c r="B1745">
        <v>63</v>
      </c>
      <c r="C1745">
        <f t="shared" si="841"/>
        <v>34.444444438888894</v>
      </c>
      <c r="D1745">
        <f t="shared" si="842"/>
        <v>17.222222222222221</v>
      </c>
      <c r="E1745">
        <f t="shared" si="836"/>
        <v>25.324444438888893</v>
      </c>
      <c r="F1745">
        <f t="shared" si="837"/>
        <v>8.1022222222222204</v>
      </c>
      <c r="G1745">
        <f t="shared" si="838"/>
        <v>77.583999990000009</v>
      </c>
      <c r="H1745">
        <f t="shared" si="838"/>
        <v>46.583999999999996</v>
      </c>
      <c r="I1745">
        <v>6.5</v>
      </c>
      <c r="M1745">
        <f t="shared" si="832"/>
        <v>93.99999999000002</v>
      </c>
      <c r="N1745">
        <f t="shared" si="833"/>
        <v>63</v>
      </c>
      <c r="O1745">
        <v>93.999999990000006</v>
      </c>
      <c r="P1745">
        <v>63</v>
      </c>
      <c r="Q1745">
        <f t="shared" si="843"/>
        <v>34.444444438888894</v>
      </c>
      <c r="R1745">
        <f t="shared" si="844"/>
        <v>17.222222222222221</v>
      </c>
      <c r="S1745">
        <f t="shared" si="834"/>
        <v>18.649444438888892</v>
      </c>
      <c r="T1745">
        <f t="shared" si="835"/>
        <v>1.4272222222222197</v>
      </c>
      <c r="U1745">
        <f t="shared" si="839"/>
        <v>65.568999990000009</v>
      </c>
      <c r="V1745">
        <f t="shared" si="840"/>
        <v>34.568999999999996</v>
      </c>
    </row>
    <row r="1746" spans="1:22" x14ac:dyDescent="0.2">
      <c r="A1746">
        <v>90</v>
      </c>
      <c r="B1746">
        <v>64.999999990000006</v>
      </c>
      <c r="C1746">
        <f t="shared" si="841"/>
        <v>32.222222222222221</v>
      </c>
      <c r="D1746">
        <f t="shared" si="842"/>
        <v>18.33333332777778</v>
      </c>
      <c r="E1746">
        <f t="shared" si="836"/>
        <v>23.10222222222222</v>
      </c>
      <c r="F1746">
        <f t="shared" si="837"/>
        <v>9.2133333277777787</v>
      </c>
      <c r="G1746">
        <f t="shared" si="838"/>
        <v>73.584000000000003</v>
      </c>
      <c r="H1746">
        <f t="shared" si="838"/>
        <v>48.583999990000002</v>
      </c>
      <c r="I1746">
        <v>6.5</v>
      </c>
      <c r="M1746">
        <f t="shared" si="832"/>
        <v>90</v>
      </c>
      <c r="N1746">
        <f t="shared" si="833"/>
        <v>64.999999990000006</v>
      </c>
      <c r="O1746">
        <v>90</v>
      </c>
      <c r="P1746">
        <v>64.999999990000006</v>
      </c>
      <c r="Q1746">
        <f t="shared" si="843"/>
        <v>32.222222222222221</v>
      </c>
      <c r="R1746">
        <f t="shared" si="844"/>
        <v>18.33333332777778</v>
      </c>
      <c r="S1746">
        <f t="shared" si="834"/>
        <v>16.42722222222222</v>
      </c>
      <c r="T1746">
        <f t="shared" si="835"/>
        <v>2.538333327777778</v>
      </c>
      <c r="U1746">
        <f t="shared" si="839"/>
        <v>61.568999999999996</v>
      </c>
      <c r="V1746">
        <f t="shared" si="840"/>
        <v>36.568999990000002</v>
      </c>
    </row>
    <row r="1747" spans="1:22" x14ac:dyDescent="0.2">
      <c r="A1747">
        <v>81</v>
      </c>
      <c r="B1747">
        <v>59</v>
      </c>
      <c r="C1747">
        <f t="shared" si="841"/>
        <v>27.222222222222221</v>
      </c>
      <c r="D1747">
        <f t="shared" si="842"/>
        <v>15</v>
      </c>
      <c r="E1747">
        <f t="shared" si="836"/>
        <v>18.10222222222222</v>
      </c>
      <c r="F1747">
        <f t="shared" si="837"/>
        <v>5.879999999999999</v>
      </c>
      <c r="G1747">
        <f t="shared" si="838"/>
        <v>64.584000000000003</v>
      </c>
      <c r="H1747">
        <f t="shared" si="838"/>
        <v>42.583999999999996</v>
      </c>
      <c r="I1747">
        <v>6.5</v>
      </c>
      <c r="M1747">
        <f t="shared" si="832"/>
        <v>81</v>
      </c>
      <c r="N1747">
        <f t="shared" si="833"/>
        <v>59</v>
      </c>
      <c r="O1747">
        <v>81</v>
      </c>
      <c r="P1747">
        <v>59</v>
      </c>
      <c r="Q1747">
        <f t="shared" si="843"/>
        <v>27.222222222222221</v>
      </c>
      <c r="R1747">
        <f t="shared" si="844"/>
        <v>15</v>
      </c>
      <c r="S1747">
        <f t="shared" si="834"/>
        <v>11.42722222222222</v>
      </c>
      <c r="T1747">
        <f t="shared" si="835"/>
        <v>-0.79500000000000171</v>
      </c>
      <c r="U1747">
        <f t="shared" si="839"/>
        <v>52.568999999999996</v>
      </c>
      <c r="V1747">
        <f t="shared" si="840"/>
        <v>30.568999999999996</v>
      </c>
    </row>
    <row r="1748" spans="1:22" x14ac:dyDescent="0.2">
      <c r="A1748">
        <v>82</v>
      </c>
      <c r="B1748">
        <v>53.000000010000001</v>
      </c>
      <c r="C1748">
        <f t="shared" si="841"/>
        <v>27.777777777777779</v>
      </c>
      <c r="D1748">
        <f t="shared" si="842"/>
        <v>11.666666672222224</v>
      </c>
      <c r="E1748">
        <f t="shared" si="836"/>
        <v>18.657777777777778</v>
      </c>
      <c r="F1748">
        <f t="shared" si="837"/>
        <v>2.5466666722222229</v>
      </c>
      <c r="G1748">
        <f t="shared" si="838"/>
        <v>65.584000000000003</v>
      </c>
      <c r="H1748">
        <f t="shared" si="838"/>
        <v>36.584000010000004</v>
      </c>
      <c r="I1748">
        <v>6.5</v>
      </c>
      <c r="M1748">
        <f t="shared" ref="M1748:M1811" si="845">C1748*9/5+32</f>
        <v>82</v>
      </c>
      <c r="N1748">
        <f t="shared" ref="N1748:N1811" si="846">D1748*9/5+32</f>
        <v>53.000000010000001</v>
      </c>
      <c r="O1748">
        <v>82</v>
      </c>
      <c r="P1748">
        <v>53.000000010000001</v>
      </c>
      <c r="Q1748">
        <f t="shared" si="843"/>
        <v>27.777777777777779</v>
      </c>
      <c r="R1748">
        <f t="shared" si="844"/>
        <v>11.666666672222224</v>
      </c>
      <c r="S1748">
        <f t="shared" ref="S1748:S1811" si="847">Q1748-($T$1107-$S$1107)/1000*6.5</f>
        <v>11.982777777777777</v>
      </c>
      <c r="T1748">
        <f t="shared" ref="T1748:T1811" si="848">R1748-($T$1107-$S$1107)/1000*6.5</f>
        <v>-4.1283333277777778</v>
      </c>
      <c r="U1748">
        <f t="shared" si="839"/>
        <v>53.569000000000003</v>
      </c>
      <c r="V1748">
        <f t="shared" si="840"/>
        <v>24.56900001</v>
      </c>
    </row>
    <row r="1749" spans="1:22" x14ac:dyDescent="0.2">
      <c r="A1749">
        <v>79</v>
      </c>
      <c r="B1749">
        <v>54</v>
      </c>
      <c r="C1749">
        <f t="shared" si="841"/>
        <v>26.111111111111111</v>
      </c>
      <c r="D1749">
        <f t="shared" si="842"/>
        <v>12.222222222222221</v>
      </c>
      <c r="E1749">
        <f t="shared" ref="E1749:E1812" si="849">C1749-($F$1107-$E$1107)/1000*$I$1108</f>
        <v>16.99111111111111</v>
      </c>
      <c r="F1749">
        <f t="shared" ref="F1749:F1812" si="850">D1749-($F$1107-$E$1107)/1000*$I$1108</f>
        <v>3.1022222222222204</v>
      </c>
      <c r="G1749">
        <f t="shared" ref="G1749:H1812" si="851">E1749*9/5+32</f>
        <v>62.583999999999996</v>
      </c>
      <c r="H1749">
        <f t="shared" si="851"/>
        <v>37.583999999999996</v>
      </c>
      <c r="I1749">
        <v>6.5</v>
      </c>
      <c r="M1749">
        <f t="shared" si="845"/>
        <v>79</v>
      </c>
      <c r="N1749">
        <f t="shared" si="846"/>
        <v>54</v>
      </c>
      <c r="O1749">
        <v>79</v>
      </c>
      <c r="P1749">
        <v>54</v>
      </c>
      <c r="Q1749">
        <f t="shared" si="843"/>
        <v>26.111111111111111</v>
      </c>
      <c r="R1749">
        <f t="shared" si="844"/>
        <v>12.222222222222221</v>
      </c>
      <c r="S1749">
        <f t="shared" si="847"/>
        <v>10.316111111111109</v>
      </c>
      <c r="T1749">
        <f t="shared" si="848"/>
        <v>-3.5727777777777803</v>
      </c>
      <c r="U1749">
        <f t="shared" ref="U1749:U1812" si="852">S1749*9/5+32</f>
        <v>50.568999999999996</v>
      </c>
      <c r="V1749">
        <f t="shared" ref="V1749:V1812" si="853">T1749*9/5+32</f>
        <v>25.568999999999996</v>
      </c>
    </row>
    <row r="1750" spans="1:22" x14ac:dyDescent="0.2">
      <c r="A1750">
        <v>84</v>
      </c>
      <c r="B1750">
        <v>54</v>
      </c>
      <c r="C1750">
        <f t="shared" si="841"/>
        <v>28.888888888888889</v>
      </c>
      <c r="D1750">
        <f t="shared" si="842"/>
        <v>12.222222222222221</v>
      </c>
      <c r="E1750">
        <f t="shared" si="849"/>
        <v>19.768888888888888</v>
      </c>
      <c r="F1750">
        <f t="shared" si="850"/>
        <v>3.1022222222222204</v>
      </c>
      <c r="G1750">
        <f t="shared" si="851"/>
        <v>67.584000000000003</v>
      </c>
      <c r="H1750">
        <f t="shared" si="851"/>
        <v>37.583999999999996</v>
      </c>
      <c r="I1750">
        <v>6.5</v>
      </c>
      <c r="M1750">
        <f t="shared" si="845"/>
        <v>84</v>
      </c>
      <c r="N1750">
        <f t="shared" si="846"/>
        <v>54</v>
      </c>
      <c r="O1750">
        <v>84</v>
      </c>
      <c r="P1750">
        <v>54</v>
      </c>
      <c r="Q1750">
        <f t="shared" si="843"/>
        <v>28.888888888888889</v>
      </c>
      <c r="R1750">
        <f t="shared" si="844"/>
        <v>12.222222222222221</v>
      </c>
      <c r="S1750">
        <f t="shared" si="847"/>
        <v>13.093888888888888</v>
      </c>
      <c r="T1750">
        <f t="shared" si="848"/>
        <v>-3.5727777777777803</v>
      </c>
      <c r="U1750">
        <f t="shared" si="852"/>
        <v>55.568999999999996</v>
      </c>
      <c r="V1750">
        <f t="shared" si="853"/>
        <v>25.568999999999996</v>
      </c>
    </row>
    <row r="1751" spans="1:22" x14ac:dyDescent="0.2">
      <c r="A1751">
        <v>84.999999990000006</v>
      </c>
      <c r="B1751">
        <v>54</v>
      </c>
      <c r="C1751">
        <f t="shared" si="841"/>
        <v>29.44444443888889</v>
      </c>
      <c r="D1751">
        <f t="shared" si="842"/>
        <v>12.222222222222221</v>
      </c>
      <c r="E1751">
        <f t="shared" si="849"/>
        <v>20.324444438888889</v>
      </c>
      <c r="F1751">
        <f t="shared" si="850"/>
        <v>3.1022222222222204</v>
      </c>
      <c r="G1751">
        <f t="shared" si="851"/>
        <v>68.583999989999995</v>
      </c>
      <c r="H1751">
        <f t="shared" si="851"/>
        <v>37.583999999999996</v>
      </c>
      <c r="I1751">
        <v>6.5</v>
      </c>
      <c r="M1751">
        <f t="shared" si="845"/>
        <v>84.999999990000006</v>
      </c>
      <c r="N1751">
        <f t="shared" si="846"/>
        <v>54</v>
      </c>
      <c r="O1751">
        <v>84.999999990000006</v>
      </c>
      <c r="P1751">
        <v>54</v>
      </c>
      <c r="Q1751">
        <f t="shared" si="843"/>
        <v>29.44444443888889</v>
      </c>
      <c r="R1751">
        <f t="shared" si="844"/>
        <v>12.222222222222221</v>
      </c>
      <c r="S1751">
        <f t="shared" si="847"/>
        <v>13.649444438888889</v>
      </c>
      <c r="T1751">
        <f t="shared" si="848"/>
        <v>-3.5727777777777803</v>
      </c>
      <c r="U1751">
        <f t="shared" si="852"/>
        <v>56.568999990000002</v>
      </c>
      <c r="V1751">
        <f t="shared" si="853"/>
        <v>25.568999999999996</v>
      </c>
    </row>
    <row r="1752" spans="1:22" x14ac:dyDescent="0.2">
      <c r="A1752">
        <v>84.999999990000006</v>
      </c>
      <c r="B1752">
        <v>54</v>
      </c>
      <c r="C1752">
        <f t="shared" si="841"/>
        <v>29.44444443888889</v>
      </c>
      <c r="D1752">
        <f t="shared" si="842"/>
        <v>12.222222222222221</v>
      </c>
      <c r="E1752">
        <f t="shared" si="849"/>
        <v>20.324444438888889</v>
      </c>
      <c r="F1752">
        <f t="shared" si="850"/>
        <v>3.1022222222222204</v>
      </c>
      <c r="G1752">
        <f t="shared" si="851"/>
        <v>68.583999989999995</v>
      </c>
      <c r="H1752">
        <f t="shared" si="851"/>
        <v>37.583999999999996</v>
      </c>
      <c r="I1752">
        <v>6.5</v>
      </c>
      <c r="M1752">
        <f t="shared" si="845"/>
        <v>84.999999990000006</v>
      </c>
      <c r="N1752">
        <f t="shared" si="846"/>
        <v>54</v>
      </c>
      <c r="O1752">
        <v>84.999999990000006</v>
      </c>
      <c r="P1752">
        <v>54</v>
      </c>
      <c r="Q1752">
        <f t="shared" si="843"/>
        <v>29.44444443888889</v>
      </c>
      <c r="R1752">
        <f t="shared" si="844"/>
        <v>12.222222222222221</v>
      </c>
      <c r="S1752">
        <f t="shared" si="847"/>
        <v>13.649444438888889</v>
      </c>
      <c r="T1752">
        <f t="shared" si="848"/>
        <v>-3.5727777777777803</v>
      </c>
      <c r="U1752">
        <f t="shared" si="852"/>
        <v>56.568999990000002</v>
      </c>
      <c r="V1752">
        <f t="shared" si="853"/>
        <v>25.568999999999996</v>
      </c>
    </row>
    <row r="1753" spans="1:22" x14ac:dyDescent="0.2">
      <c r="A1753">
        <v>87.000000009999994</v>
      </c>
      <c r="B1753">
        <v>54</v>
      </c>
      <c r="C1753">
        <f t="shared" si="841"/>
        <v>30.55555556111111</v>
      </c>
      <c r="D1753">
        <f t="shared" si="842"/>
        <v>12.222222222222221</v>
      </c>
      <c r="E1753">
        <f t="shared" si="849"/>
        <v>21.435555561111109</v>
      </c>
      <c r="F1753">
        <f t="shared" si="850"/>
        <v>3.1022222222222204</v>
      </c>
      <c r="G1753">
        <f t="shared" si="851"/>
        <v>70.584000009999997</v>
      </c>
      <c r="H1753">
        <f t="shared" si="851"/>
        <v>37.583999999999996</v>
      </c>
      <c r="I1753">
        <v>6.5</v>
      </c>
      <c r="M1753">
        <f t="shared" si="845"/>
        <v>87.000000009999994</v>
      </c>
      <c r="N1753">
        <f t="shared" si="846"/>
        <v>54</v>
      </c>
      <c r="O1753">
        <v>87.000000009999994</v>
      </c>
      <c r="P1753">
        <v>54</v>
      </c>
      <c r="Q1753">
        <f t="shared" si="843"/>
        <v>30.55555556111111</v>
      </c>
      <c r="R1753">
        <f t="shared" si="844"/>
        <v>12.222222222222221</v>
      </c>
      <c r="S1753">
        <f t="shared" si="847"/>
        <v>14.760555561111108</v>
      </c>
      <c r="T1753">
        <f t="shared" si="848"/>
        <v>-3.5727777777777803</v>
      </c>
      <c r="U1753">
        <f t="shared" si="852"/>
        <v>58.569000009999996</v>
      </c>
      <c r="V1753">
        <f t="shared" si="853"/>
        <v>25.568999999999996</v>
      </c>
    </row>
    <row r="1754" spans="1:22" x14ac:dyDescent="0.2">
      <c r="A1754">
        <v>93</v>
      </c>
      <c r="B1754">
        <v>57.999999989999999</v>
      </c>
      <c r="C1754">
        <f t="shared" si="841"/>
        <v>33.888888888888886</v>
      </c>
      <c r="D1754">
        <f t="shared" si="842"/>
        <v>14.444444438888887</v>
      </c>
      <c r="E1754">
        <f t="shared" si="849"/>
        <v>24.768888888888885</v>
      </c>
      <c r="F1754">
        <f t="shared" si="850"/>
        <v>5.3244444388888859</v>
      </c>
      <c r="G1754">
        <f t="shared" si="851"/>
        <v>76.583999999999989</v>
      </c>
      <c r="H1754">
        <f t="shared" si="851"/>
        <v>41.583999989999995</v>
      </c>
      <c r="I1754">
        <v>6.5</v>
      </c>
      <c r="M1754">
        <f t="shared" si="845"/>
        <v>93</v>
      </c>
      <c r="N1754">
        <f t="shared" si="846"/>
        <v>57.999999989999999</v>
      </c>
      <c r="O1754">
        <v>93</v>
      </c>
      <c r="P1754">
        <v>57.999999989999999</v>
      </c>
      <c r="Q1754">
        <f t="shared" si="843"/>
        <v>33.888888888888886</v>
      </c>
      <c r="R1754">
        <f t="shared" si="844"/>
        <v>14.444444438888887</v>
      </c>
      <c r="S1754">
        <f t="shared" si="847"/>
        <v>18.093888888888884</v>
      </c>
      <c r="T1754">
        <f t="shared" si="848"/>
        <v>-1.3505555611111149</v>
      </c>
      <c r="U1754">
        <f t="shared" si="852"/>
        <v>64.568999999999988</v>
      </c>
      <c r="V1754">
        <f t="shared" si="853"/>
        <v>29.568999989999995</v>
      </c>
    </row>
    <row r="1755" spans="1:22" x14ac:dyDescent="0.2">
      <c r="A1755">
        <v>93.999999990000006</v>
      </c>
      <c r="B1755">
        <v>60.000000010000001</v>
      </c>
      <c r="C1755">
        <f t="shared" ref="C1755:C1818" si="854">(A1755-32)*5/9</f>
        <v>34.444444438888894</v>
      </c>
      <c r="D1755">
        <f t="shared" ref="D1755:D1818" si="855">(B1755-32)*5/9</f>
        <v>15.555555561111113</v>
      </c>
      <c r="E1755">
        <f t="shared" si="849"/>
        <v>25.324444438888893</v>
      </c>
      <c r="F1755">
        <f t="shared" si="850"/>
        <v>6.4355555611111122</v>
      </c>
      <c r="G1755">
        <f t="shared" si="851"/>
        <v>77.583999990000009</v>
      </c>
      <c r="H1755">
        <f t="shared" si="851"/>
        <v>43.584000010000004</v>
      </c>
      <c r="I1755">
        <v>6.5</v>
      </c>
      <c r="M1755">
        <f t="shared" si="845"/>
        <v>93.99999999000002</v>
      </c>
      <c r="N1755">
        <f t="shared" si="846"/>
        <v>60.000000010000001</v>
      </c>
      <c r="O1755">
        <v>93.999999990000006</v>
      </c>
      <c r="P1755">
        <v>60.000000010000001</v>
      </c>
      <c r="Q1755">
        <f t="shared" ref="Q1755:Q1818" si="856">(O1755-32)*5/9</f>
        <v>34.444444438888894</v>
      </c>
      <c r="R1755">
        <f t="shared" ref="R1755:R1818" si="857">(P1755-32)*5/9</f>
        <v>15.555555561111113</v>
      </c>
      <c r="S1755">
        <f t="shared" si="847"/>
        <v>18.649444438888892</v>
      </c>
      <c r="T1755">
        <f t="shared" si="848"/>
        <v>-0.23944443888888856</v>
      </c>
      <c r="U1755">
        <f t="shared" si="852"/>
        <v>65.568999990000009</v>
      </c>
      <c r="V1755">
        <f t="shared" si="853"/>
        <v>31.56900001</v>
      </c>
    </row>
    <row r="1756" spans="1:22" x14ac:dyDescent="0.2">
      <c r="A1756">
        <v>93</v>
      </c>
      <c r="B1756">
        <v>61</v>
      </c>
      <c r="C1756">
        <f t="shared" si="854"/>
        <v>33.888888888888886</v>
      </c>
      <c r="D1756">
        <f t="shared" si="855"/>
        <v>16.111111111111111</v>
      </c>
      <c r="E1756">
        <f t="shared" si="849"/>
        <v>24.768888888888885</v>
      </c>
      <c r="F1756">
        <f t="shared" si="850"/>
        <v>6.9911111111111097</v>
      </c>
      <c r="G1756">
        <f t="shared" si="851"/>
        <v>76.583999999999989</v>
      </c>
      <c r="H1756">
        <f t="shared" si="851"/>
        <v>44.583999999999996</v>
      </c>
      <c r="I1756">
        <v>6.5</v>
      </c>
      <c r="M1756">
        <f t="shared" si="845"/>
        <v>93</v>
      </c>
      <c r="N1756">
        <f t="shared" si="846"/>
        <v>61</v>
      </c>
      <c r="O1756">
        <v>93</v>
      </c>
      <c r="P1756">
        <v>61</v>
      </c>
      <c r="Q1756">
        <f t="shared" si="856"/>
        <v>33.888888888888886</v>
      </c>
      <c r="R1756">
        <f t="shared" si="857"/>
        <v>16.111111111111111</v>
      </c>
      <c r="S1756">
        <f t="shared" si="847"/>
        <v>18.093888888888884</v>
      </c>
      <c r="T1756">
        <f t="shared" si="848"/>
        <v>0.31611111111110901</v>
      </c>
      <c r="U1756">
        <f t="shared" si="852"/>
        <v>64.568999999999988</v>
      </c>
      <c r="V1756">
        <f t="shared" si="853"/>
        <v>32.568999999999996</v>
      </c>
    </row>
    <row r="1757" spans="1:22" x14ac:dyDescent="0.2">
      <c r="A1757">
        <v>90.666666660000004</v>
      </c>
      <c r="B1757">
        <v>62.000000010000001</v>
      </c>
      <c r="C1757">
        <f t="shared" si="854"/>
        <v>32.592592588888891</v>
      </c>
      <c r="D1757">
        <f t="shared" si="855"/>
        <v>16.666666672222224</v>
      </c>
      <c r="E1757">
        <f t="shared" si="849"/>
        <v>23.47259258888889</v>
      </c>
      <c r="F1757">
        <f t="shared" si="850"/>
        <v>7.5466666722222229</v>
      </c>
      <c r="G1757">
        <f t="shared" si="851"/>
        <v>74.250666660000007</v>
      </c>
      <c r="H1757">
        <f t="shared" si="851"/>
        <v>45.584000009999997</v>
      </c>
      <c r="I1757">
        <v>6.5</v>
      </c>
      <c r="M1757">
        <f t="shared" si="845"/>
        <v>90.666666660000004</v>
      </c>
      <c r="N1757">
        <f t="shared" si="846"/>
        <v>62.000000010000001</v>
      </c>
      <c r="O1757">
        <v>90.666666660000004</v>
      </c>
      <c r="P1757">
        <v>62.000000010000001</v>
      </c>
      <c r="Q1757">
        <f t="shared" si="856"/>
        <v>32.592592588888891</v>
      </c>
      <c r="R1757">
        <f t="shared" si="857"/>
        <v>16.666666672222224</v>
      </c>
      <c r="S1757">
        <f t="shared" si="847"/>
        <v>16.79759258888889</v>
      </c>
      <c r="T1757">
        <f t="shared" si="848"/>
        <v>0.87166667222222216</v>
      </c>
      <c r="U1757">
        <f t="shared" si="852"/>
        <v>62.235666660000007</v>
      </c>
      <c r="V1757">
        <f t="shared" si="853"/>
        <v>33.569000009999996</v>
      </c>
    </row>
    <row r="1758" spans="1:22" x14ac:dyDescent="0.2">
      <c r="A1758">
        <v>88.333333339999996</v>
      </c>
      <c r="B1758">
        <v>59</v>
      </c>
      <c r="C1758">
        <f t="shared" si="854"/>
        <v>31.296296299999995</v>
      </c>
      <c r="D1758">
        <f t="shared" si="855"/>
        <v>15</v>
      </c>
      <c r="E1758">
        <f t="shared" si="849"/>
        <v>22.176296299999994</v>
      </c>
      <c r="F1758">
        <f t="shared" si="850"/>
        <v>5.879999999999999</v>
      </c>
      <c r="G1758">
        <f t="shared" si="851"/>
        <v>71.917333339999985</v>
      </c>
      <c r="H1758">
        <f t="shared" si="851"/>
        <v>42.583999999999996</v>
      </c>
      <c r="I1758">
        <v>6.5</v>
      </c>
      <c r="M1758">
        <f t="shared" si="845"/>
        <v>88.333333339999996</v>
      </c>
      <c r="N1758">
        <f t="shared" si="846"/>
        <v>59</v>
      </c>
      <c r="O1758">
        <v>88.333333339999996</v>
      </c>
      <c r="P1758">
        <v>59</v>
      </c>
      <c r="Q1758">
        <f t="shared" si="856"/>
        <v>31.296296299999995</v>
      </c>
      <c r="R1758">
        <f t="shared" si="857"/>
        <v>15</v>
      </c>
      <c r="S1758">
        <f t="shared" si="847"/>
        <v>15.501296299999993</v>
      </c>
      <c r="T1758">
        <f t="shared" si="848"/>
        <v>-0.79500000000000171</v>
      </c>
      <c r="U1758">
        <f t="shared" si="852"/>
        <v>59.902333339999984</v>
      </c>
      <c r="V1758">
        <f t="shared" si="853"/>
        <v>30.568999999999996</v>
      </c>
    </row>
    <row r="1759" spans="1:22" x14ac:dyDescent="0.2">
      <c r="A1759">
        <v>86</v>
      </c>
      <c r="B1759">
        <v>55.999999989999999</v>
      </c>
      <c r="C1759">
        <f t="shared" si="854"/>
        <v>30</v>
      </c>
      <c r="D1759">
        <f t="shared" si="855"/>
        <v>13.333333327777776</v>
      </c>
      <c r="E1759">
        <f t="shared" si="849"/>
        <v>20.88</v>
      </c>
      <c r="F1759">
        <f t="shared" si="850"/>
        <v>4.2133333277777751</v>
      </c>
      <c r="G1759">
        <f t="shared" si="851"/>
        <v>69.584000000000003</v>
      </c>
      <c r="H1759">
        <f t="shared" si="851"/>
        <v>39.583999989999995</v>
      </c>
      <c r="I1759">
        <v>6.5</v>
      </c>
      <c r="M1759">
        <f t="shared" si="845"/>
        <v>86</v>
      </c>
      <c r="N1759">
        <f t="shared" si="846"/>
        <v>55.999999989999999</v>
      </c>
      <c r="O1759">
        <v>86</v>
      </c>
      <c r="P1759">
        <v>55.999999989999999</v>
      </c>
      <c r="Q1759">
        <f t="shared" si="856"/>
        <v>30</v>
      </c>
      <c r="R1759">
        <f t="shared" si="857"/>
        <v>13.333333327777776</v>
      </c>
      <c r="S1759">
        <f t="shared" si="847"/>
        <v>14.204999999999998</v>
      </c>
      <c r="T1759">
        <f t="shared" si="848"/>
        <v>-2.4616666722222256</v>
      </c>
      <c r="U1759">
        <f t="shared" si="852"/>
        <v>57.568999999999996</v>
      </c>
      <c r="V1759">
        <f t="shared" si="853"/>
        <v>27.568999989999995</v>
      </c>
    </row>
    <row r="1760" spans="1:22" x14ac:dyDescent="0.2">
      <c r="A1760">
        <v>82.999999990000006</v>
      </c>
      <c r="B1760">
        <v>59</v>
      </c>
      <c r="C1760">
        <f t="shared" si="854"/>
        <v>28.33333332777778</v>
      </c>
      <c r="D1760">
        <f t="shared" si="855"/>
        <v>15</v>
      </c>
      <c r="E1760">
        <f t="shared" si="849"/>
        <v>19.213333327777779</v>
      </c>
      <c r="F1760">
        <f t="shared" si="850"/>
        <v>5.879999999999999</v>
      </c>
      <c r="G1760">
        <f t="shared" si="851"/>
        <v>66.583999989999995</v>
      </c>
      <c r="H1760">
        <f t="shared" si="851"/>
        <v>42.583999999999996</v>
      </c>
      <c r="I1760">
        <v>6.5</v>
      </c>
      <c r="M1760">
        <f t="shared" si="845"/>
        <v>82.999999990000006</v>
      </c>
      <c r="N1760">
        <f t="shared" si="846"/>
        <v>59</v>
      </c>
      <c r="O1760">
        <v>82.999999990000006</v>
      </c>
      <c r="P1760">
        <v>59</v>
      </c>
      <c r="Q1760">
        <f t="shared" si="856"/>
        <v>28.33333332777778</v>
      </c>
      <c r="R1760">
        <f t="shared" si="857"/>
        <v>15</v>
      </c>
      <c r="S1760">
        <f t="shared" si="847"/>
        <v>12.538333327777778</v>
      </c>
      <c r="T1760">
        <f t="shared" si="848"/>
        <v>-0.79500000000000171</v>
      </c>
      <c r="U1760">
        <f t="shared" si="852"/>
        <v>54.568999990000002</v>
      </c>
      <c r="V1760">
        <f t="shared" si="853"/>
        <v>30.568999999999996</v>
      </c>
    </row>
    <row r="1761" spans="1:22" x14ac:dyDescent="0.2">
      <c r="A1761">
        <v>86</v>
      </c>
      <c r="B1761">
        <v>51.000000010000001</v>
      </c>
      <c r="C1761">
        <f t="shared" si="854"/>
        <v>30</v>
      </c>
      <c r="D1761">
        <f t="shared" si="855"/>
        <v>10.555555561111113</v>
      </c>
      <c r="E1761">
        <f t="shared" si="849"/>
        <v>20.88</v>
      </c>
      <c r="F1761">
        <f t="shared" si="850"/>
        <v>1.4355555611111122</v>
      </c>
      <c r="G1761">
        <f t="shared" si="851"/>
        <v>69.584000000000003</v>
      </c>
      <c r="H1761">
        <f t="shared" si="851"/>
        <v>34.584000010000004</v>
      </c>
      <c r="I1761">
        <v>6.5</v>
      </c>
      <c r="M1761">
        <f t="shared" si="845"/>
        <v>86</v>
      </c>
      <c r="N1761">
        <f t="shared" si="846"/>
        <v>51.000000010000001</v>
      </c>
      <c r="O1761">
        <v>86</v>
      </c>
      <c r="P1761">
        <v>51.000000010000001</v>
      </c>
      <c r="Q1761">
        <f t="shared" si="856"/>
        <v>30</v>
      </c>
      <c r="R1761">
        <f t="shared" si="857"/>
        <v>10.555555561111113</v>
      </c>
      <c r="S1761">
        <f t="shared" si="847"/>
        <v>14.204999999999998</v>
      </c>
      <c r="T1761">
        <f t="shared" si="848"/>
        <v>-5.2394444388888886</v>
      </c>
      <c r="U1761">
        <f t="shared" si="852"/>
        <v>57.568999999999996</v>
      </c>
      <c r="V1761">
        <f t="shared" si="853"/>
        <v>22.56900001</v>
      </c>
    </row>
    <row r="1762" spans="1:22" x14ac:dyDescent="0.2">
      <c r="A1762">
        <v>81</v>
      </c>
      <c r="B1762">
        <v>53.000000010000001</v>
      </c>
      <c r="C1762">
        <f t="shared" si="854"/>
        <v>27.222222222222221</v>
      </c>
      <c r="D1762">
        <f t="shared" si="855"/>
        <v>11.666666672222224</v>
      </c>
      <c r="E1762">
        <f t="shared" si="849"/>
        <v>18.10222222222222</v>
      </c>
      <c r="F1762">
        <f t="shared" si="850"/>
        <v>2.5466666722222229</v>
      </c>
      <c r="G1762">
        <f t="shared" si="851"/>
        <v>64.584000000000003</v>
      </c>
      <c r="H1762">
        <f t="shared" si="851"/>
        <v>36.584000010000004</v>
      </c>
      <c r="I1762">
        <v>6.5</v>
      </c>
      <c r="M1762">
        <f t="shared" si="845"/>
        <v>81</v>
      </c>
      <c r="N1762">
        <f t="shared" si="846"/>
        <v>53.000000010000001</v>
      </c>
      <c r="O1762">
        <v>81</v>
      </c>
      <c r="P1762">
        <v>53.000000010000001</v>
      </c>
      <c r="Q1762">
        <f t="shared" si="856"/>
        <v>27.222222222222221</v>
      </c>
      <c r="R1762">
        <f t="shared" si="857"/>
        <v>11.666666672222224</v>
      </c>
      <c r="S1762">
        <f t="shared" si="847"/>
        <v>11.42722222222222</v>
      </c>
      <c r="T1762">
        <f t="shared" si="848"/>
        <v>-4.1283333277777778</v>
      </c>
      <c r="U1762">
        <f t="shared" si="852"/>
        <v>52.568999999999996</v>
      </c>
      <c r="V1762">
        <f t="shared" si="853"/>
        <v>24.56900001</v>
      </c>
    </row>
    <row r="1763" spans="1:22" x14ac:dyDescent="0.2">
      <c r="A1763">
        <v>81</v>
      </c>
      <c r="B1763">
        <v>52</v>
      </c>
      <c r="C1763">
        <f t="shared" si="854"/>
        <v>27.222222222222221</v>
      </c>
      <c r="D1763">
        <f t="shared" si="855"/>
        <v>11.111111111111111</v>
      </c>
      <c r="E1763">
        <f t="shared" si="849"/>
        <v>18.10222222222222</v>
      </c>
      <c r="F1763">
        <f t="shared" si="850"/>
        <v>1.9911111111111097</v>
      </c>
      <c r="G1763">
        <f t="shared" si="851"/>
        <v>64.584000000000003</v>
      </c>
      <c r="H1763">
        <f t="shared" si="851"/>
        <v>35.583999999999996</v>
      </c>
      <c r="I1763">
        <v>6.5</v>
      </c>
      <c r="M1763">
        <f t="shared" si="845"/>
        <v>81</v>
      </c>
      <c r="N1763">
        <f t="shared" si="846"/>
        <v>52</v>
      </c>
      <c r="O1763">
        <v>81</v>
      </c>
      <c r="P1763">
        <v>52</v>
      </c>
      <c r="Q1763">
        <f t="shared" si="856"/>
        <v>27.222222222222221</v>
      </c>
      <c r="R1763">
        <f t="shared" si="857"/>
        <v>11.111111111111111</v>
      </c>
      <c r="S1763">
        <f t="shared" si="847"/>
        <v>11.42722222222222</v>
      </c>
      <c r="T1763">
        <f t="shared" si="848"/>
        <v>-4.683888888888891</v>
      </c>
      <c r="U1763">
        <f t="shared" si="852"/>
        <v>52.568999999999996</v>
      </c>
      <c r="V1763">
        <f t="shared" si="853"/>
        <v>23.568999999999996</v>
      </c>
    </row>
    <row r="1764" spans="1:22" x14ac:dyDescent="0.2">
      <c r="A1764">
        <v>86</v>
      </c>
      <c r="B1764">
        <v>53.000000010000001</v>
      </c>
      <c r="C1764">
        <f t="shared" si="854"/>
        <v>30</v>
      </c>
      <c r="D1764">
        <f t="shared" si="855"/>
        <v>11.666666672222224</v>
      </c>
      <c r="E1764">
        <f t="shared" si="849"/>
        <v>20.88</v>
      </c>
      <c r="F1764">
        <f t="shared" si="850"/>
        <v>2.5466666722222229</v>
      </c>
      <c r="G1764">
        <f t="shared" si="851"/>
        <v>69.584000000000003</v>
      </c>
      <c r="H1764">
        <f t="shared" si="851"/>
        <v>36.584000010000004</v>
      </c>
      <c r="I1764">
        <v>6.5</v>
      </c>
      <c r="M1764">
        <f t="shared" si="845"/>
        <v>86</v>
      </c>
      <c r="N1764">
        <f t="shared" si="846"/>
        <v>53.000000010000001</v>
      </c>
      <c r="O1764">
        <v>86</v>
      </c>
      <c r="P1764">
        <v>53.000000010000001</v>
      </c>
      <c r="Q1764">
        <f t="shared" si="856"/>
        <v>30</v>
      </c>
      <c r="R1764">
        <f t="shared" si="857"/>
        <v>11.666666672222224</v>
      </c>
      <c r="S1764">
        <f t="shared" si="847"/>
        <v>14.204999999999998</v>
      </c>
      <c r="T1764">
        <f t="shared" si="848"/>
        <v>-4.1283333277777778</v>
      </c>
      <c r="U1764">
        <f t="shared" si="852"/>
        <v>57.568999999999996</v>
      </c>
      <c r="V1764">
        <f t="shared" si="853"/>
        <v>24.56900001</v>
      </c>
    </row>
    <row r="1765" spans="1:22" x14ac:dyDescent="0.2">
      <c r="A1765">
        <v>86</v>
      </c>
      <c r="B1765">
        <v>55.999999989999999</v>
      </c>
      <c r="C1765">
        <f t="shared" si="854"/>
        <v>30</v>
      </c>
      <c r="D1765">
        <f t="shared" si="855"/>
        <v>13.333333327777776</v>
      </c>
      <c r="E1765">
        <f t="shared" si="849"/>
        <v>20.88</v>
      </c>
      <c r="F1765">
        <f t="shared" si="850"/>
        <v>4.2133333277777751</v>
      </c>
      <c r="G1765">
        <f t="shared" si="851"/>
        <v>69.584000000000003</v>
      </c>
      <c r="H1765">
        <f t="shared" si="851"/>
        <v>39.583999989999995</v>
      </c>
      <c r="I1765">
        <v>6.5</v>
      </c>
      <c r="M1765">
        <f t="shared" si="845"/>
        <v>86</v>
      </c>
      <c r="N1765">
        <f t="shared" si="846"/>
        <v>55.999999989999999</v>
      </c>
      <c r="O1765">
        <v>86</v>
      </c>
      <c r="P1765">
        <v>55.999999989999999</v>
      </c>
      <c r="Q1765">
        <f t="shared" si="856"/>
        <v>30</v>
      </c>
      <c r="R1765">
        <f t="shared" si="857"/>
        <v>13.333333327777776</v>
      </c>
      <c r="S1765">
        <f t="shared" si="847"/>
        <v>14.204999999999998</v>
      </c>
      <c r="T1765">
        <f t="shared" si="848"/>
        <v>-2.4616666722222256</v>
      </c>
      <c r="U1765">
        <f t="shared" si="852"/>
        <v>57.568999999999996</v>
      </c>
      <c r="V1765">
        <f t="shared" si="853"/>
        <v>27.568999989999995</v>
      </c>
    </row>
    <row r="1766" spans="1:22" x14ac:dyDescent="0.2">
      <c r="A1766">
        <v>82</v>
      </c>
      <c r="B1766">
        <v>56.5</v>
      </c>
      <c r="C1766">
        <f t="shared" si="854"/>
        <v>27.777777777777779</v>
      </c>
      <c r="D1766">
        <f t="shared" si="855"/>
        <v>13.611111111111111</v>
      </c>
      <c r="E1766">
        <f t="shared" si="849"/>
        <v>18.657777777777778</v>
      </c>
      <c r="F1766">
        <f t="shared" si="850"/>
        <v>4.4911111111111097</v>
      </c>
      <c r="G1766">
        <f t="shared" si="851"/>
        <v>65.584000000000003</v>
      </c>
      <c r="H1766">
        <f t="shared" si="851"/>
        <v>40.083999999999996</v>
      </c>
      <c r="I1766">
        <v>6.5</v>
      </c>
      <c r="M1766">
        <f t="shared" si="845"/>
        <v>82</v>
      </c>
      <c r="N1766">
        <f t="shared" si="846"/>
        <v>56.5</v>
      </c>
      <c r="O1766">
        <v>82</v>
      </c>
      <c r="P1766">
        <v>56.5</v>
      </c>
      <c r="Q1766">
        <f t="shared" si="856"/>
        <v>27.777777777777779</v>
      </c>
      <c r="R1766">
        <f t="shared" si="857"/>
        <v>13.611111111111111</v>
      </c>
      <c r="S1766">
        <f t="shared" si="847"/>
        <v>11.982777777777777</v>
      </c>
      <c r="T1766">
        <f t="shared" si="848"/>
        <v>-2.183888888888891</v>
      </c>
      <c r="U1766">
        <f t="shared" si="852"/>
        <v>53.569000000000003</v>
      </c>
      <c r="V1766">
        <f t="shared" si="853"/>
        <v>28.068999999999996</v>
      </c>
    </row>
    <row r="1767" spans="1:22" x14ac:dyDescent="0.2">
      <c r="A1767">
        <v>91</v>
      </c>
      <c r="B1767">
        <v>57</v>
      </c>
      <c r="C1767">
        <f t="shared" si="854"/>
        <v>32.777777777777779</v>
      </c>
      <c r="D1767">
        <f t="shared" si="855"/>
        <v>13.888888888888889</v>
      </c>
      <c r="E1767">
        <f t="shared" si="849"/>
        <v>23.657777777777778</v>
      </c>
      <c r="F1767">
        <f t="shared" si="850"/>
        <v>4.7688888888888883</v>
      </c>
      <c r="G1767">
        <f t="shared" si="851"/>
        <v>74.584000000000003</v>
      </c>
      <c r="H1767">
        <f t="shared" si="851"/>
        <v>40.584000000000003</v>
      </c>
      <c r="I1767">
        <v>6.5</v>
      </c>
      <c r="M1767">
        <f t="shared" si="845"/>
        <v>91</v>
      </c>
      <c r="N1767">
        <f t="shared" si="846"/>
        <v>57</v>
      </c>
      <c r="O1767">
        <v>91</v>
      </c>
      <c r="P1767">
        <v>57</v>
      </c>
      <c r="Q1767">
        <f t="shared" si="856"/>
        <v>32.777777777777779</v>
      </c>
      <c r="R1767">
        <f t="shared" si="857"/>
        <v>13.888888888888889</v>
      </c>
      <c r="S1767">
        <f t="shared" si="847"/>
        <v>16.982777777777777</v>
      </c>
      <c r="T1767">
        <f t="shared" si="848"/>
        <v>-1.9061111111111124</v>
      </c>
      <c r="U1767">
        <f t="shared" si="852"/>
        <v>62.569000000000003</v>
      </c>
      <c r="V1767">
        <f t="shared" si="853"/>
        <v>28.568999999999999</v>
      </c>
    </row>
    <row r="1768" spans="1:22" x14ac:dyDescent="0.2">
      <c r="A1768">
        <v>89.000000009999994</v>
      </c>
      <c r="B1768">
        <v>61</v>
      </c>
      <c r="C1768">
        <f t="shared" si="854"/>
        <v>31.66666667222222</v>
      </c>
      <c r="D1768">
        <f t="shared" si="855"/>
        <v>16.111111111111111</v>
      </c>
      <c r="E1768">
        <f t="shared" si="849"/>
        <v>22.546666672222219</v>
      </c>
      <c r="F1768">
        <f t="shared" si="850"/>
        <v>6.9911111111111097</v>
      </c>
      <c r="G1768">
        <f t="shared" si="851"/>
        <v>72.584000009999997</v>
      </c>
      <c r="H1768">
        <f t="shared" si="851"/>
        <v>44.583999999999996</v>
      </c>
      <c r="I1768">
        <v>6.5</v>
      </c>
      <c r="M1768">
        <f t="shared" si="845"/>
        <v>89.000000009999994</v>
      </c>
      <c r="N1768">
        <f t="shared" si="846"/>
        <v>61</v>
      </c>
      <c r="O1768">
        <v>89.000000009999994</v>
      </c>
      <c r="P1768">
        <v>61</v>
      </c>
      <c r="Q1768">
        <f t="shared" si="856"/>
        <v>31.66666667222222</v>
      </c>
      <c r="R1768">
        <f t="shared" si="857"/>
        <v>16.111111111111111</v>
      </c>
      <c r="S1768">
        <f t="shared" si="847"/>
        <v>15.871666672222219</v>
      </c>
      <c r="T1768">
        <f t="shared" si="848"/>
        <v>0.31611111111110901</v>
      </c>
      <c r="U1768">
        <f t="shared" si="852"/>
        <v>60.569000009999989</v>
      </c>
      <c r="V1768">
        <f t="shared" si="853"/>
        <v>32.568999999999996</v>
      </c>
    </row>
    <row r="1769" spans="1:22" x14ac:dyDescent="0.2">
      <c r="A1769">
        <v>84</v>
      </c>
      <c r="B1769">
        <v>57.999999989999999</v>
      </c>
      <c r="C1769">
        <f t="shared" si="854"/>
        <v>28.888888888888889</v>
      </c>
      <c r="D1769">
        <f t="shared" si="855"/>
        <v>14.444444438888887</v>
      </c>
      <c r="E1769">
        <f t="shared" si="849"/>
        <v>19.768888888888888</v>
      </c>
      <c r="F1769">
        <f t="shared" si="850"/>
        <v>5.3244444388888859</v>
      </c>
      <c r="G1769">
        <f t="shared" si="851"/>
        <v>67.584000000000003</v>
      </c>
      <c r="H1769">
        <f t="shared" si="851"/>
        <v>41.583999989999995</v>
      </c>
      <c r="I1769">
        <v>6.5</v>
      </c>
      <c r="M1769">
        <f t="shared" si="845"/>
        <v>84</v>
      </c>
      <c r="N1769">
        <f t="shared" si="846"/>
        <v>57.999999989999999</v>
      </c>
      <c r="O1769">
        <v>84</v>
      </c>
      <c r="P1769">
        <v>57.999999989999999</v>
      </c>
      <c r="Q1769">
        <f t="shared" si="856"/>
        <v>28.888888888888889</v>
      </c>
      <c r="R1769">
        <f t="shared" si="857"/>
        <v>14.444444438888887</v>
      </c>
      <c r="S1769">
        <f t="shared" si="847"/>
        <v>13.093888888888888</v>
      </c>
      <c r="T1769">
        <f t="shared" si="848"/>
        <v>-1.3505555611111149</v>
      </c>
      <c r="U1769">
        <f t="shared" si="852"/>
        <v>55.568999999999996</v>
      </c>
      <c r="V1769">
        <f t="shared" si="853"/>
        <v>29.568999989999995</v>
      </c>
    </row>
    <row r="1770" spans="1:22" x14ac:dyDescent="0.2">
      <c r="A1770">
        <v>87.000000009999994</v>
      </c>
      <c r="B1770">
        <v>53.000000010000001</v>
      </c>
      <c r="C1770">
        <f t="shared" si="854"/>
        <v>30.55555556111111</v>
      </c>
      <c r="D1770">
        <f t="shared" si="855"/>
        <v>11.666666672222224</v>
      </c>
      <c r="E1770">
        <f t="shared" si="849"/>
        <v>21.435555561111109</v>
      </c>
      <c r="F1770">
        <f t="shared" si="850"/>
        <v>2.5466666722222229</v>
      </c>
      <c r="G1770">
        <f t="shared" si="851"/>
        <v>70.584000009999997</v>
      </c>
      <c r="H1770">
        <f t="shared" si="851"/>
        <v>36.584000010000004</v>
      </c>
      <c r="I1770">
        <v>6.5</v>
      </c>
      <c r="M1770">
        <f t="shared" si="845"/>
        <v>87.000000009999994</v>
      </c>
      <c r="N1770">
        <f t="shared" si="846"/>
        <v>53.000000010000001</v>
      </c>
      <c r="O1770">
        <v>87.000000009999994</v>
      </c>
      <c r="P1770">
        <v>53.000000010000001</v>
      </c>
      <c r="Q1770">
        <f t="shared" si="856"/>
        <v>30.55555556111111</v>
      </c>
      <c r="R1770">
        <f t="shared" si="857"/>
        <v>11.666666672222224</v>
      </c>
      <c r="S1770">
        <f t="shared" si="847"/>
        <v>14.760555561111108</v>
      </c>
      <c r="T1770">
        <f t="shared" si="848"/>
        <v>-4.1283333277777778</v>
      </c>
      <c r="U1770">
        <f t="shared" si="852"/>
        <v>58.569000009999996</v>
      </c>
      <c r="V1770">
        <f t="shared" si="853"/>
        <v>24.56900001</v>
      </c>
    </row>
    <row r="1771" spans="1:22" x14ac:dyDescent="0.2">
      <c r="A1771">
        <v>91</v>
      </c>
      <c r="B1771">
        <v>54</v>
      </c>
      <c r="C1771">
        <f t="shared" si="854"/>
        <v>32.777777777777779</v>
      </c>
      <c r="D1771">
        <f t="shared" si="855"/>
        <v>12.222222222222221</v>
      </c>
      <c r="E1771">
        <f t="shared" si="849"/>
        <v>23.657777777777778</v>
      </c>
      <c r="F1771">
        <f t="shared" si="850"/>
        <v>3.1022222222222204</v>
      </c>
      <c r="G1771">
        <f t="shared" si="851"/>
        <v>74.584000000000003</v>
      </c>
      <c r="H1771">
        <f t="shared" si="851"/>
        <v>37.583999999999996</v>
      </c>
      <c r="I1771">
        <v>6.5</v>
      </c>
      <c r="M1771">
        <f t="shared" si="845"/>
        <v>91</v>
      </c>
      <c r="N1771">
        <f t="shared" si="846"/>
        <v>54</v>
      </c>
      <c r="O1771">
        <v>91</v>
      </c>
      <c r="P1771">
        <v>54</v>
      </c>
      <c r="Q1771">
        <f t="shared" si="856"/>
        <v>32.777777777777779</v>
      </c>
      <c r="R1771">
        <f t="shared" si="857"/>
        <v>12.222222222222221</v>
      </c>
      <c r="S1771">
        <f t="shared" si="847"/>
        <v>16.982777777777777</v>
      </c>
      <c r="T1771">
        <f t="shared" si="848"/>
        <v>-3.5727777777777803</v>
      </c>
      <c r="U1771">
        <f t="shared" si="852"/>
        <v>62.569000000000003</v>
      </c>
      <c r="V1771">
        <f t="shared" si="853"/>
        <v>25.568999999999996</v>
      </c>
    </row>
    <row r="1772" spans="1:22" x14ac:dyDescent="0.2">
      <c r="A1772">
        <v>91.999999990000006</v>
      </c>
      <c r="B1772">
        <v>60.000000010000001</v>
      </c>
      <c r="C1772">
        <f t="shared" si="854"/>
        <v>33.33333332777778</v>
      </c>
      <c r="D1772">
        <f t="shared" si="855"/>
        <v>15.555555561111113</v>
      </c>
      <c r="E1772">
        <f t="shared" si="849"/>
        <v>24.213333327777779</v>
      </c>
      <c r="F1772">
        <f t="shared" si="850"/>
        <v>6.4355555611111122</v>
      </c>
      <c r="G1772">
        <f t="shared" si="851"/>
        <v>75.583999989999995</v>
      </c>
      <c r="H1772">
        <f t="shared" si="851"/>
        <v>43.584000010000004</v>
      </c>
      <c r="I1772">
        <v>6.5</v>
      </c>
      <c r="M1772">
        <f t="shared" si="845"/>
        <v>91.999999990000006</v>
      </c>
      <c r="N1772">
        <f t="shared" si="846"/>
        <v>60.000000010000001</v>
      </c>
      <c r="O1772">
        <v>91.999999990000006</v>
      </c>
      <c r="P1772">
        <v>60.000000010000001</v>
      </c>
      <c r="Q1772">
        <f t="shared" si="856"/>
        <v>33.33333332777778</v>
      </c>
      <c r="R1772">
        <f t="shared" si="857"/>
        <v>15.555555561111113</v>
      </c>
      <c r="S1772">
        <f t="shared" si="847"/>
        <v>17.538333327777778</v>
      </c>
      <c r="T1772">
        <f t="shared" si="848"/>
        <v>-0.23944443888888856</v>
      </c>
      <c r="U1772">
        <f t="shared" si="852"/>
        <v>63.568999989999995</v>
      </c>
      <c r="V1772">
        <f t="shared" si="853"/>
        <v>31.56900001</v>
      </c>
    </row>
    <row r="1773" spans="1:22" x14ac:dyDescent="0.2">
      <c r="A1773">
        <v>82</v>
      </c>
      <c r="B1773">
        <v>54</v>
      </c>
      <c r="C1773">
        <f t="shared" si="854"/>
        <v>27.777777777777779</v>
      </c>
      <c r="D1773">
        <f t="shared" si="855"/>
        <v>12.222222222222221</v>
      </c>
      <c r="E1773">
        <f t="shared" si="849"/>
        <v>18.657777777777778</v>
      </c>
      <c r="F1773">
        <f t="shared" si="850"/>
        <v>3.1022222222222204</v>
      </c>
      <c r="G1773">
        <f t="shared" si="851"/>
        <v>65.584000000000003</v>
      </c>
      <c r="H1773">
        <f t="shared" si="851"/>
        <v>37.583999999999996</v>
      </c>
      <c r="I1773">
        <v>6.5</v>
      </c>
      <c r="M1773">
        <f t="shared" si="845"/>
        <v>82</v>
      </c>
      <c r="N1773">
        <f t="shared" si="846"/>
        <v>54</v>
      </c>
      <c r="O1773">
        <v>82</v>
      </c>
      <c r="P1773">
        <v>54</v>
      </c>
      <c r="Q1773">
        <f t="shared" si="856"/>
        <v>27.777777777777779</v>
      </c>
      <c r="R1773">
        <f t="shared" si="857"/>
        <v>12.222222222222221</v>
      </c>
      <c r="S1773">
        <f t="shared" si="847"/>
        <v>11.982777777777777</v>
      </c>
      <c r="T1773">
        <f t="shared" si="848"/>
        <v>-3.5727777777777803</v>
      </c>
      <c r="U1773">
        <f t="shared" si="852"/>
        <v>53.569000000000003</v>
      </c>
      <c r="V1773">
        <f t="shared" si="853"/>
        <v>25.568999999999996</v>
      </c>
    </row>
    <row r="1774" spans="1:22" x14ac:dyDescent="0.2">
      <c r="A1774">
        <v>75.999999990000006</v>
      </c>
      <c r="B1774">
        <v>48</v>
      </c>
      <c r="C1774">
        <f t="shared" si="854"/>
        <v>24.44444443888889</v>
      </c>
      <c r="D1774">
        <f t="shared" si="855"/>
        <v>8.8888888888888893</v>
      </c>
      <c r="E1774">
        <f t="shared" si="849"/>
        <v>15.324444438888889</v>
      </c>
      <c r="F1774">
        <f t="shared" si="850"/>
        <v>-0.23111111111111171</v>
      </c>
      <c r="G1774">
        <f t="shared" si="851"/>
        <v>59.583999990000002</v>
      </c>
      <c r="H1774">
        <f t="shared" si="851"/>
        <v>31.584</v>
      </c>
      <c r="I1774">
        <v>6.5</v>
      </c>
      <c r="M1774">
        <f t="shared" si="845"/>
        <v>75.999999990000006</v>
      </c>
      <c r="N1774">
        <f t="shared" si="846"/>
        <v>48</v>
      </c>
      <c r="O1774">
        <v>75.999999990000006</v>
      </c>
      <c r="P1774">
        <v>48</v>
      </c>
      <c r="Q1774">
        <f t="shared" si="856"/>
        <v>24.44444443888889</v>
      </c>
      <c r="R1774">
        <f t="shared" si="857"/>
        <v>8.8888888888888893</v>
      </c>
      <c r="S1774">
        <f t="shared" si="847"/>
        <v>8.6494444388888887</v>
      </c>
      <c r="T1774">
        <f t="shared" si="848"/>
        <v>-6.9061111111111124</v>
      </c>
      <c r="U1774">
        <f t="shared" si="852"/>
        <v>47.568999990000002</v>
      </c>
      <c r="V1774">
        <f t="shared" si="853"/>
        <v>19.568999999999996</v>
      </c>
    </row>
    <row r="1775" spans="1:22" x14ac:dyDescent="0.2">
      <c r="A1775">
        <v>80.000000009999994</v>
      </c>
      <c r="B1775">
        <v>47</v>
      </c>
      <c r="C1775">
        <f t="shared" si="854"/>
        <v>26.66666667222222</v>
      </c>
      <c r="D1775">
        <f t="shared" si="855"/>
        <v>8.3333333333333339</v>
      </c>
      <c r="E1775">
        <f t="shared" si="849"/>
        <v>17.546666672222219</v>
      </c>
      <c r="F1775">
        <f t="shared" si="850"/>
        <v>-0.78666666666666707</v>
      </c>
      <c r="G1775">
        <f t="shared" si="851"/>
        <v>63.584000009999997</v>
      </c>
      <c r="H1775">
        <f t="shared" si="851"/>
        <v>30.584</v>
      </c>
      <c r="I1775">
        <v>6.5</v>
      </c>
      <c r="M1775">
        <f t="shared" si="845"/>
        <v>80.000000009999994</v>
      </c>
      <c r="N1775">
        <f t="shared" si="846"/>
        <v>47</v>
      </c>
      <c r="O1775">
        <v>80.000000009999994</v>
      </c>
      <c r="P1775">
        <v>47</v>
      </c>
      <c r="Q1775">
        <f t="shared" si="856"/>
        <v>26.66666667222222</v>
      </c>
      <c r="R1775">
        <f t="shared" si="857"/>
        <v>8.3333333333333339</v>
      </c>
      <c r="S1775">
        <f t="shared" si="847"/>
        <v>10.871666672222219</v>
      </c>
      <c r="T1775">
        <f t="shared" si="848"/>
        <v>-7.4616666666666678</v>
      </c>
      <c r="U1775">
        <f t="shared" si="852"/>
        <v>51.569000009999996</v>
      </c>
      <c r="V1775">
        <f t="shared" si="853"/>
        <v>18.568999999999996</v>
      </c>
    </row>
    <row r="1776" spans="1:22" x14ac:dyDescent="0.2">
      <c r="A1776">
        <v>84.999999990000006</v>
      </c>
      <c r="B1776">
        <v>48</v>
      </c>
      <c r="C1776">
        <f t="shared" si="854"/>
        <v>29.44444443888889</v>
      </c>
      <c r="D1776">
        <f t="shared" si="855"/>
        <v>8.8888888888888893</v>
      </c>
      <c r="E1776">
        <f t="shared" si="849"/>
        <v>20.324444438888889</v>
      </c>
      <c r="F1776">
        <f t="shared" si="850"/>
        <v>-0.23111111111111171</v>
      </c>
      <c r="G1776">
        <f t="shared" si="851"/>
        <v>68.583999989999995</v>
      </c>
      <c r="H1776">
        <f t="shared" si="851"/>
        <v>31.584</v>
      </c>
      <c r="I1776">
        <v>6.5</v>
      </c>
      <c r="M1776">
        <f t="shared" si="845"/>
        <v>84.999999990000006</v>
      </c>
      <c r="N1776">
        <f t="shared" si="846"/>
        <v>48</v>
      </c>
      <c r="O1776">
        <v>84.999999990000006</v>
      </c>
      <c r="P1776">
        <v>48</v>
      </c>
      <c r="Q1776">
        <f t="shared" si="856"/>
        <v>29.44444443888889</v>
      </c>
      <c r="R1776">
        <f t="shared" si="857"/>
        <v>8.8888888888888893</v>
      </c>
      <c r="S1776">
        <f t="shared" si="847"/>
        <v>13.649444438888889</v>
      </c>
      <c r="T1776">
        <f t="shared" si="848"/>
        <v>-6.9061111111111124</v>
      </c>
      <c r="U1776">
        <f t="shared" si="852"/>
        <v>56.568999990000002</v>
      </c>
      <c r="V1776">
        <f t="shared" si="853"/>
        <v>19.568999999999996</v>
      </c>
    </row>
    <row r="1777" spans="1:22" x14ac:dyDescent="0.2">
      <c r="A1777">
        <v>84</v>
      </c>
      <c r="B1777">
        <v>53.000000010000001</v>
      </c>
      <c r="C1777">
        <f t="shared" si="854"/>
        <v>28.888888888888889</v>
      </c>
      <c r="D1777">
        <f t="shared" si="855"/>
        <v>11.666666672222224</v>
      </c>
      <c r="E1777">
        <f t="shared" si="849"/>
        <v>19.768888888888888</v>
      </c>
      <c r="F1777">
        <f t="shared" si="850"/>
        <v>2.5466666722222229</v>
      </c>
      <c r="G1777">
        <f t="shared" si="851"/>
        <v>67.584000000000003</v>
      </c>
      <c r="H1777">
        <f t="shared" si="851"/>
        <v>36.584000010000004</v>
      </c>
      <c r="I1777">
        <v>6.5</v>
      </c>
      <c r="M1777">
        <f t="shared" si="845"/>
        <v>84</v>
      </c>
      <c r="N1777">
        <f t="shared" si="846"/>
        <v>53.000000010000001</v>
      </c>
      <c r="O1777">
        <v>84</v>
      </c>
      <c r="P1777">
        <v>53.000000010000001</v>
      </c>
      <c r="Q1777">
        <f t="shared" si="856"/>
        <v>28.888888888888889</v>
      </c>
      <c r="R1777">
        <f t="shared" si="857"/>
        <v>11.666666672222224</v>
      </c>
      <c r="S1777">
        <f t="shared" si="847"/>
        <v>13.093888888888888</v>
      </c>
      <c r="T1777">
        <f t="shared" si="848"/>
        <v>-4.1283333277777778</v>
      </c>
      <c r="U1777">
        <f t="shared" si="852"/>
        <v>55.568999999999996</v>
      </c>
      <c r="V1777">
        <f t="shared" si="853"/>
        <v>24.56900001</v>
      </c>
    </row>
    <row r="1778" spans="1:22" x14ac:dyDescent="0.2">
      <c r="A1778">
        <v>84.999999990000006</v>
      </c>
      <c r="B1778">
        <v>54</v>
      </c>
      <c r="C1778">
        <f t="shared" si="854"/>
        <v>29.44444443888889</v>
      </c>
      <c r="D1778">
        <f t="shared" si="855"/>
        <v>12.222222222222221</v>
      </c>
      <c r="E1778">
        <f t="shared" si="849"/>
        <v>20.324444438888889</v>
      </c>
      <c r="F1778">
        <f t="shared" si="850"/>
        <v>3.1022222222222204</v>
      </c>
      <c r="G1778">
        <f t="shared" si="851"/>
        <v>68.583999989999995</v>
      </c>
      <c r="H1778">
        <f t="shared" si="851"/>
        <v>37.583999999999996</v>
      </c>
      <c r="I1778">
        <v>6.5</v>
      </c>
      <c r="M1778">
        <f t="shared" si="845"/>
        <v>84.999999990000006</v>
      </c>
      <c r="N1778">
        <f t="shared" si="846"/>
        <v>54</v>
      </c>
      <c r="O1778">
        <v>84.999999990000006</v>
      </c>
      <c r="P1778">
        <v>54</v>
      </c>
      <c r="Q1778">
        <f t="shared" si="856"/>
        <v>29.44444443888889</v>
      </c>
      <c r="R1778">
        <f t="shared" si="857"/>
        <v>12.222222222222221</v>
      </c>
      <c r="S1778">
        <f t="shared" si="847"/>
        <v>13.649444438888889</v>
      </c>
      <c r="T1778">
        <f t="shared" si="848"/>
        <v>-3.5727777777777803</v>
      </c>
      <c r="U1778">
        <f t="shared" si="852"/>
        <v>56.568999990000002</v>
      </c>
      <c r="V1778">
        <f t="shared" si="853"/>
        <v>25.568999999999996</v>
      </c>
    </row>
    <row r="1779" spans="1:22" x14ac:dyDescent="0.2">
      <c r="A1779">
        <v>86</v>
      </c>
      <c r="B1779">
        <v>55.999999989999999</v>
      </c>
      <c r="C1779">
        <f t="shared" si="854"/>
        <v>30</v>
      </c>
      <c r="D1779">
        <f t="shared" si="855"/>
        <v>13.333333327777776</v>
      </c>
      <c r="E1779">
        <f t="shared" si="849"/>
        <v>20.88</v>
      </c>
      <c r="F1779">
        <f t="shared" si="850"/>
        <v>4.2133333277777751</v>
      </c>
      <c r="G1779">
        <f t="shared" si="851"/>
        <v>69.584000000000003</v>
      </c>
      <c r="H1779">
        <f t="shared" si="851"/>
        <v>39.583999989999995</v>
      </c>
      <c r="I1779">
        <v>6.5</v>
      </c>
      <c r="M1779">
        <f t="shared" si="845"/>
        <v>86</v>
      </c>
      <c r="N1779">
        <f t="shared" si="846"/>
        <v>55.999999989999999</v>
      </c>
      <c r="O1779">
        <v>86</v>
      </c>
      <c r="P1779">
        <v>55.999999989999999</v>
      </c>
      <c r="Q1779">
        <f t="shared" si="856"/>
        <v>30</v>
      </c>
      <c r="R1779">
        <f t="shared" si="857"/>
        <v>13.333333327777776</v>
      </c>
      <c r="S1779">
        <f t="shared" si="847"/>
        <v>14.204999999999998</v>
      </c>
      <c r="T1779">
        <f t="shared" si="848"/>
        <v>-2.4616666722222256</v>
      </c>
      <c r="U1779">
        <f t="shared" si="852"/>
        <v>57.568999999999996</v>
      </c>
      <c r="V1779">
        <f t="shared" si="853"/>
        <v>27.568999989999995</v>
      </c>
    </row>
    <row r="1780" spans="1:22" x14ac:dyDescent="0.2">
      <c r="A1780">
        <v>84.999999990000006</v>
      </c>
      <c r="B1780">
        <v>55</v>
      </c>
      <c r="C1780">
        <f t="shared" si="854"/>
        <v>29.44444443888889</v>
      </c>
      <c r="D1780">
        <f t="shared" si="855"/>
        <v>12.777777777777779</v>
      </c>
      <c r="E1780">
        <f t="shared" si="849"/>
        <v>20.324444438888889</v>
      </c>
      <c r="F1780">
        <f t="shared" si="850"/>
        <v>3.6577777777777776</v>
      </c>
      <c r="G1780">
        <f t="shared" si="851"/>
        <v>68.583999989999995</v>
      </c>
      <c r="H1780">
        <f t="shared" si="851"/>
        <v>38.584000000000003</v>
      </c>
      <c r="I1780">
        <v>6.5</v>
      </c>
      <c r="M1780">
        <f t="shared" si="845"/>
        <v>84.999999990000006</v>
      </c>
      <c r="N1780">
        <f t="shared" si="846"/>
        <v>55</v>
      </c>
      <c r="O1780">
        <v>84.999999990000006</v>
      </c>
      <c r="P1780">
        <v>55</v>
      </c>
      <c r="Q1780">
        <f t="shared" si="856"/>
        <v>29.44444443888889</v>
      </c>
      <c r="R1780">
        <f t="shared" si="857"/>
        <v>12.777777777777779</v>
      </c>
      <c r="S1780">
        <f t="shared" si="847"/>
        <v>13.649444438888889</v>
      </c>
      <c r="T1780">
        <f t="shared" si="848"/>
        <v>-3.0172222222222231</v>
      </c>
      <c r="U1780">
        <f t="shared" si="852"/>
        <v>56.568999990000002</v>
      </c>
      <c r="V1780">
        <f t="shared" si="853"/>
        <v>26.568999999999999</v>
      </c>
    </row>
    <row r="1781" spans="1:22" x14ac:dyDescent="0.2">
      <c r="A1781">
        <v>88</v>
      </c>
      <c r="B1781">
        <v>54</v>
      </c>
      <c r="C1781">
        <f t="shared" si="854"/>
        <v>31.111111111111111</v>
      </c>
      <c r="D1781">
        <f t="shared" si="855"/>
        <v>12.222222222222221</v>
      </c>
      <c r="E1781">
        <f t="shared" si="849"/>
        <v>21.99111111111111</v>
      </c>
      <c r="F1781">
        <f t="shared" si="850"/>
        <v>3.1022222222222204</v>
      </c>
      <c r="G1781">
        <f t="shared" si="851"/>
        <v>71.584000000000003</v>
      </c>
      <c r="H1781">
        <f t="shared" si="851"/>
        <v>37.583999999999996</v>
      </c>
      <c r="I1781">
        <v>6.5</v>
      </c>
      <c r="M1781">
        <f t="shared" si="845"/>
        <v>88</v>
      </c>
      <c r="N1781">
        <f t="shared" si="846"/>
        <v>54</v>
      </c>
      <c r="O1781">
        <v>88</v>
      </c>
      <c r="P1781">
        <v>54</v>
      </c>
      <c r="Q1781">
        <f t="shared" si="856"/>
        <v>31.111111111111111</v>
      </c>
      <c r="R1781">
        <f t="shared" si="857"/>
        <v>12.222222222222221</v>
      </c>
      <c r="S1781">
        <f t="shared" si="847"/>
        <v>15.316111111111109</v>
      </c>
      <c r="T1781">
        <f t="shared" si="848"/>
        <v>-3.5727777777777803</v>
      </c>
      <c r="U1781">
        <f t="shared" si="852"/>
        <v>59.568999999999996</v>
      </c>
      <c r="V1781">
        <f t="shared" si="853"/>
        <v>25.568999999999996</v>
      </c>
    </row>
    <row r="1782" spans="1:22" x14ac:dyDescent="0.2">
      <c r="A1782">
        <v>90</v>
      </c>
      <c r="B1782">
        <v>55.666666669999998</v>
      </c>
      <c r="C1782">
        <f t="shared" si="854"/>
        <v>32.222222222222221</v>
      </c>
      <c r="D1782">
        <f t="shared" si="855"/>
        <v>13.148148149999999</v>
      </c>
      <c r="E1782">
        <f t="shared" si="849"/>
        <v>23.10222222222222</v>
      </c>
      <c r="F1782">
        <f t="shared" si="850"/>
        <v>4.028148149999998</v>
      </c>
      <c r="G1782">
        <f t="shared" si="851"/>
        <v>73.584000000000003</v>
      </c>
      <c r="H1782">
        <f t="shared" si="851"/>
        <v>39.250666669999994</v>
      </c>
      <c r="I1782">
        <v>6.5</v>
      </c>
      <c r="M1782">
        <f t="shared" si="845"/>
        <v>90</v>
      </c>
      <c r="N1782">
        <f t="shared" si="846"/>
        <v>55.666666669999998</v>
      </c>
      <c r="O1782">
        <v>90</v>
      </c>
      <c r="P1782">
        <v>55.666666669999998</v>
      </c>
      <c r="Q1782">
        <f t="shared" si="856"/>
        <v>32.222222222222221</v>
      </c>
      <c r="R1782">
        <f t="shared" si="857"/>
        <v>13.148148149999999</v>
      </c>
      <c r="S1782">
        <f t="shared" si="847"/>
        <v>16.42722222222222</v>
      </c>
      <c r="T1782">
        <f t="shared" si="848"/>
        <v>-2.6468518500000027</v>
      </c>
      <c r="U1782">
        <f t="shared" si="852"/>
        <v>61.568999999999996</v>
      </c>
      <c r="V1782">
        <f t="shared" si="853"/>
        <v>27.235666669999993</v>
      </c>
    </row>
    <row r="1783" spans="1:22" x14ac:dyDescent="0.2">
      <c r="A1783">
        <v>91.999999990000006</v>
      </c>
      <c r="B1783">
        <v>57.333333330000002</v>
      </c>
      <c r="C1783">
        <f t="shared" si="854"/>
        <v>33.33333332777778</v>
      </c>
      <c r="D1783">
        <f t="shared" si="855"/>
        <v>14.074074072222224</v>
      </c>
      <c r="E1783">
        <f t="shared" si="849"/>
        <v>24.213333327777779</v>
      </c>
      <c r="F1783">
        <f t="shared" si="850"/>
        <v>4.9540740722222232</v>
      </c>
      <c r="G1783">
        <f t="shared" si="851"/>
        <v>75.583999989999995</v>
      </c>
      <c r="H1783">
        <f t="shared" si="851"/>
        <v>40.917333330000005</v>
      </c>
      <c r="I1783">
        <v>6.5</v>
      </c>
      <c r="M1783">
        <f t="shared" si="845"/>
        <v>91.999999990000006</v>
      </c>
      <c r="N1783">
        <f t="shared" si="846"/>
        <v>57.333333330000002</v>
      </c>
      <c r="O1783">
        <v>91.999999990000006</v>
      </c>
      <c r="P1783">
        <v>57.333333330000002</v>
      </c>
      <c r="Q1783">
        <f t="shared" si="856"/>
        <v>33.33333332777778</v>
      </c>
      <c r="R1783">
        <f t="shared" si="857"/>
        <v>14.074074072222224</v>
      </c>
      <c r="S1783">
        <f t="shared" si="847"/>
        <v>17.538333327777778</v>
      </c>
      <c r="T1783">
        <f t="shared" si="848"/>
        <v>-1.7209259277777775</v>
      </c>
      <c r="U1783">
        <f t="shared" si="852"/>
        <v>63.568999989999995</v>
      </c>
      <c r="V1783">
        <f t="shared" si="853"/>
        <v>28.902333330000001</v>
      </c>
    </row>
    <row r="1784" spans="1:22" x14ac:dyDescent="0.2">
      <c r="A1784">
        <v>90</v>
      </c>
      <c r="B1784">
        <v>59</v>
      </c>
      <c r="C1784">
        <f t="shared" si="854"/>
        <v>32.222222222222221</v>
      </c>
      <c r="D1784">
        <f t="shared" si="855"/>
        <v>15</v>
      </c>
      <c r="E1784">
        <f t="shared" si="849"/>
        <v>23.10222222222222</v>
      </c>
      <c r="F1784">
        <f t="shared" si="850"/>
        <v>5.879999999999999</v>
      </c>
      <c r="G1784">
        <f t="shared" si="851"/>
        <v>73.584000000000003</v>
      </c>
      <c r="H1784">
        <f t="shared" si="851"/>
        <v>42.583999999999996</v>
      </c>
      <c r="I1784">
        <v>6.5</v>
      </c>
      <c r="M1784">
        <f t="shared" si="845"/>
        <v>90</v>
      </c>
      <c r="N1784">
        <f t="shared" si="846"/>
        <v>59</v>
      </c>
      <c r="O1784">
        <v>90</v>
      </c>
      <c r="P1784">
        <v>59</v>
      </c>
      <c r="Q1784">
        <f t="shared" si="856"/>
        <v>32.222222222222221</v>
      </c>
      <c r="R1784">
        <f t="shared" si="857"/>
        <v>15</v>
      </c>
      <c r="S1784">
        <f t="shared" si="847"/>
        <v>16.42722222222222</v>
      </c>
      <c r="T1784">
        <f t="shared" si="848"/>
        <v>-0.79500000000000171</v>
      </c>
      <c r="U1784">
        <f t="shared" si="852"/>
        <v>61.568999999999996</v>
      </c>
      <c r="V1784">
        <f t="shared" si="853"/>
        <v>30.568999999999996</v>
      </c>
    </row>
    <row r="1785" spans="1:22" x14ac:dyDescent="0.2">
      <c r="A1785">
        <v>87.000000009999994</v>
      </c>
      <c r="B1785">
        <v>59</v>
      </c>
      <c r="C1785">
        <f t="shared" si="854"/>
        <v>30.55555556111111</v>
      </c>
      <c r="D1785">
        <f t="shared" si="855"/>
        <v>15</v>
      </c>
      <c r="E1785">
        <f t="shared" si="849"/>
        <v>21.435555561111109</v>
      </c>
      <c r="F1785">
        <f t="shared" si="850"/>
        <v>5.879999999999999</v>
      </c>
      <c r="G1785">
        <f t="shared" si="851"/>
        <v>70.584000009999997</v>
      </c>
      <c r="H1785">
        <f t="shared" si="851"/>
        <v>42.583999999999996</v>
      </c>
      <c r="I1785">
        <v>6.5</v>
      </c>
      <c r="M1785">
        <f t="shared" si="845"/>
        <v>87.000000009999994</v>
      </c>
      <c r="N1785">
        <f t="shared" si="846"/>
        <v>59</v>
      </c>
      <c r="O1785">
        <v>87.000000009999994</v>
      </c>
      <c r="P1785">
        <v>59</v>
      </c>
      <c r="Q1785">
        <f t="shared" si="856"/>
        <v>30.55555556111111</v>
      </c>
      <c r="R1785">
        <f t="shared" si="857"/>
        <v>15</v>
      </c>
      <c r="S1785">
        <f t="shared" si="847"/>
        <v>14.760555561111108</v>
      </c>
      <c r="T1785">
        <f t="shared" si="848"/>
        <v>-0.79500000000000171</v>
      </c>
      <c r="U1785">
        <f t="shared" si="852"/>
        <v>58.569000009999996</v>
      </c>
      <c r="V1785">
        <f t="shared" si="853"/>
        <v>30.568999999999996</v>
      </c>
    </row>
    <row r="1786" spans="1:22" x14ac:dyDescent="0.2">
      <c r="A1786">
        <v>90</v>
      </c>
      <c r="B1786">
        <v>57</v>
      </c>
      <c r="C1786">
        <f t="shared" si="854"/>
        <v>32.222222222222221</v>
      </c>
      <c r="D1786">
        <f t="shared" si="855"/>
        <v>13.888888888888889</v>
      </c>
      <c r="E1786">
        <f t="shared" si="849"/>
        <v>23.10222222222222</v>
      </c>
      <c r="F1786">
        <f t="shared" si="850"/>
        <v>4.7688888888888883</v>
      </c>
      <c r="G1786">
        <f t="shared" si="851"/>
        <v>73.584000000000003</v>
      </c>
      <c r="H1786">
        <f t="shared" si="851"/>
        <v>40.584000000000003</v>
      </c>
      <c r="I1786">
        <v>6.5</v>
      </c>
      <c r="M1786">
        <f t="shared" si="845"/>
        <v>90</v>
      </c>
      <c r="N1786">
        <f t="shared" si="846"/>
        <v>57</v>
      </c>
      <c r="O1786">
        <v>90</v>
      </c>
      <c r="P1786">
        <v>57</v>
      </c>
      <c r="Q1786">
        <f t="shared" si="856"/>
        <v>32.222222222222221</v>
      </c>
      <c r="R1786">
        <f t="shared" si="857"/>
        <v>13.888888888888889</v>
      </c>
      <c r="S1786">
        <f t="shared" si="847"/>
        <v>16.42722222222222</v>
      </c>
      <c r="T1786">
        <f t="shared" si="848"/>
        <v>-1.9061111111111124</v>
      </c>
      <c r="U1786">
        <f t="shared" si="852"/>
        <v>61.568999999999996</v>
      </c>
      <c r="V1786">
        <f t="shared" si="853"/>
        <v>28.568999999999999</v>
      </c>
    </row>
    <row r="1787" spans="1:22" x14ac:dyDescent="0.2">
      <c r="A1787">
        <v>90</v>
      </c>
      <c r="B1787">
        <v>57</v>
      </c>
      <c r="C1787">
        <f t="shared" si="854"/>
        <v>32.222222222222221</v>
      </c>
      <c r="D1787">
        <f t="shared" si="855"/>
        <v>13.888888888888889</v>
      </c>
      <c r="E1787">
        <f t="shared" si="849"/>
        <v>23.10222222222222</v>
      </c>
      <c r="F1787">
        <f t="shared" si="850"/>
        <v>4.7688888888888883</v>
      </c>
      <c r="G1787">
        <f t="shared" si="851"/>
        <v>73.584000000000003</v>
      </c>
      <c r="H1787">
        <f t="shared" si="851"/>
        <v>40.584000000000003</v>
      </c>
      <c r="I1787">
        <v>6.5</v>
      </c>
      <c r="M1787">
        <f t="shared" si="845"/>
        <v>90</v>
      </c>
      <c r="N1787">
        <f t="shared" si="846"/>
        <v>57</v>
      </c>
      <c r="O1787">
        <v>90</v>
      </c>
      <c r="P1787">
        <v>57</v>
      </c>
      <c r="Q1787">
        <f t="shared" si="856"/>
        <v>32.222222222222221</v>
      </c>
      <c r="R1787">
        <f t="shared" si="857"/>
        <v>13.888888888888889</v>
      </c>
      <c r="S1787">
        <f t="shared" si="847"/>
        <v>16.42722222222222</v>
      </c>
      <c r="T1787">
        <f t="shared" si="848"/>
        <v>-1.9061111111111124</v>
      </c>
      <c r="U1787">
        <f t="shared" si="852"/>
        <v>61.568999999999996</v>
      </c>
      <c r="V1787">
        <f t="shared" si="853"/>
        <v>28.568999999999999</v>
      </c>
    </row>
    <row r="1788" spans="1:22" x14ac:dyDescent="0.2">
      <c r="A1788">
        <v>91</v>
      </c>
      <c r="B1788">
        <v>57.999999989999999</v>
      </c>
      <c r="C1788">
        <f t="shared" si="854"/>
        <v>32.777777777777779</v>
      </c>
      <c r="D1788">
        <f t="shared" si="855"/>
        <v>14.444444438888887</v>
      </c>
      <c r="E1788">
        <f t="shared" si="849"/>
        <v>23.657777777777778</v>
      </c>
      <c r="F1788">
        <f t="shared" si="850"/>
        <v>5.3244444388888859</v>
      </c>
      <c r="G1788">
        <f t="shared" si="851"/>
        <v>74.584000000000003</v>
      </c>
      <c r="H1788">
        <f t="shared" si="851"/>
        <v>41.583999989999995</v>
      </c>
      <c r="I1788">
        <v>6.5</v>
      </c>
      <c r="M1788">
        <f t="shared" si="845"/>
        <v>91</v>
      </c>
      <c r="N1788">
        <f t="shared" si="846"/>
        <v>57.999999989999999</v>
      </c>
      <c r="O1788">
        <v>91</v>
      </c>
      <c r="P1788">
        <v>57.999999989999999</v>
      </c>
      <c r="Q1788">
        <f t="shared" si="856"/>
        <v>32.777777777777779</v>
      </c>
      <c r="R1788">
        <f t="shared" si="857"/>
        <v>14.444444438888887</v>
      </c>
      <c r="S1788">
        <f t="shared" si="847"/>
        <v>16.982777777777777</v>
      </c>
      <c r="T1788">
        <f t="shared" si="848"/>
        <v>-1.3505555611111149</v>
      </c>
      <c r="U1788">
        <f t="shared" si="852"/>
        <v>62.569000000000003</v>
      </c>
      <c r="V1788">
        <f t="shared" si="853"/>
        <v>29.568999989999995</v>
      </c>
    </row>
    <row r="1789" spans="1:22" x14ac:dyDescent="0.2">
      <c r="A1789">
        <v>93</v>
      </c>
      <c r="B1789">
        <v>57.999999989999999</v>
      </c>
      <c r="C1789">
        <f t="shared" si="854"/>
        <v>33.888888888888886</v>
      </c>
      <c r="D1789">
        <f t="shared" si="855"/>
        <v>14.444444438888887</v>
      </c>
      <c r="E1789">
        <f t="shared" si="849"/>
        <v>24.768888888888885</v>
      </c>
      <c r="F1789">
        <f t="shared" si="850"/>
        <v>5.3244444388888859</v>
      </c>
      <c r="G1789">
        <f t="shared" si="851"/>
        <v>76.583999999999989</v>
      </c>
      <c r="H1789">
        <f t="shared" si="851"/>
        <v>41.583999989999995</v>
      </c>
      <c r="I1789">
        <v>6.5</v>
      </c>
      <c r="M1789">
        <f t="shared" si="845"/>
        <v>93</v>
      </c>
      <c r="N1789">
        <f t="shared" si="846"/>
        <v>57.999999989999999</v>
      </c>
      <c r="O1789">
        <v>93</v>
      </c>
      <c r="P1789">
        <v>57.999999989999999</v>
      </c>
      <c r="Q1789">
        <f t="shared" si="856"/>
        <v>33.888888888888886</v>
      </c>
      <c r="R1789">
        <f t="shared" si="857"/>
        <v>14.444444438888887</v>
      </c>
      <c r="S1789">
        <f t="shared" si="847"/>
        <v>18.093888888888884</v>
      </c>
      <c r="T1789">
        <f t="shared" si="848"/>
        <v>-1.3505555611111149</v>
      </c>
      <c r="U1789">
        <f t="shared" si="852"/>
        <v>64.568999999999988</v>
      </c>
      <c r="V1789">
        <f t="shared" si="853"/>
        <v>29.568999989999995</v>
      </c>
    </row>
    <row r="1790" spans="1:22" x14ac:dyDescent="0.2">
      <c r="A1790">
        <v>84</v>
      </c>
      <c r="B1790">
        <v>59</v>
      </c>
      <c r="C1790">
        <f t="shared" si="854"/>
        <v>28.888888888888889</v>
      </c>
      <c r="D1790">
        <f t="shared" si="855"/>
        <v>15</v>
      </c>
      <c r="E1790">
        <f t="shared" si="849"/>
        <v>19.768888888888888</v>
      </c>
      <c r="F1790">
        <f t="shared" si="850"/>
        <v>5.879999999999999</v>
      </c>
      <c r="G1790">
        <f t="shared" si="851"/>
        <v>67.584000000000003</v>
      </c>
      <c r="H1790">
        <f t="shared" si="851"/>
        <v>42.583999999999996</v>
      </c>
      <c r="I1790">
        <v>6.5</v>
      </c>
      <c r="M1790">
        <f t="shared" si="845"/>
        <v>84</v>
      </c>
      <c r="N1790">
        <f t="shared" si="846"/>
        <v>59</v>
      </c>
      <c r="O1790">
        <v>84</v>
      </c>
      <c r="P1790">
        <v>59</v>
      </c>
      <c r="Q1790">
        <f t="shared" si="856"/>
        <v>28.888888888888889</v>
      </c>
      <c r="R1790">
        <f t="shared" si="857"/>
        <v>15</v>
      </c>
      <c r="S1790">
        <f t="shared" si="847"/>
        <v>13.093888888888888</v>
      </c>
      <c r="T1790">
        <f t="shared" si="848"/>
        <v>-0.79500000000000171</v>
      </c>
      <c r="U1790">
        <f t="shared" si="852"/>
        <v>55.568999999999996</v>
      </c>
      <c r="V1790">
        <f t="shared" si="853"/>
        <v>30.568999999999996</v>
      </c>
    </row>
    <row r="1791" spans="1:22" x14ac:dyDescent="0.2">
      <c r="A1791">
        <v>78.000000009999994</v>
      </c>
      <c r="B1791">
        <v>60.000000010000001</v>
      </c>
      <c r="C1791">
        <f t="shared" si="854"/>
        <v>25.55555556111111</v>
      </c>
      <c r="D1791">
        <f t="shared" si="855"/>
        <v>15.555555561111113</v>
      </c>
      <c r="E1791">
        <f t="shared" si="849"/>
        <v>16.435555561111109</v>
      </c>
      <c r="F1791">
        <f t="shared" si="850"/>
        <v>6.4355555611111122</v>
      </c>
      <c r="G1791">
        <f t="shared" si="851"/>
        <v>61.584000009999997</v>
      </c>
      <c r="H1791">
        <f t="shared" si="851"/>
        <v>43.584000010000004</v>
      </c>
      <c r="I1791">
        <v>6.5</v>
      </c>
      <c r="M1791">
        <f t="shared" si="845"/>
        <v>78.000000009999994</v>
      </c>
      <c r="N1791">
        <f t="shared" si="846"/>
        <v>60.000000010000001</v>
      </c>
      <c r="O1791">
        <v>78.000000009999994</v>
      </c>
      <c r="P1791">
        <v>60.000000010000001</v>
      </c>
      <c r="Q1791">
        <f t="shared" si="856"/>
        <v>25.55555556111111</v>
      </c>
      <c r="R1791">
        <f t="shared" si="857"/>
        <v>15.555555561111113</v>
      </c>
      <c r="S1791">
        <f t="shared" si="847"/>
        <v>9.7605555611111079</v>
      </c>
      <c r="T1791">
        <f t="shared" si="848"/>
        <v>-0.23944443888888856</v>
      </c>
      <c r="U1791">
        <f t="shared" si="852"/>
        <v>49.569000009999996</v>
      </c>
      <c r="V1791">
        <f t="shared" si="853"/>
        <v>31.56900001</v>
      </c>
    </row>
    <row r="1792" spans="1:22" x14ac:dyDescent="0.2">
      <c r="A1792">
        <v>77</v>
      </c>
      <c r="B1792">
        <v>55</v>
      </c>
      <c r="C1792">
        <f t="shared" si="854"/>
        <v>25</v>
      </c>
      <c r="D1792">
        <f t="shared" si="855"/>
        <v>12.777777777777779</v>
      </c>
      <c r="E1792">
        <f t="shared" si="849"/>
        <v>15.879999999999999</v>
      </c>
      <c r="F1792">
        <f t="shared" si="850"/>
        <v>3.6577777777777776</v>
      </c>
      <c r="G1792">
        <f t="shared" si="851"/>
        <v>60.583999999999996</v>
      </c>
      <c r="H1792">
        <f t="shared" si="851"/>
        <v>38.584000000000003</v>
      </c>
      <c r="I1792">
        <v>6.5</v>
      </c>
      <c r="M1792">
        <f t="shared" si="845"/>
        <v>77</v>
      </c>
      <c r="N1792">
        <f t="shared" si="846"/>
        <v>55</v>
      </c>
      <c r="O1792">
        <v>77</v>
      </c>
      <c r="P1792">
        <v>55</v>
      </c>
      <c r="Q1792">
        <f t="shared" si="856"/>
        <v>25</v>
      </c>
      <c r="R1792">
        <f t="shared" si="857"/>
        <v>12.777777777777779</v>
      </c>
      <c r="S1792">
        <f t="shared" si="847"/>
        <v>9.2049999999999983</v>
      </c>
      <c r="T1792">
        <f t="shared" si="848"/>
        <v>-3.0172222222222231</v>
      </c>
      <c r="U1792">
        <f t="shared" si="852"/>
        <v>48.568999999999996</v>
      </c>
      <c r="V1792">
        <f t="shared" si="853"/>
        <v>26.568999999999999</v>
      </c>
    </row>
    <row r="1793" spans="1:22" x14ac:dyDescent="0.2">
      <c r="A1793">
        <v>81</v>
      </c>
      <c r="B1793">
        <v>50</v>
      </c>
      <c r="C1793">
        <f t="shared" si="854"/>
        <v>27.222222222222221</v>
      </c>
      <c r="D1793">
        <f t="shared" si="855"/>
        <v>10</v>
      </c>
      <c r="E1793">
        <f t="shared" si="849"/>
        <v>18.10222222222222</v>
      </c>
      <c r="F1793">
        <f t="shared" si="850"/>
        <v>0.87999999999999901</v>
      </c>
      <c r="G1793">
        <f t="shared" si="851"/>
        <v>64.584000000000003</v>
      </c>
      <c r="H1793">
        <f t="shared" si="851"/>
        <v>33.583999999999996</v>
      </c>
      <c r="I1793">
        <v>6.5</v>
      </c>
      <c r="M1793">
        <f t="shared" si="845"/>
        <v>81</v>
      </c>
      <c r="N1793">
        <f t="shared" si="846"/>
        <v>50</v>
      </c>
      <c r="O1793">
        <v>81</v>
      </c>
      <c r="P1793">
        <v>50</v>
      </c>
      <c r="Q1793">
        <f t="shared" si="856"/>
        <v>27.222222222222221</v>
      </c>
      <c r="R1793">
        <f t="shared" si="857"/>
        <v>10</v>
      </c>
      <c r="S1793">
        <f t="shared" si="847"/>
        <v>11.42722222222222</v>
      </c>
      <c r="T1793">
        <f t="shared" si="848"/>
        <v>-5.7950000000000017</v>
      </c>
      <c r="U1793">
        <f t="shared" si="852"/>
        <v>52.568999999999996</v>
      </c>
      <c r="V1793">
        <f t="shared" si="853"/>
        <v>21.568999999999996</v>
      </c>
    </row>
    <row r="1794" spans="1:22" x14ac:dyDescent="0.2">
      <c r="A1794">
        <v>84.999999990000006</v>
      </c>
      <c r="B1794">
        <v>53.000000010000001</v>
      </c>
      <c r="C1794">
        <f t="shared" si="854"/>
        <v>29.44444443888889</v>
      </c>
      <c r="D1794">
        <f t="shared" si="855"/>
        <v>11.666666672222224</v>
      </c>
      <c r="E1794">
        <f t="shared" si="849"/>
        <v>20.324444438888889</v>
      </c>
      <c r="F1794">
        <f t="shared" si="850"/>
        <v>2.5466666722222229</v>
      </c>
      <c r="G1794">
        <f t="shared" si="851"/>
        <v>68.583999989999995</v>
      </c>
      <c r="H1794">
        <f t="shared" si="851"/>
        <v>36.584000010000004</v>
      </c>
      <c r="I1794">
        <v>6.5</v>
      </c>
      <c r="M1794">
        <f t="shared" si="845"/>
        <v>84.999999990000006</v>
      </c>
      <c r="N1794">
        <f t="shared" si="846"/>
        <v>53.000000010000001</v>
      </c>
      <c r="O1794">
        <v>84.999999990000006</v>
      </c>
      <c r="P1794">
        <v>53.000000010000001</v>
      </c>
      <c r="Q1794">
        <f t="shared" si="856"/>
        <v>29.44444443888889</v>
      </c>
      <c r="R1794">
        <f t="shared" si="857"/>
        <v>11.666666672222224</v>
      </c>
      <c r="S1794">
        <f t="shared" si="847"/>
        <v>13.649444438888889</v>
      </c>
      <c r="T1794">
        <f t="shared" si="848"/>
        <v>-4.1283333277777778</v>
      </c>
      <c r="U1794">
        <f t="shared" si="852"/>
        <v>56.568999990000002</v>
      </c>
      <c r="V1794">
        <f t="shared" si="853"/>
        <v>24.56900001</v>
      </c>
    </row>
    <row r="1795" spans="1:22" x14ac:dyDescent="0.2">
      <c r="A1795">
        <v>84.999999990000006</v>
      </c>
      <c r="B1795">
        <v>55</v>
      </c>
      <c r="C1795">
        <f t="shared" si="854"/>
        <v>29.44444443888889</v>
      </c>
      <c r="D1795">
        <f t="shared" si="855"/>
        <v>12.777777777777779</v>
      </c>
      <c r="E1795">
        <f t="shared" si="849"/>
        <v>20.324444438888889</v>
      </c>
      <c r="F1795">
        <f t="shared" si="850"/>
        <v>3.6577777777777776</v>
      </c>
      <c r="G1795">
        <f t="shared" si="851"/>
        <v>68.583999989999995</v>
      </c>
      <c r="H1795">
        <f t="shared" si="851"/>
        <v>38.584000000000003</v>
      </c>
      <c r="I1795">
        <v>6.5</v>
      </c>
      <c r="M1795">
        <f t="shared" si="845"/>
        <v>84.999999990000006</v>
      </c>
      <c r="N1795">
        <f t="shared" si="846"/>
        <v>55</v>
      </c>
      <c r="O1795">
        <v>84.999999990000006</v>
      </c>
      <c r="P1795">
        <v>55</v>
      </c>
      <c r="Q1795">
        <f t="shared" si="856"/>
        <v>29.44444443888889</v>
      </c>
      <c r="R1795">
        <f t="shared" si="857"/>
        <v>12.777777777777779</v>
      </c>
      <c r="S1795">
        <f t="shared" si="847"/>
        <v>13.649444438888889</v>
      </c>
      <c r="T1795">
        <f t="shared" si="848"/>
        <v>-3.0172222222222231</v>
      </c>
      <c r="U1795">
        <f t="shared" si="852"/>
        <v>56.568999990000002</v>
      </c>
      <c r="V1795">
        <f t="shared" si="853"/>
        <v>26.568999999999999</v>
      </c>
    </row>
    <row r="1796" spans="1:22" x14ac:dyDescent="0.2">
      <c r="A1796">
        <v>93</v>
      </c>
      <c r="B1796">
        <v>55</v>
      </c>
      <c r="C1796">
        <f t="shared" si="854"/>
        <v>33.888888888888886</v>
      </c>
      <c r="D1796">
        <f t="shared" si="855"/>
        <v>12.777777777777779</v>
      </c>
      <c r="E1796">
        <f t="shared" si="849"/>
        <v>24.768888888888885</v>
      </c>
      <c r="F1796">
        <f t="shared" si="850"/>
        <v>3.6577777777777776</v>
      </c>
      <c r="G1796">
        <f t="shared" si="851"/>
        <v>76.583999999999989</v>
      </c>
      <c r="H1796">
        <f t="shared" si="851"/>
        <v>38.584000000000003</v>
      </c>
      <c r="I1796">
        <v>6.5</v>
      </c>
      <c r="M1796">
        <f t="shared" si="845"/>
        <v>93</v>
      </c>
      <c r="N1796">
        <f t="shared" si="846"/>
        <v>55</v>
      </c>
      <c r="O1796">
        <v>93</v>
      </c>
      <c r="P1796">
        <v>55</v>
      </c>
      <c r="Q1796">
        <f t="shared" si="856"/>
        <v>33.888888888888886</v>
      </c>
      <c r="R1796">
        <f t="shared" si="857"/>
        <v>12.777777777777779</v>
      </c>
      <c r="S1796">
        <f t="shared" si="847"/>
        <v>18.093888888888884</v>
      </c>
      <c r="T1796">
        <f t="shared" si="848"/>
        <v>-3.0172222222222231</v>
      </c>
      <c r="U1796">
        <f t="shared" si="852"/>
        <v>64.568999999999988</v>
      </c>
      <c r="V1796">
        <f t="shared" si="853"/>
        <v>26.568999999999999</v>
      </c>
    </row>
    <row r="1797" spans="1:22" x14ac:dyDescent="0.2">
      <c r="A1797">
        <v>95</v>
      </c>
      <c r="B1797">
        <v>63</v>
      </c>
      <c r="C1797">
        <f t="shared" si="854"/>
        <v>35</v>
      </c>
      <c r="D1797">
        <f t="shared" si="855"/>
        <v>17.222222222222221</v>
      </c>
      <c r="E1797">
        <f t="shared" si="849"/>
        <v>25.88</v>
      </c>
      <c r="F1797">
        <f t="shared" si="850"/>
        <v>8.1022222222222204</v>
      </c>
      <c r="G1797">
        <f t="shared" si="851"/>
        <v>78.584000000000003</v>
      </c>
      <c r="H1797">
        <f t="shared" si="851"/>
        <v>46.583999999999996</v>
      </c>
      <c r="I1797">
        <v>6.5</v>
      </c>
      <c r="M1797">
        <f t="shared" si="845"/>
        <v>95</v>
      </c>
      <c r="N1797">
        <f t="shared" si="846"/>
        <v>63</v>
      </c>
      <c r="O1797">
        <v>95</v>
      </c>
      <c r="P1797">
        <v>63</v>
      </c>
      <c r="Q1797">
        <f t="shared" si="856"/>
        <v>35</v>
      </c>
      <c r="R1797">
        <f t="shared" si="857"/>
        <v>17.222222222222221</v>
      </c>
      <c r="S1797">
        <f t="shared" si="847"/>
        <v>19.204999999999998</v>
      </c>
      <c r="T1797">
        <f t="shared" si="848"/>
        <v>1.4272222222222197</v>
      </c>
      <c r="U1797">
        <f t="shared" si="852"/>
        <v>66.568999999999988</v>
      </c>
      <c r="V1797">
        <f t="shared" si="853"/>
        <v>34.568999999999996</v>
      </c>
    </row>
    <row r="1798" spans="1:22" x14ac:dyDescent="0.2">
      <c r="A1798">
        <v>96.000000009999994</v>
      </c>
      <c r="B1798">
        <v>63</v>
      </c>
      <c r="C1798">
        <f t="shared" si="854"/>
        <v>35.555555561111106</v>
      </c>
      <c r="D1798">
        <f t="shared" si="855"/>
        <v>17.222222222222221</v>
      </c>
      <c r="E1798">
        <f t="shared" si="849"/>
        <v>26.435555561111105</v>
      </c>
      <c r="F1798">
        <f t="shared" si="850"/>
        <v>8.1022222222222204</v>
      </c>
      <c r="G1798">
        <f t="shared" si="851"/>
        <v>79.584000009999983</v>
      </c>
      <c r="H1798">
        <f t="shared" si="851"/>
        <v>46.583999999999996</v>
      </c>
      <c r="I1798">
        <v>6.5</v>
      </c>
      <c r="M1798">
        <f t="shared" si="845"/>
        <v>96.00000000999998</v>
      </c>
      <c r="N1798">
        <f t="shared" si="846"/>
        <v>63</v>
      </c>
      <c r="O1798">
        <v>96.000000009999994</v>
      </c>
      <c r="P1798">
        <v>63</v>
      </c>
      <c r="Q1798">
        <f t="shared" si="856"/>
        <v>35.555555561111106</v>
      </c>
      <c r="R1798">
        <f t="shared" si="857"/>
        <v>17.222222222222221</v>
      </c>
      <c r="S1798">
        <f t="shared" si="847"/>
        <v>19.760555561111104</v>
      </c>
      <c r="T1798">
        <f t="shared" si="848"/>
        <v>1.4272222222222197</v>
      </c>
      <c r="U1798">
        <f t="shared" si="852"/>
        <v>67.569000009999996</v>
      </c>
      <c r="V1798">
        <f t="shared" si="853"/>
        <v>34.568999999999996</v>
      </c>
    </row>
    <row r="1799" spans="1:22" x14ac:dyDescent="0.2">
      <c r="A1799">
        <v>96.000000009999994</v>
      </c>
      <c r="B1799">
        <v>62.000000010000001</v>
      </c>
      <c r="C1799">
        <f t="shared" si="854"/>
        <v>35.555555561111106</v>
      </c>
      <c r="D1799">
        <f t="shared" si="855"/>
        <v>16.666666672222224</v>
      </c>
      <c r="E1799">
        <f t="shared" si="849"/>
        <v>26.435555561111105</v>
      </c>
      <c r="F1799">
        <f t="shared" si="850"/>
        <v>7.5466666722222229</v>
      </c>
      <c r="G1799">
        <f t="shared" si="851"/>
        <v>79.584000009999983</v>
      </c>
      <c r="H1799">
        <f t="shared" si="851"/>
        <v>45.584000009999997</v>
      </c>
      <c r="I1799">
        <v>6.5</v>
      </c>
      <c r="M1799">
        <f t="shared" si="845"/>
        <v>96.00000000999998</v>
      </c>
      <c r="N1799">
        <f t="shared" si="846"/>
        <v>62.000000010000001</v>
      </c>
      <c r="O1799">
        <v>96.000000009999994</v>
      </c>
      <c r="P1799">
        <v>62.000000010000001</v>
      </c>
      <c r="Q1799">
        <f t="shared" si="856"/>
        <v>35.555555561111106</v>
      </c>
      <c r="R1799">
        <f t="shared" si="857"/>
        <v>16.666666672222224</v>
      </c>
      <c r="S1799">
        <f t="shared" si="847"/>
        <v>19.760555561111104</v>
      </c>
      <c r="T1799">
        <f t="shared" si="848"/>
        <v>0.87166667222222216</v>
      </c>
      <c r="U1799">
        <f t="shared" si="852"/>
        <v>67.569000009999996</v>
      </c>
      <c r="V1799">
        <f t="shared" si="853"/>
        <v>33.569000009999996</v>
      </c>
    </row>
    <row r="1800" spans="1:22" x14ac:dyDescent="0.2">
      <c r="A1800">
        <v>96.000000009999994</v>
      </c>
      <c r="B1800">
        <v>63</v>
      </c>
      <c r="C1800">
        <f t="shared" si="854"/>
        <v>35.555555561111106</v>
      </c>
      <c r="D1800">
        <f t="shared" si="855"/>
        <v>17.222222222222221</v>
      </c>
      <c r="E1800">
        <f t="shared" si="849"/>
        <v>26.435555561111105</v>
      </c>
      <c r="F1800">
        <f t="shared" si="850"/>
        <v>8.1022222222222204</v>
      </c>
      <c r="G1800">
        <f t="shared" si="851"/>
        <v>79.584000009999983</v>
      </c>
      <c r="H1800">
        <f t="shared" si="851"/>
        <v>46.583999999999996</v>
      </c>
      <c r="I1800">
        <v>6.5</v>
      </c>
      <c r="M1800">
        <f t="shared" si="845"/>
        <v>96.00000000999998</v>
      </c>
      <c r="N1800">
        <f t="shared" si="846"/>
        <v>63</v>
      </c>
      <c r="O1800">
        <v>96.000000009999994</v>
      </c>
      <c r="P1800">
        <v>63</v>
      </c>
      <c r="Q1800">
        <f t="shared" si="856"/>
        <v>35.555555561111106</v>
      </c>
      <c r="R1800">
        <f t="shared" si="857"/>
        <v>17.222222222222221</v>
      </c>
      <c r="S1800">
        <f t="shared" si="847"/>
        <v>19.760555561111104</v>
      </c>
      <c r="T1800">
        <f t="shared" si="848"/>
        <v>1.4272222222222197</v>
      </c>
      <c r="U1800">
        <f t="shared" si="852"/>
        <v>67.569000009999996</v>
      </c>
      <c r="V1800">
        <f t="shared" si="853"/>
        <v>34.568999999999996</v>
      </c>
    </row>
    <row r="1801" spans="1:22" x14ac:dyDescent="0.2">
      <c r="A1801">
        <v>93.999999990000006</v>
      </c>
      <c r="B1801">
        <v>64.999999990000006</v>
      </c>
      <c r="C1801">
        <f t="shared" si="854"/>
        <v>34.444444438888894</v>
      </c>
      <c r="D1801">
        <f t="shared" si="855"/>
        <v>18.33333332777778</v>
      </c>
      <c r="E1801">
        <f t="shared" si="849"/>
        <v>25.324444438888893</v>
      </c>
      <c r="F1801">
        <f t="shared" si="850"/>
        <v>9.2133333277777787</v>
      </c>
      <c r="G1801">
        <f t="shared" si="851"/>
        <v>77.583999990000009</v>
      </c>
      <c r="H1801">
        <f t="shared" si="851"/>
        <v>48.583999990000002</v>
      </c>
      <c r="I1801">
        <v>6.5</v>
      </c>
      <c r="M1801">
        <f t="shared" si="845"/>
        <v>93.99999999000002</v>
      </c>
      <c r="N1801">
        <f t="shared" si="846"/>
        <v>64.999999990000006</v>
      </c>
      <c r="O1801">
        <v>93.999999990000006</v>
      </c>
      <c r="P1801">
        <v>64.999999990000006</v>
      </c>
      <c r="Q1801">
        <f t="shared" si="856"/>
        <v>34.444444438888894</v>
      </c>
      <c r="R1801">
        <f t="shared" si="857"/>
        <v>18.33333332777778</v>
      </c>
      <c r="S1801">
        <f t="shared" si="847"/>
        <v>18.649444438888892</v>
      </c>
      <c r="T1801">
        <f t="shared" si="848"/>
        <v>2.538333327777778</v>
      </c>
      <c r="U1801">
        <f t="shared" si="852"/>
        <v>65.568999990000009</v>
      </c>
      <c r="V1801">
        <f t="shared" si="853"/>
        <v>36.568999990000002</v>
      </c>
    </row>
    <row r="1802" spans="1:22" x14ac:dyDescent="0.2">
      <c r="A1802">
        <v>87.000000009999994</v>
      </c>
      <c r="B1802">
        <v>63</v>
      </c>
      <c r="C1802">
        <f t="shared" si="854"/>
        <v>30.55555556111111</v>
      </c>
      <c r="D1802">
        <f t="shared" si="855"/>
        <v>17.222222222222221</v>
      </c>
      <c r="E1802">
        <f t="shared" si="849"/>
        <v>21.435555561111109</v>
      </c>
      <c r="F1802">
        <f t="shared" si="850"/>
        <v>8.1022222222222204</v>
      </c>
      <c r="G1802">
        <f t="shared" si="851"/>
        <v>70.584000009999997</v>
      </c>
      <c r="H1802">
        <f t="shared" si="851"/>
        <v>46.583999999999996</v>
      </c>
      <c r="I1802">
        <v>6.5</v>
      </c>
      <c r="M1802">
        <f t="shared" si="845"/>
        <v>87.000000009999994</v>
      </c>
      <c r="N1802">
        <f t="shared" si="846"/>
        <v>63</v>
      </c>
      <c r="O1802">
        <v>87.000000009999994</v>
      </c>
      <c r="P1802">
        <v>63</v>
      </c>
      <c r="Q1802">
        <f t="shared" si="856"/>
        <v>30.55555556111111</v>
      </c>
      <c r="R1802">
        <f t="shared" si="857"/>
        <v>17.222222222222221</v>
      </c>
      <c r="S1802">
        <f t="shared" si="847"/>
        <v>14.760555561111108</v>
      </c>
      <c r="T1802">
        <f t="shared" si="848"/>
        <v>1.4272222222222197</v>
      </c>
      <c r="U1802">
        <f t="shared" si="852"/>
        <v>58.569000009999996</v>
      </c>
      <c r="V1802">
        <f t="shared" si="853"/>
        <v>34.568999999999996</v>
      </c>
    </row>
    <row r="1803" spans="1:22" x14ac:dyDescent="0.2">
      <c r="A1803">
        <v>88</v>
      </c>
      <c r="B1803">
        <v>57</v>
      </c>
      <c r="C1803">
        <f t="shared" si="854"/>
        <v>31.111111111111111</v>
      </c>
      <c r="D1803">
        <f t="shared" si="855"/>
        <v>13.888888888888889</v>
      </c>
      <c r="E1803">
        <f t="shared" si="849"/>
        <v>21.99111111111111</v>
      </c>
      <c r="F1803">
        <f t="shared" si="850"/>
        <v>4.7688888888888883</v>
      </c>
      <c r="G1803">
        <f t="shared" si="851"/>
        <v>71.584000000000003</v>
      </c>
      <c r="H1803">
        <f t="shared" si="851"/>
        <v>40.584000000000003</v>
      </c>
      <c r="I1803">
        <v>6.5</v>
      </c>
      <c r="M1803">
        <f t="shared" si="845"/>
        <v>88</v>
      </c>
      <c r="N1803">
        <f t="shared" si="846"/>
        <v>57</v>
      </c>
      <c r="O1803">
        <v>88</v>
      </c>
      <c r="P1803">
        <v>57</v>
      </c>
      <c r="Q1803">
        <f t="shared" si="856"/>
        <v>31.111111111111111</v>
      </c>
      <c r="R1803">
        <f t="shared" si="857"/>
        <v>13.888888888888889</v>
      </c>
      <c r="S1803">
        <f t="shared" si="847"/>
        <v>15.316111111111109</v>
      </c>
      <c r="T1803">
        <f t="shared" si="848"/>
        <v>-1.9061111111111124</v>
      </c>
      <c r="U1803">
        <f t="shared" si="852"/>
        <v>59.568999999999996</v>
      </c>
      <c r="V1803">
        <f t="shared" si="853"/>
        <v>28.568999999999999</v>
      </c>
    </row>
    <row r="1804" spans="1:22" x14ac:dyDescent="0.2">
      <c r="A1804">
        <v>87.000000009999994</v>
      </c>
      <c r="B1804">
        <v>57.999999989999999</v>
      </c>
      <c r="C1804">
        <f t="shared" si="854"/>
        <v>30.55555556111111</v>
      </c>
      <c r="D1804">
        <f t="shared" si="855"/>
        <v>14.444444438888887</v>
      </c>
      <c r="E1804">
        <f t="shared" si="849"/>
        <v>21.435555561111109</v>
      </c>
      <c r="F1804">
        <f t="shared" si="850"/>
        <v>5.3244444388888859</v>
      </c>
      <c r="G1804">
        <f t="shared" si="851"/>
        <v>70.584000009999997</v>
      </c>
      <c r="H1804">
        <f t="shared" si="851"/>
        <v>41.583999989999995</v>
      </c>
      <c r="I1804">
        <v>6.5</v>
      </c>
      <c r="M1804">
        <f t="shared" si="845"/>
        <v>87.000000009999994</v>
      </c>
      <c r="N1804">
        <f t="shared" si="846"/>
        <v>57.999999989999999</v>
      </c>
      <c r="O1804">
        <v>87.000000009999994</v>
      </c>
      <c r="P1804">
        <v>57.999999989999999</v>
      </c>
      <c r="Q1804">
        <f t="shared" si="856"/>
        <v>30.55555556111111</v>
      </c>
      <c r="R1804">
        <f t="shared" si="857"/>
        <v>14.444444438888887</v>
      </c>
      <c r="S1804">
        <f t="shared" si="847"/>
        <v>14.760555561111108</v>
      </c>
      <c r="T1804">
        <f t="shared" si="848"/>
        <v>-1.3505555611111149</v>
      </c>
      <c r="U1804">
        <f t="shared" si="852"/>
        <v>58.569000009999996</v>
      </c>
      <c r="V1804">
        <f t="shared" si="853"/>
        <v>29.568999989999995</v>
      </c>
    </row>
    <row r="1805" spans="1:22" x14ac:dyDescent="0.2">
      <c r="A1805">
        <v>88</v>
      </c>
      <c r="B1805">
        <v>59</v>
      </c>
      <c r="C1805">
        <f t="shared" si="854"/>
        <v>31.111111111111111</v>
      </c>
      <c r="D1805">
        <f t="shared" si="855"/>
        <v>15</v>
      </c>
      <c r="E1805">
        <f t="shared" si="849"/>
        <v>21.99111111111111</v>
      </c>
      <c r="F1805">
        <f t="shared" si="850"/>
        <v>5.879999999999999</v>
      </c>
      <c r="G1805">
        <f t="shared" si="851"/>
        <v>71.584000000000003</v>
      </c>
      <c r="H1805">
        <f t="shared" si="851"/>
        <v>42.583999999999996</v>
      </c>
      <c r="I1805">
        <v>6.5</v>
      </c>
      <c r="M1805">
        <f t="shared" si="845"/>
        <v>88</v>
      </c>
      <c r="N1805">
        <f t="shared" si="846"/>
        <v>59</v>
      </c>
      <c r="O1805">
        <v>88</v>
      </c>
      <c r="P1805">
        <v>59</v>
      </c>
      <c r="Q1805">
        <f t="shared" si="856"/>
        <v>31.111111111111111</v>
      </c>
      <c r="R1805">
        <f t="shared" si="857"/>
        <v>15</v>
      </c>
      <c r="S1805">
        <f t="shared" si="847"/>
        <v>15.316111111111109</v>
      </c>
      <c r="T1805">
        <f t="shared" si="848"/>
        <v>-0.79500000000000171</v>
      </c>
      <c r="U1805">
        <f t="shared" si="852"/>
        <v>59.568999999999996</v>
      </c>
      <c r="V1805">
        <f t="shared" si="853"/>
        <v>30.568999999999996</v>
      </c>
    </row>
    <row r="1806" spans="1:22" x14ac:dyDescent="0.2">
      <c r="A1806">
        <v>91</v>
      </c>
      <c r="B1806">
        <v>57.999999989999999</v>
      </c>
      <c r="C1806">
        <f t="shared" si="854"/>
        <v>32.777777777777779</v>
      </c>
      <c r="D1806">
        <f t="shared" si="855"/>
        <v>14.444444438888887</v>
      </c>
      <c r="E1806">
        <f t="shared" si="849"/>
        <v>23.657777777777778</v>
      </c>
      <c r="F1806">
        <f t="shared" si="850"/>
        <v>5.3244444388888859</v>
      </c>
      <c r="G1806">
        <f t="shared" si="851"/>
        <v>74.584000000000003</v>
      </c>
      <c r="H1806">
        <f t="shared" si="851"/>
        <v>41.583999989999995</v>
      </c>
      <c r="I1806">
        <v>6.5</v>
      </c>
      <c r="M1806">
        <f t="shared" si="845"/>
        <v>91</v>
      </c>
      <c r="N1806">
        <f t="shared" si="846"/>
        <v>57.999999989999999</v>
      </c>
      <c r="O1806">
        <v>91</v>
      </c>
      <c r="P1806">
        <v>57.999999989999999</v>
      </c>
      <c r="Q1806">
        <f t="shared" si="856"/>
        <v>32.777777777777779</v>
      </c>
      <c r="R1806">
        <f t="shared" si="857"/>
        <v>14.444444438888887</v>
      </c>
      <c r="S1806">
        <f t="shared" si="847"/>
        <v>16.982777777777777</v>
      </c>
      <c r="T1806">
        <f t="shared" si="848"/>
        <v>-1.3505555611111149</v>
      </c>
      <c r="U1806">
        <f t="shared" si="852"/>
        <v>62.569000000000003</v>
      </c>
      <c r="V1806">
        <f t="shared" si="853"/>
        <v>29.568999989999995</v>
      </c>
    </row>
    <row r="1807" spans="1:22" x14ac:dyDescent="0.2">
      <c r="A1807">
        <v>91</v>
      </c>
      <c r="B1807">
        <v>60.000000010000001</v>
      </c>
      <c r="C1807">
        <f t="shared" si="854"/>
        <v>32.777777777777779</v>
      </c>
      <c r="D1807">
        <f t="shared" si="855"/>
        <v>15.555555561111113</v>
      </c>
      <c r="E1807">
        <f t="shared" si="849"/>
        <v>23.657777777777778</v>
      </c>
      <c r="F1807">
        <f t="shared" si="850"/>
        <v>6.4355555611111122</v>
      </c>
      <c r="G1807">
        <f t="shared" si="851"/>
        <v>74.584000000000003</v>
      </c>
      <c r="H1807">
        <f t="shared" si="851"/>
        <v>43.584000010000004</v>
      </c>
      <c r="I1807">
        <v>6.5</v>
      </c>
      <c r="M1807">
        <f t="shared" si="845"/>
        <v>91</v>
      </c>
      <c r="N1807">
        <f t="shared" si="846"/>
        <v>60.000000010000001</v>
      </c>
      <c r="O1807">
        <v>91</v>
      </c>
      <c r="P1807">
        <v>60.000000010000001</v>
      </c>
      <c r="Q1807">
        <f t="shared" si="856"/>
        <v>32.777777777777779</v>
      </c>
      <c r="R1807">
        <f t="shared" si="857"/>
        <v>15.555555561111113</v>
      </c>
      <c r="S1807">
        <f t="shared" si="847"/>
        <v>16.982777777777777</v>
      </c>
      <c r="T1807">
        <f t="shared" si="848"/>
        <v>-0.23944443888888856</v>
      </c>
      <c r="U1807">
        <f t="shared" si="852"/>
        <v>62.569000000000003</v>
      </c>
      <c r="V1807">
        <f t="shared" si="853"/>
        <v>31.56900001</v>
      </c>
    </row>
    <row r="1808" spans="1:22" x14ac:dyDescent="0.2">
      <c r="A1808">
        <v>89.000000009999994</v>
      </c>
      <c r="B1808">
        <v>60.000000010000001</v>
      </c>
      <c r="C1808">
        <f t="shared" si="854"/>
        <v>31.66666667222222</v>
      </c>
      <c r="D1808">
        <f t="shared" si="855"/>
        <v>15.555555561111113</v>
      </c>
      <c r="E1808">
        <f t="shared" si="849"/>
        <v>22.546666672222219</v>
      </c>
      <c r="F1808">
        <f t="shared" si="850"/>
        <v>6.4355555611111122</v>
      </c>
      <c r="G1808">
        <f t="shared" si="851"/>
        <v>72.584000009999997</v>
      </c>
      <c r="H1808">
        <f t="shared" si="851"/>
        <v>43.584000010000004</v>
      </c>
      <c r="I1808">
        <v>6</v>
      </c>
      <c r="M1808">
        <f t="shared" si="845"/>
        <v>89.000000009999994</v>
      </c>
      <c r="N1808">
        <f t="shared" si="846"/>
        <v>60.000000010000001</v>
      </c>
      <c r="O1808">
        <v>89.000000009999994</v>
      </c>
      <c r="P1808">
        <v>60.000000010000001</v>
      </c>
      <c r="Q1808">
        <f t="shared" si="856"/>
        <v>31.66666667222222</v>
      </c>
      <c r="R1808">
        <f t="shared" si="857"/>
        <v>15.555555561111113</v>
      </c>
      <c r="S1808">
        <f t="shared" si="847"/>
        <v>15.871666672222219</v>
      </c>
      <c r="T1808">
        <f t="shared" si="848"/>
        <v>-0.23944443888888856</v>
      </c>
      <c r="U1808">
        <f t="shared" si="852"/>
        <v>60.569000009999989</v>
      </c>
      <c r="V1808">
        <f t="shared" si="853"/>
        <v>31.56900001</v>
      </c>
    </row>
    <row r="1809" spans="1:22" x14ac:dyDescent="0.2">
      <c r="A1809">
        <v>82.999999990000006</v>
      </c>
      <c r="B1809">
        <v>55.999999989999999</v>
      </c>
      <c r="C1809">
        <f t="shared" si="854"/>
        <v>28.33333332777778</v>
      </c>
      <c r="D1809">
        <f t="shared" si="855"/>
        <v>13.333333327777776</v>
      </c>
      <c r="E1809">
        <f t="shared" si="849"/>
        <v>19.213333327777779</v>
      </c>
      <c r="F1809">
        <f t="shared" si="850"/>
        <v>4.2133333277777751</v>
      </c>
      <c r="G1809">
        <f t="shared" si="851"/>
        <v>66.583999989999995</v>
      </c>
      <c r="H1809">
        <f t="shared" si="851"/>
        <v>39.583999989999995</v>
      </c>
      <c r="I1809">
        <v>6</v>
      </c>
      <c r="M1809">
        <f t="shared" si="845"/>
        <v>82.999999990000006</v>
      </c>
      <c r="N1809">
        <f t="shared" si="846"/>
        <v>55.999999989999999</v>
      </c>
      <c r="O1809">
        <v>82.999999990000006</v>
      </c>
      <c r="P1809">
        <v>55.999999989999999</v>
      </c>
      <c r="Q1809">
        <f t="shared" si="856"/>
        <v>28.33333332777778</v>
      </c>
      <c r="R1809">
        <f t="shared" si="857"/>
        <v>13.333333327777776</v>
      </c>
      <c r="S1809">
        <f t="shared" si="847"/>
        <v>12.538333327777778</v>
      </c>
      <c r="T1809">
        <f t="shared" si="848"/>
        <v>-2.4616666722222256</v>
      </c>
      <c r="U1809">
        <f t="shared" si="852"/>
        <v>54.568999990000002</v>
      </c>
      <c r="V1809">
        <f t="shared" si="853"/>
        <v>27.568999989999995</v>
      </c>
    </row>
    <row r="1810" spans="1:22" x14ac:dyDescent="0.2">
      <c r="A1810">
        <v>81</v>
      </c>
      <c r="B1810">
        <v>55.999999989999999</v>
      </c>
      <c r="C1810">
        <f t="shared" si="854"/>
        <v>27.222222222222221</v>
      </c>
      <c r="D1810">
        <f t="shared" si="855"/>
        <v>13.333333327777776</v>
      </c>
      <c r="E1810">
        <f t="shared" si="849"/>
        <v>18.10222222222222</v>
      </c>
      <c r="F1810">
        <f t="shared" si="850"/>
        <v>4.2133333277777751</v>
      </c>
      <c r="G1810">
        <f t="shared" si="851"/>
        <v>64.584000000000003</v>
      </c>
      <c r="H1810">
        <f t="shared" si="851"/>
        <v>39.583999989999995</v>
      </c>
      <c r="I1810">
        <v>6</v>
      </c>
      <c r="M1810">
        <f t="shared" si="845"/>
        <v>81</v>
      </c>
      <c r="N1810">
        <f t="shared" si="846"/>
        <v>55.999999989999999</v>
      </c>
      <c r="O1810">
        <v>81</v>
      </c>
      <c r="P1810">
        <v>55.999999989999999</v>
      </c>
      <c r="Q1810">
        <f t="shared" si="856"/>
        <v>27.222222222222221</v>
      </c>
      <c r="R1810">
        <f t="shared" si="857"/>
        <v>13.333333327777776</v>
      </c>
      <c r="S1810">
        <f t="shared" si="847"/>
        <v>11.42722222222222</v>
      </c>
      <c r="T1810">
        <f t="shared" si="848"/>
        <v>-2.4616666722222256</v>
      </c>
      <c r="U1810">
        <f t="shared" si="852"/>
        <v>52.568999999999996</v>
      </c>
      <c r="V1810">
        <f t="shared" si="853"/>
        <v>27.568999989999995</v>
      </c>
    </row>
    <row r="1811" spans="1:22" x14ac:dyDescent="0.2">
      <c r="A1811">
        <v>81</v>
      </c>
      <c r="B1811">
        <v>55.999999989999999</v>
      </c>
      <c r="C1811">
        <f t="shared" si="854"/>
        <v>27.222222222222221</v>
      </c>
      <c r="D1811">
        <f t="shared" si="855"/>
        <v>13.333333327777776</v>
      </c>
      <c r="E1811">
        <f t="shared" si="849"/>
        <v>18.10222222222222</v>
      </c>
      <c r="F1811">
        <f t="shared" si="850"/>
        <v>4.2133333277777751</v>
      </c>
      <c r="G1811">
        <f t="shared" si="851"/>
        <v>64.584000000000003</v>
      </c>
      <c r="H1811">
        <f t="shared" si="851"/>
        <v>39.583999989999995</v>
      </c>
      <c r="I1811">
        <v>6</v>
      </c>
      <c r="M1811">
        <f t="shared" si="845"/>
        <v>81</v>
      </c>
      <c r="N1811">
        <f t="shared" si="846"/>
        <v>55.999999989999999</v>
      </c>
      <c r="O1811">
        <v>81</v>
      </c>
      <c r="P1811">
        <v>55.999999989999999</v>
      </c>
      <c r="Q1811">
        <f t="shared" si="856"/>
        <v>27.222222222222221</v>
      </c>
      <c r="R1811">
        <f t="shared" si="857"/>
        <v>13.333333327777776</v>
      </c>
      <c r="S1811">
        <f t="shared" si="847"/>
        <v>11.42722222222222</v>
      </c>
      <c r="T1811">
        <f t="shared" si="848"/>
        <v>-2.4616666722222256</v>
      </c>
      <c r="U1811">
        <f t="shared" si="852"/>
        <v>52.568999999999996</v>
      </c>
      <c r="V1811">
        <f t="shared" si="853"/>
        <v>27.568999989999995</v>
      </c>
    </row>
    <row r="1812" spans="1:22" x14ac:dyDescent="0.2">
      <c r="A1812">
        <v>81</v>
      </c>
      <c r="B1812">
        <v>51.000000010000001</v>
      </c>
      <c r="C1812">
        <f t="shared" si="854"/>
        <v>27.222222222222221</v>
      </c>
      <c r="D1812">
        <f t="shared" si="855"/>
        <v>10.555555561111113</v>
      </c>
      <c r="E1812">
        <f t="shared" si="849"/>
        <v>18.10222222222222</v>
      </c>
      <c r="F1812">
        <f t="shared" si="850"/>
        <v>1.4355555611111122</v>
      </c>
      <c r="G1812">
        <f t="shared" si="851"/>
        <v>64.584000000000003</v>
      </c>
      <c r="H1812">
        <f t="shared" si="851"/>
        <v>34.584000010000004</v>
      </c>
      <c r="I1812">
        <v>6</v>
      </c>
      <c r="M1812">
        <f t="shared" ref="M1812:M1875" si="858">C1812*9/5+32</f>
        <v>81</v>
      </c>
      <c r="N1812">
        <f t="shared" ref="N1812:N1875" si="859">D1812*9/5+32</f>
        <v>51.000000010000001</v>
      </c>
      <c r="O1812">
        <v>81</v>
      </c>
      <c r="P1812">
        <v>51.000000010000001</v>
      </c>
      <c r="Q1812">
        <f t="shared" si="856"/>
        <v>27.222222222222221</v>
      </c>
      <c r="R1812">
        <f t="shared" si="857"/>
        <v>10.555555561111113</v>
      </c>
      <c r="S1812">
        <f t="shared" ref="S1812:S1875" si="860">Q1812-($T$1107-$S$1107)/1000*6.5</f>
        <v>11.42722222222222</v>
      </c>
      <c r="T1812">
        <f t="shared" ref="T1812:T1875" si="861">R1812-($T$1107-$S$1107)/1000*6.5</f>
        <v>-5.2394444388888886</v>
      </c>
      <c r="U1812">
        <f t="shared" si="852"/>
        <v>52.568999999999996</v>
      </c>
      <c r="V1812">
        <f t="shared" si="853"/>
        <v>22.56900001</v>
      </c>
    </row>
    <row r="1813" spans="1:22" x14ac:dyDescent="0.2">
      <c r="A1813">
        <v>78.000000009999994</v>
      </c>
      <c r="B1813">
        <v>51.000000010000001</v>
      </c>
      <c r="C1813">
        <f t="shared" si="854"/>
        <v>25.55555556111111</v>
      </c>
      <c r="D1813">
        <f t="shared" si="855"/>
        <v>10.555555561111113</v>
      </c>
      <c r="E1813">
        <f t="shared" ref="E1813:E1876" si="862">C1813-($F$1107-$E$1107)/1000*$I$1108</f>
        <v>16.435555561111109</v>
      </c>
      <c r="F1813">
        <f t="shared" ref="F1813:F1876" si="863">D1813-($F$1107-$E$1107)/1000*$I$1108</f>
        <v>1.4355555611111122</v>
      </c>
      <c r="G1813">
        <f t="shared" ref="G1813:H1876" si="864">E1813*9/5+32</f>
        <v>61.584000009999997</v>
      </c>
      <c r="H1813">
        <f t="shared" si="864"/>
        <v>34.584000010000004</v>
      </c>
      <c r="I1813">
        <v>6</v>
      </c>
      <c r="M1813">
        <f t="shared" si="858"/>
        <v>78.000000009999994</v>
      </c>
      <c r="N1813">
        <f t="shared" si="859"/>
        <v>51.000000010000001</v>
      </c>
      <c r="O1813">
        <v>78.000000009999994</v>
      </c>
      <c r="P1813">
        <v>51.000000010000001</v>
      </c>
      <c r="Q1813">
        <f t="shared" si="856"/>
        <v>25.55555556111111</v>
      </c>
      <c r="R1813">
        <f t="shared" si="857"/>
        <v>10.555555561111113</v>
      </c>
      <c r="S1813">
        <f t="shared" si="860"/>
        <v>9.7605555611111079</v>
      </c>
      <c r="T1813">
        <f t="shared" si="861"/>
        <v>-5.2394444388888886</v>
      </c>
      <c r="U1813">
        <f t="shared" ref="U1813:U1876" si="865">S1813*9/5+32</f>
        <v>49.569000009999996</v>
      </c>
      <c r="V1813">
        <f t="shared" ref="V1813:V1876" si="866">T1813*9/5+32</f>
        <v>22.56900001</v>
      </c>
    </row>
    <row r="1814" spans="1:22" x14ac:dyDescent="0.2">
      <c r="A1814">
        <v>82.999999990000006</v>
      </c>
      <c r="B1814">
        <v>48</v>
      </c>
      <c r="C1814">
        <f t="shared" si="854"/>
        <v>28.33333332777778</v>
      </c>
      <c r="D1814">
        <f t="shared" si="855"/>
        <v>8.8888888888888893</v>
      </c>
      <c r="E1814">
        <f t="shared" si="862"/>
        <v>19.213333327777779</v>
      </c>
      <c r="F1814">
        <f t="shared" si="863"/>
        <v>-0.23111111111111171</v>
      </c>
      <c r="G1814">
        <f t="shared" si="864"/>
        <v>66.583999989999995</v>
      </c>
      <c r="H1814">
        <f t="shared" si="864"/>
        <v>31.584</v>
      </c>
      <c r="I1814">
        <v>6</v>
      </c>
      <c r="M1814">
        <f t="shared" si="858"/>
        <v>82.999999990000006</v>
      </c>
      <c r="N1814">
        <f t="shared" si="859"/>
        <v>48</v>
      </c>
      <c r="O1814">
        <v>82.999999990000006</v>
      </c>
      <c r="P1814">
        <v>48</v>
      </c>
      <c r="Q1814">
        <f t="shared" si="856"/>
        <v>28.33333332777778</v>
      </c>
      <c r="R1814">
        <f t="shared" si="857"/>
        <v>8.8888888888888893</v>
      </c>
      <c r="S1814">
        <f t="shared" si="860"/>
        <v>12.538333327777778</v>
      </c>
      <c r="T1814">
        <f t="shared" si="861"/>
        <v>-6.9061111111111124</v>
      </c>
      <c r="U1814">
        <f t="shared" si="865"/>
        <v>54.568999990000002</v>
      </c>
      <c r="V1814">
        <f t="shared" si="866"/>
        <v>19.568999999999996</v>
      </c>
    </row>
    <row r="1815" spans="1:22" x14ac:dyDescent="0.2">
      <c r="A1815">
        <v>82</v>
      </c>
      <c r="B1815">
        <v>46</v>
      </c>
      <c r="C1815">
        <f t="shared" si="854"/>
        <v>27.777777777777779</v>
      </c>
      <c r="D1815">
        <f t="shared" si="855"/>
        <v>7.7777777777777777</v>
      </c>
      <c r="E1815">
        <f t="shared" si="862"/>
        <v>18.657777777777778</v>
      </c>
      <c r="F1815">
        <f t="shared" si="863"/>
        <v>-1.3422222222222233</v>
      </c>
      <c r="G1815">
        <f t="shared" si="864"/>
        <v>65.584000000000003</v>
      </c>
      <c r="H1815">
        <f t="shared" si="864"/>
        <v>29.584</v>
      </c>
      <c r="I1815">
        <v>6</v>
      </c>
      <c r="M1815">
        <f t="shared" si="858"/>
        <v>82</v>
      </c>
      <c r="N1815">
        <f t="shared" si="859"/>
        <v>46</v>
      </c>
      <c r="O1815">
        <v>82</v>
      </c>
      <c r="P1815">
        <v>46</v>
      </c>
      <c r="Q1815">
        <f t="shared" si="856"/>
        <v>27.777777777777779</v>
      </c>
      <c r="R1815">
        <f t="shared" si="857"/>
        <v>7.7777777777777777</v>
      </c>
      <c r="S1815">
        <f t="shared" si="860"/>
        <v>11.982777777777777</v>
      </c>
      <c r="T1815">
        <f t="shared" si="861"/>
        <v>-8.0172222222222231</v>
      </c>
      <c r="U1815">
        <f t="shared" si="865"/>
        <v>53.569000000000003</v>
      </c>
      <c r="V1815">
        <f t="shared" si="866"/>
        <v>17.568999999999999</v>
      </c>
    </row>
    <row r="1816" spans="1:22" x14ac:dyDescent="0.2">
      <c r="A1816">
        <v>81</v>
      </c>
      <c r="B1816">
        <v>47</v>
      </c>
      <c r="C1816">
        <f t="shared" si="854"/>
        <v>27.222222222222221</v>
      </c>
      <c r="D1816">
        <f t="shared" si="855"/>
        <v>8.3333333333333339</v>
      </c>
      <c r="E1816">
        <f t="shared" si="862"/>
        <v>18.10222222222222</v>
      </c>
      <c r="F1816">
        <f t="shared" si="863"/>
        <v>-0.78666666666666707</v>
      </c>
      <c r="G1816">
        <f t="shared" si="864"/>
        <v>64.584000000000003</v>
      </c>
      <c r="H1816">
        <f t="shared" si="864"/>
        <v>30.584</v>
      </c>
      <c r="I1816">
        <v>6</v>
      </c>
      <c r="M1816">
        <f t="shared" si="858"/>
        <v>81</v>
      </c>
      <c r="N1816">
        <f t="shared" si="859"/>
        <v>47</v>
      </c>
      <c r="O1816">
        <v>81</v>
      </c>
      <c r="P1816">
        <v>47</v>
      </c>
      <c r="Q1816">
        <f t="shared" si="856"/>
        <v>27.222222222222221</v>
      </c>
      <c r="R1816">
        <f t="shared" si="857"/>
        <v>8.3333333333333339</v>
      </c>
      <c r="S1816">
        <f t="shared" si="860"/>
        <v>11.42722222222222</v>
      </c>
      <c r="T1816">
        <f t="shared" si="861"/>
        <v>-7.4616666666666678</v>
      </c>
      <c r="U1816">
        <f t="shared" si="865"/>
        <v>52.568999999999996</v>
      </c>
      <c r="V1816">
        <f t="shared" si="866"/>
        <v>18.568999999999996</v>
      </c>
    </row>
    <row r="1817" spans="1:22" x14ac:dyDescent="0.2">
      <c r="A1817">
        <v>81</v>
      </c>
      <c r="B1817">
        <v>50</v>
      </c>
      <c r="C1817">
        <f t="shared" si="854"/>
        <v>27.222222222222221</v>
      </c>
      <c r="D1817">
        <f t="shared" si="855"/>
        <v>10</v>
      </c>
      <c r="E1817">
        <f t="shared" si="862"/>
        <v>18.10222222222222</v>
      </c>
      <c r="F1817">
        <f t="shared" si="863"/>
        <v>0.87999999999999901</v>
      </c>
      <c r="G1817">
        <f t="shared" si="864"/>
        <v>64.584000000000003</v>
      </c>
      <c r="H1817">
        <f t="shared" si="864"/>
        <v>33.583999999999996</v>
      </c>
      <c r="I1817">
        <v>6</v>
      </c>
      <c r="M1817">
        <f t="shared" si="858"/>
        <v>81</v>
      </c>
      <c r="N1817">
        <f t="shared" si="859"/>
        <v>50</v>
      </c>
      <c r="O1817">
        <v>81</v>
      </c>
      <c r="P1817">
        <v>50</v>
      </c>
      <c r="Q1817">
        <f t="shared" si="856"/>
        <v>27.222222222222221</v>
      </c>
      <c r="R1817">
        <f t="shared" si="857"/>
        <v>10</v>
      </c>
      <c r="S1817">
        <f t="shared" si="860"/>
        <v>11.42722222222222</v>
      </c>
      <c r="T1817">
        <f t="shared" si="861"/>
        <v>-5.7950000000000017</v>
      </c>
      <c r="U1817">
        <f t="shared" si="865"/>
        <v>52.568999999999996</v>
      </c>
      <c r="V1817">
        <f t="shared" si="866"/>
        <v>21.568999999999996</v>
      </c>
    </row>
    <row r="1818" spans="1:22" x14ac:dyDescent="0.2">
      <c r="A1818">
        <v>77</v>
      </c>
      <c r="B1818">
        <v>51.000000010000001</v>
      </c>
      <c r="C1818">
        <f t="shared" si="854"/>
        <v>25</v>
      </c>
      <c r="D1818">
        <f t="shared" si="855"/>
        <v>10.555555561111113</v>
      </c>
      <c r="E1818">
        <f t="shared" si="862"/>
        <v>15.879999999999999</v>
      </c>
      <c r="F1818">
        <f t="shared" si="863"/>
        <v>1.4355555611111122</v>
      </c>
      <c r="G1818">
        <f t="shared" si="864"/>
        <v>60.583999999999996</v>
      </c>
      <c r="H1818">
        <f t="shared" si="864"/>
        <v>34.584000010000004</v>
      </c>
      <c r="I1818">
        <v>6</v>
      </c>
      <c r="M1818">
        <f t="shared" si="858"/>
        <v>77</v>
      </c>
      <c r="N1818">
        <f t="shared" si="859"/>
        <v>51.000000010000001</v>
      </c>
      <c r="O1818">
        <v>77</v>
      </c>
      <c r="P1818">
        <v>51.000000010000001</v>
      </c>
      <c r="Q1818">
        <f t="shared" si="856"/>
        <v>25</v>
      </c>
      <c r="R1818">
        <f t="shared" si="857"/>
        <v>10.555555561111113</v>
      </c>
      <c r="S1818">
        <f t="shared" si="860"/>
        <v>9.2049999999999983</v>
      </c>
      <c r="T1818">
        <f t="shared" si="861"/>
        <v>-5.2394444388888886</v>
      </c>
      <c r="U1818">
        <f t="shared" si="865"/>
        <v>48.568999999999996</v>
      </c>
      <c r="V1818">
        <f t="shared" si="866"/>
        <v>22.56900001</v>
      </c>
    </row>
    <row r="1819" spans="1:22" x14ac:dyDescent="0.2">
      <c r="A1819">
        <v>77</v>
      </c>
      <c r="B1819">
        <v>48</v>
      </c>
      <c r="C1819">
        <f t="shared" ref="C1819:C1882" si="867">(A1819-32)*5/9</f>
        <v>25</v>
      </c>
      <c r="D1819">
        <f t="shared" ref="D1819:D1882" si="868">(B1819-32)*5/9</f>
        <v>8.8888888888888893</v>
      </c>
      <c r="E1819">
        <f t="shared" si="862"/>
        <v>15.879999999999999</v>
      </c>
      <c r="F1819">
        <f t="shared" si="863"/>
        <v>-0.23111111111111171</v>
      </c>
      <c r="G1819">
        <f t="shared" si="864"/>
        <v>60.583999999999996</v>
      </c>
      <c r="H1819">
        <f t="shared" si="864"/>
        <v>31.584</v>
      </c>
      <c r="I1819">
        <v>6</v>
      </c>
      <c r="M1819">
        <f t="shared" si="858"/>
        <v>77</v>
      </c>
      <c r="N1819">
        <f t="shared" si="859"/>
        <v>48</v>
      </c>
      <c r="O1819">
        <v>77</v>
      </c>
      <c r="P1819">
        <v>48</v>
      </c>
      <c r="Q1819">
        <f t="shared" ref="Q1819:Q1882" si="869">(O1819-32)*5/9</f>
        <v>25</v>
      </c>
      <c r="R1819">
        <f t="shared" ref="R1819:R1882" si="870">(P1819-32)*5/9</f>
        <v>8.8888888888888893</v>
      </c>
      <c r="S1819">
        <f t="shared" si="860"/>
        <v>9.2049999999999983</v>
      </c>
      <c r="T1819">
        <f t="shared" si="861"/>
        <v>-6.9061111111111124</v>
      </c>
      <c r="U1819">
        <f t="shared" si="865"/>
        <v>48.568999999999996</v>
      </c>
      <c r="V1819">
        <f t="shared" si="866"/>
        <v>19.568999999999996</v>
      </c>
    </row>
    <row r="1820" spans="1:22" x14ac:dyDescent="0.2">
      <c r="A1820">
        <v>78.000000009999994</v>
      </c>
      <c r="B1820">
        <v>46</v>
      </c>
      <c r="C1820">
        <f t="shared" si="867"/>
        <v>25.55555556111111</v>
      </c>
      <c r="D1820">
        <f t="shared" si="868"/>
        <v>7.7777777777777777</v>
      </c>
      <c r="E1820">
        <f t="shared" si="862"/>
        <v>16.435555561111109</v>
      </c>
      <c r="F1820">
        <f t="shared" si="863"/>
        <v>-1.3422222222222233</v>
      </c>
      <c r="G1820">
        <f t="shared" si="864"/>
        <v>61.584000009999997</v>
      </c>
      <c r="H1820">
        <f t="shared" si="864"/>
        <v>29.584</v>
      </c>
      <c r="I1820">
        <v>6</v>
      </c>
      <c r="M1820">
        <f t="shared" si="858"/>
        <v>78.000000009999994</v>
      </c>
      <c r="N1820">
        <f t="shared" si="859"/>
        <v>46</v>
      </c>
      <c r="O1820">
        <v>78.000000009999994</v>
      </c>
      <c r="P1820">
        <v>46</v>
      </c>
      <c r="Q1820">
        <f t="shared" si="869"/>
        <v>25.55555556111111</v>
      </c>
      <c r="R1820">
        <f t="shared" si="870"/>
        <v>7.7777777777777777</v>
      </c>
      <c r="S1820">
        <f t="shared" si="860"/>
        <v>9.7605555611111079</v>
      </c>
      <c r="T1820">
        <f t="shared" si="861"/>
        <v>-8.0172222222222231</v>
      </c>
      <c r="U1820">
        <f t="shared" si="865"/>
        <v>49.569000009999996</v>
      </c>
      <c r="V1820">
        <f t="shared" si="866"/>
        <v>17.568999999999999</v>
      </c>
    </row>
    <row r="1821" spans="1:22" x14ac:dyDescent="0.2">
      <c r="A1821">
        <v>79</v>
      </c>
      <c r="B1821">
        <v>46</v>
      </c>
      <c r="C1821">
        <f t="shared" si="867"/>
        <v>26.111111111111111</v>
      </c>
      <c r="D1821">
        <f t="shared" si="868"/>
        <v>7.7777777777777777</v>
      </c>
      <c r="E1821">
        <f t="shared" si="862"/>
        <v>16.99111111111111</v>
      </c>
      <c r="F1821">
        <f t="shared" si="863"/>
        <v>-1.3422222222222233</v>
      </c>
      <c r="G1821">
        <f t="shared" si="864"/>
        <v>62.583999999999996</v>
      </c>
      <c r="H1821">
        <f t="shared" si="864"/>
        <v>29.584</v>
      </c>
      <c r="I1821">
        <v>6</v>
      </c>
      <c r="M1821">
        <f t="shared" si="858"/>
        <v>79</v>
      </c>
      <c r="N1821">
        <f t="shared" si="859"/>
        <v>46</v>
      </c>
      <c r="O1821">
        <v>79</v>
      </c>
      <c r="P1821">
        <v>46</v>
      </c>
      <c r="Q1821">
        <f t="shared" si="869"/>
        <v>26.111111111111111</v>
      </c>
      <c r="R1821">
        <f t="shared" si="870"/>
        <v>7.7777777777777777</v>
      </c>
      <c r="S1821">
        <f t="shared" si="860"/>
        <v>10.316111111111109</v>
      </c>
      <c r="T1821">
        <f t="shared" si="861"/>
        <v>-8.0172222222222231</v>
      </c>
      <c r="U1821">
        <f t="shared" si="865"/>
        <v>50.568999999999996</v>
      </c>
      <c r="V1821">
        <f t="shared" si="866"/>
        <v>17.568999999999999</v>
      </c>
    </row>
    <row r="1822" spans="1:22" x14ac:dyDescent="0.2">
      <c r="A1822">
        <v>70</v>
      </c>
      <c r="B1822">
        <v>46</v>
      </c>
      <c r="C1822">
        <f t="shared" si="867"/>
        <v>21.111111111111111</v>
      </c>
      <c r="D1822">
        <f t="shared" si="868"/>
        <v>7.7777777777777777</v>
      </c>
      <c r="E1822">
        <f t="shared" si="862"/>
        <v>11.99111111111111</v>
      </c>
      <c r="F1822">
        <f t="shared" si="863"/>
        <v>-1.3422222222222233</v>
      </c>
      <c r="G1822">
        <f t="shared" si="864"/>
        <v>53.583999999999996</v>
      </c>
      <c r="H1822">
        <f t="shared" si="864"/>
        <v>29.584</v>
      </c>
      <c r="I1822">
        <v>6</v>
      </c>
      <c r="M1822">
        <f t="shared" si="858"/>
        <v>70</v>
      </c>
      <c r="N1822">
        <f t="shared" si="859"/>
        <v>46</v>
      </c>
      <c r="O1822">
        <v>70</v>
      </c>
      <c r="P1822">
        <v>46</v>
      </c>
      <c r="Q1822">
        <f t="shared" si="869"/>
        <v>21.111111111111111</v>
      </c>
      <c r="R1822">
        <f t="shared" si="870"/>
        <v>7.7777777777777777</v>
      </c>
      <c r="S1822">
        <f t="shared" si="860"/>
        <v>5.316111111111109</v>
      </c>
      <c r="T1822">
        <f t="shared" si="861"/>
        <v>-8.0172222222222231</v>
      </c>
      <c r="U1822">
        <f t="shared" si="865"/>
        <v>41.568999999999996</v>
      </c>
      <c r="V1822">
        <f t="shared" si="866"/>
        <v>17.568999999999999</v>
      </c>
    </row>
    <row r="1823" spans="1:22" x14ac:dyDescent="0.2">
      <c r="A1823">
        <v>77</v>
      </c>
      <c r="B1823">
        <v>46</v>
      </c>
      <c r="C1823">
        <f t="shared" si="867"/>
        <v>25</v>
      </c>
      <c r="D1823">
        <f t="shared" si="868"/>
        <v>7.7777777777777777</v>
      </c>
      <c r="E1823">
        <f t="shared" si="862"/>
        <v>15.879999999999999</v>
      </c>
      <c r="F1823">
        <f t="shared" si="863"/>
        <v>-1.3422222222222233</v>
      </c>
      <c r="G1823">
        <f t="shared" si="864"/>
        <v>60.583999999999996</v>
      </c>
      <c r="H1823">
        <f t="shared" si="864"/>
        <v>29.584</v>
      </c>
      <c r="I1823">
        <v>6</v>
      </c>
      <c r="M1823">
        <f t="shared" si="858"/>
        <v>77</v>
      </c>
      <c r="N1823">
        <f t="shared" si="859"/>
        <v>46</v>
      </c>
      <c r="O1823">
        <v>77</v>
      </c>
      <c r="P1823">
        <v>46</v>
      </c>
      <c r="Q1823">
        <f t="shared" si="869"/>
        <v>25</v>
      </c>
      <c r="R1823">
        <f t="shared" si="870"/>
        <v>7.7777777777777777</v>
      </c>
      <c r="S1823">
        <f t="shared" si="860"/>
        <v>9.2049999999999983</v>
      </c>
      <c r="T1823">
        <f t="shared" si="861"/>
        <v>-8.0172222222222231</v>
      </c>
      <c r="U1823">
        <f t="shared" si="865"/>
        <v>48.568999999999996</v>
      </c>
      <c r="V1823">
        <f t="shared" si="866"/>
        <v>17.568999999999999</v>
      </c>
    </row>
    <row r="1824" spans="1:22" x14ac:dyDescent="0.2">
      <c r="A1824">
        <v>84.999999990000006</v>
      </c>
      <c r="B1824">
        <v>52</v>
      </c>
      <c r="C1824">
        <f t="shared" si="867"/>
        <v>29.44444443888889</v>
      </c>
      <c r="D1824">
        <f t="shared" si="868"/>
        <v>11.111111111111111</v>
      </c>
      <c r="E1824">
        <f t="shared" si="862"/>
        <v>20.324444438888889</v>
      </c>
      <c r="F1824">
        <f t="shared" si="863"/>
        <v>1.9911111111111097</v>
      </c>
      <c r="G1824">
        <f t="shared" si="864"/>
        <v>68.583999989999995</v>
      </c>
      <c r="H1824">
        <f t="shared" si="864"/>
        <v>35.583999999999996</v>
      </c>
      <c r="I1824">
        <v>6</v>
      </c>
      <c r="M1824">
        <f t="shared" si="858"/>
        <v>84.999999990000006</v>
      </c>
      <c r="N1824">
        <f t="shared" si="859"/>
        <v>52</v>
      </c>
      <c r="O1824">
        <v>84.999999990000006</v>
      </c>
      <c r="P1824">
        <v>52</v>
      </c>
      <c r="Q1824">
        <f t="shared" si="869"/>
        <v>29.44444443888889</v>
      </c>
      <c r="R1824">
        <f t="shared" si="870"/>
        <v>11.111111111111111</v>
      </c>
      <c r="S1824">
        <f t="shared" si="860"/>
        <v>13.649444438888889</v>
      </c>
      <c r="T1824">
        <f t="shared" si="861"/>
        <v>-4.683888888888891</v>
      </c>
      <c r="U1824">
        <f t="shared" si="865"/>
        <v>56.568999990000002</v>
      </c>
      <c r="V1824">
        <f t="shared" si="866"/>
        <v>23.568999999999996</v>
      </c>
    </row>
    <row r="1825" spans="1:22" x14ac:dyDescent="0.2">
      <c r="A1825">
        <v>75</v>
      </c>
      <c r="B1825">
        <v>49</v>
      </c>
      <c r="C1825">
        <f t="shared" si="867"/>
        <v>23.888888888888889</v>
      </c>
      <c r="D1825">
        <f t="shared" si="868"/>
        <v>9.4444444444444446</v>
      </c>
      <c r="E1825">
        <f t="shared" si="862"/>
        <v>14.768888888888888</v>
      </c>
      <c r="F1825">
        <f t="shared" si="863"/>
        <v>0.32444444444444365</v>
      </c>
      <c r="G1825">
        <f t="shared" si="864"/>
        <v>58.583999999999996</v>
      </c>
      <c r="H1825">
        <f t="shared" si="864"/>
        <v>32.583999999999996</v>
      </c>
      <c r="I1825">
        <v>6</v>
      </c>
      <c r="M1825">
        <f t="shared" si="858"/>
        <v>75</v>
      </c>
      <c r="N1825">
        <f t="shared" si="859"/>
        <v>49</v>
      </c>
      <c r="O1825">
        <v>75</v>
      </c>
      <c r="P1825">
        <v>49</v>
      </c>
      <c r="Q1825">
        <f t="shared" si="869"/>
        <v>23.888888888888889</v>
      </c>
      <c r="R1825">
        <f t="shared" si="870"/>
        <v>9.4444444444444446</v>
      </c>
      <c r="S1825">
        <f t="shared" si="860"/>
        <v>8.0938888888888876</v>
      </c>
      <c r="T1825">
        <f t="shared" si="861"/>
        <v>-6.3505555555555571</v>
      </c>
      <c r="U1825">
        <f t="shared" si="865"/>
        <v>46.568999999999996</v>
      </c>
      <c r="V1825">
        <f t="shared" si="866"/>
        <v>20.568999999999996</v>
      </c>
    </row>
    <row r="1826" spans="1:22" x14ac:dyDescent="0.2">
      <c r="A1826">
        <v>64</v>
      </c>
      <c r="B1826">
        <v>46</v>
      </c>
      <c r="C1826">
        <f t="shared" si="867"/>
        <v>17.777777777777779</v>
      </c>
      <c r="D1826">
        <f t="shared" si="868"/>
        <v>7.7777777777777777</v>
      </c>
      <c r="E1826">
        <f t="shared" si="862"/>
        <v>8.6577777777777776</v>
      </c>
      <c r="F1826">
        <f t="shared" si="863"/>
        <v>-1.3422222222222233</v>
      </c>
      <c r="G1826">
        <f t="shared" si="864"/>
        <v>47.584000000000003</v>
      </c>
      <c r="H1826">
        <f t="shared" si="864"/>
        <v>29.584</v>
      </c>
      <c r="I1826">
        <v>6</v>
      </c>
      <c r="M1826">
        <f t="shared" si="858"/>
        <v>64</v>
      </c>
      <c r="N1826">
        <f t="shared" si="859"/>
        <v>46</v>
      </c>
      <c r="O1826">
        <v>64</v>
      </c>
      <c r="P1826">
        <v>46</v>
      </c>
      <c r="Q1826">
        <f t="shared" si="869"/>
        <v>17.777777777777779</v>
      </c>
      <c r="R1826">
        <f t="shared" si="870"/>
        <v>7.7777777777777777</v>
      </c>
      <c r="S1826">
        <f t="shared" si="860"/>
        <v>1.9827777777777769</v>
      </c>
      <c r="T1826">
        <f t="shared" si="861"/>
        <v>-8.0172222222222231</v>
      </c>
      <c r="U1826">
        <f t="shared" si="865"/>
        <v>35.568999999999996</v>
      </c>
      <c r="V1826">
        <f t="shared" si="866"/>
        <v>17.568999999999999</v>
      </c>
    </row>
    <row r="1827" spans="1:22" x14ac:dyDescent="0.2">
      <c r="A1827">
        <v>72</v>
      </c>
      <c r="B1827">
        <v>43</v>
      </c>
      <c r="C1827">
        <f t="shared" si="867"/>
        <v>22.222222222222221</v>
      </c>
      <c r="D1827">
        <f t="shared" si="868"/>
        <v>6.1111111111111107</v>
      </c>
      <c r="E1827">
        <f t="shared" si="862"/>
        <v>13.10222222222222</v>
      </c>
      <c r="F1827">
        <f t="shared" si="863"/>
        <v>-3.0088888888888903</v>
      </c>
      <c r="G1827">
        <f t="shared" si="864"/>
        <v>55.583999999999996</v>
      </c>
      <c r="H1827">
        <f t="shared" si="864"/>
        <v>26.583999999999996</v>
      </c>
      <c r="I1827">
        <v>6</v>
      </c>
      <c r="M1827">
        <f t="shared" si="858"/>
        <v>72</v>
      </c>
      <c r="N1827">
        <f t="shared" si="859"/>
        <v>43</v>
      </c>
      <c r="O1827">
        <v>72</v>
      </c>
      <c r="P1827">
        <v>43</v>
      </c>
      <c r="Q1827">
        <f t="shared" si="869"/>
        <v>22.222222222222221</v>
      </c>
      <c r="R1827">
        <f t="shared" si="870"/>
        <v>6.1111111111111107</v>
      </c>
      <c r="S1827">
        <f t="shared" si="860"/>
        <v>6.4272222222222197</v>
      </c>
      <c r="T1827">
        <f t="shared" si="861"/>
        <v>-9.683888888888891</v>
      </c>
      <c r="U1827">
        <f t="shared" si="865"/>
        <v>43.568999999999996</v>
      </c>
      <c r="V1827">
        <f t="shared" si="866"/>
        <v>14.568999999999996</v>
      </c>
    </row>
    <row r="1828" spans="1:22" x14ac:dyDescent="0.2">
      <c r="A1828">
        <v>73.999999990000006</v>
      </c>
      <c r="B1828">
        <v>38</v>
      </c>
      <c r="C1828">
        <f t="shared" si="867"/>
        <v>23.33333332777778</v>
      </c>
      <c r="D1828">
        <f t="shared" si="868"/>
        <v>3.3333333333333335</v>
      </c>
      <c r="E1828">
        <f t="shared" si="862"/>
        <v>14.213333327777779</v>
      </c>
      <c r="F1828">
        <f t="shared" si="863"/>
        <v>-5.7866666666666671</v>
      </c>
      <c r="G1828">
        <f t="shared" si="864"/>
        <v>57.583999990000002</v>
      </c>
      <c r="H1828">
        <f t="shared" si="864"/>
        <v>21.584</v>
      </c>
      <c r="I1828">
        <v>6</v>
      </c>
      <c r="M1828">
        <f t="shared" si="858"/>
        <v>73.999999990000006</v>
      </c>
      <c r="N1828">
        <f t="shared" si="859"/>
        <v>38</v>
      </c>
      <c r="O1828">
        <v>73.999999990000006</v>
      </c>
      <c r="P1828">
        <v>38</v>
      </c>
      <c r="Q1828">
        <f t="shared" si="869"/>
        <v>23.33333332777778</v>
      </c>
      <c r="R1828">
        <f t="shared" si="870"/>
        <v>3.3333333333333335</v>
      </c>
      <c r="S1828">
        <f t="shared" si="860"/>
        <v>7.538333327777778</v>
      </c>
      <c r="T1828">
        <f t="shared" si="861"/>
        <v>-12.461666666666668</v>
      </c>
      <c r="U1828">
        <f t="shared" si="865"/>
        <v>45.568999990000002</v>
      </c>
      <c r="V1828">
        <f t="shared" si="866"/>
        <v>9.5689999999999955</v>
      </c>
    </row>
    <row r="1829" spans="1:22" x14ac:dyDescent="0.2">
      <c r="A1829">
        <v>75.999999990000006</v>
      </c>
      <c r="B1829">
        <v>46</v>
      </c>
      <c r="C1829">
        <f t="shared" si="867"/>
        <v>24.44444443888889</v>
      </c>
      <c r="D1829">
        <f t="shared" si="868"/>
        <v>7.7777777777777777</v>
      </c>
      <c r="E1829">
        <f t="shared" si="862"/>
        <v>15.324444438888889</v>
      </c>
      <c r="F1829">
        <f t="shared" si="863"/>
        <v>-1.3422222222222233</v>
      </c>
      <c r="G1829">
        <f t="shared" si="864"/>
        <v>59.583999990000002</v>
      </c>
      <c r="H1829">
        <f t="shared" si="864"/>
        <v>29.584</v>
      </c>
      <c r="I1829">
        <v>6</v>
      </c>
      <c r="M1829">
        <f t="shared" si="858"/>
        <v>75.999999990000006</v>
      </c>
      <c r="N1829">
        <f t="shared" si="859"/>
        <v>46</v>
      </c>
      <c r="O1829">
        <v>75.999999990000006</v>
      </c>
      <c r="P1829">
        <v>46</v>
      </c>
      <c r="Q1829">
        <f t="shared" si="869"/>
        <v>24.44444443888889</v>
      </c>
      <c r="R1829">
        <f t="shared" si="870"/>
        <v>7.7777777777777777</v>
      </c>
      <c r="S1829">
        <f t="shared" si="860"/>
        <v>8.6494444388888887</v>
      </c>
      <c r="T1829">
        <f t="shared" si="861"/>
        <v>-8.0172222222222231</v>
      </c>
      <c r="U1829">
        <f t="shared" si="865"/>
        <v>47.568999990000002</v>
      </c>
      <c r="V1829">
        <f t="shared" si="866"/>
        <v>17.568999999999999</v>
      </c>
    </row>
    <row r="1830" spans="1:22" x14ac:dyDescent="0.2">
      <c r="A1830">
        <v>80.000000009999994</v>
      </c>
      <c r="B1830">
        <v>57.999999989999999</v>
      </c>
      <c r="C1830">
        <f t="shared" si="867"/>
        <v>26.66666667222222</v>
      </c>
      <c r="D1830">
        <f t="shared" si="868"/>
        <v>14.444444438888887</v>
      </c>
      <c r="E1830">
        <f t="shared" si="862"/>
        <v>17.546666672222219</v>
      </c>
      <c r="F1830">
        <f t="shared" si="863"/>
        <v>5.3244444388888859</v>
      </c>
      <c r="G1830">
        <f t="shared" si="864"/>
        <v>63.584000009999997</v>
      </c>
      <c r="H1830">
        <f t="shared" si="864"/>
        <v>41.583999989999995</v>
      </c>
      <c r="I1830">
        <v>6</v>
      </c>
      <c r="M1830">
        <f t="shared" si="858"/>
        <v>80.000000009999994</v>
      </c>
      <c r="N1830">
        <f t="shared" si="859"/>
        <v>57.999999989999999</v>
      </c>
      <c r="O1830">
        <v>80.000000009999994</v>
      </c>
      <c r="P1830">
        <v>57.999999989999999</v>
      </c>
      <c r="Q1830">
        <f t="shared" si="869"/>
        <v>26.66666667222222</v>
      </c>
      <c r="R1830">
        <f t="shared" si="870"/>
        <v>14.444444438888887</v>
      </c>
      <c r="S1830">
        <f t="shared" si="860"/>
        <v>10.871666672222219</v>
      </c>
      <c r="T1830">
        <f t="shared" si="861"/>
        <v>-1.3505555611111149</v>
      </c>
      <c r="U1830">
        <f t="shared" si="865"/>
        <v>51.569000009999996</v>
      </c>
      <c r="V1830">
        <f t="shared" si="866"/>
        <v>29.568999989999995</v>
      </c>
    </row>
    <row r="1831" spans="1:22" x14ac:dyDescent="0.2">
      <c r="A1831">
        <v>73</v>
      </c>
      <c r="B1831">
        <v>52</v>
      </c>
      <c r="C1831">
        <f t="shared" si="867"/>
        <v>22.777777777777779</v>
      </c>
      <c r="D1831">
        <f t="shared" si="868"/>
        <v>11.111111111111111</v>
      </c>
      <c r="E1831">
        <f t="shared" si="862"/>
        <v>13.657777777777778</v>
      </c>
      <c r="F1831">
        <f t="shared" si="863"/>
        <v>1.9911111111111097</v>
      </c>
      <c r="G1831">
        <f t="shared" si="864"/>
        <v>56.584000000000003</v>
      </c>
      <c r="H1831">
        <f t="shared" si="864"/>
        <v>35.583999999999996</v>
      </c>
      <c r="I1831">
        <v>6</v>
      </c>
      <c r="M1831">
        <f t="shared" si="858"/>
        <v>73</v>
      </c>
      <c r="N1831">
        <f t="shared" si="859"/>
        <v>52</v>
      </c>
      <c r="O1831">
        <v>73</v>
      </c>
      <c r="P1831">
        <v>52</v>
      </c>
      <c r="Q1831">
        <f t="shared" si="869"/>
        <v>22.777777777777779</v>
      </c>
      <c r="R1831">
        <f t="shared" si="870"/>
        <v>11.111111111111111</v>
      </c>
      <c r="S1831">
        <f t="shared" si="860"/>
        <v>6.9827777777777769</v>
      </c>
      <c r="T1831">
        <f t="shared" si="861"/>
        <v>-4.683888888888891</v>
      </c>
      <c r="U1831">
        <f t="shared" si="865"/>
        <v>44.569000000000003</v>
      </c>
      <c r="V1831">
        <f t="shared" si="866"/>
        <v>23.568999999999996</v>
      </c>
    </row>
    <row r="1832" spans="1:22" x14ac:dyDescent="0.2">
      <c r="A1832">
        <v>71.000000009999994</v>
      </c>
      <c r="B1832">
        <v>52</v>
      </c>
      <c r="C1832">
        <f t="shared" si="867"/>
        <v>21.66666667222222</v>
      </c>
      <c r="D1832">
        <f t="shared" si="868"/>
        <v>11.111111111111111</v>
      </c>
      <c r="E1832">
        <f t="shared" si="862"/>
        <v>12.546666672222219</v>
      </c>
      <c r="F1832">
        <f t="shared" si="863"/>
        <v>1.9911111111111097</v>
      </c>
      <c r="G1832">
        <f t="shared" si="864"/>
        <v>54.584000009999997</v>
      </c>
      <c r="H1832">
        <f t="shared" si="864"/>
        <v>35.583999999999996</v>
      </c>
      <c r="I1832">
        <v>6</v>
      </c>
      <c r="M1832">
        <f t="shared" si="858"/>
        <v>71.000000009999994</v>
      </c>
      <c r="N1832">
        <f t="shared" si="859"/>
        <v>52</v>
      </c>
      <c r="O1832">
        <v>71.000000009999994</v>
      </c>
      <c r="P1832">
        <v>52</v>
      </c>
      <c r="Q1832">
        <f t="shared" si="869"/>
        <v>21.66666667222222</v>
      </c>
      <c r="R1832">
        <f t="shared" si="870"/>
        <v>11.111111111111111</v>
      </c>
      <c r="S1832">
        <f t="shared" si="860"/>
        <v>5.8716666722222186</v>
      </c>
      <c r="T1832">
        <f t="shared" si="861"/>
        <v>-4.683888888888891</v>
      </c>
      <c r="U1832">
        <f t="shared" si="865"/>
        <v>42.569000009999996</v>
      </c>
      <c r="V1832">
        <f t="shared" si="866"/>
        <v>23.568999999999996</v>
      </c>
    </row>
    <row r="1833" spans="1:22" x14ac:dyDescent="0.2">
      <c r="A1833">
        <v>69.000000009999994</v>
      </c>
      <c r="B1833">
        <v>53.000000010000001</v>
      </c>
      <c r="C1833">
        <f t="shared" si="867"/>
        <v>20.55555556111111</v>
      </c>
      <c r="D1833">
        <f t="shared" si="868"/>
        <v>11.666666672222224</v>
      </c>
      <c r="E1833">
        <f t="shared" si="862"/>
        <v>11.435555561111109</v>
      </c>
      <c r="F1833">
        <f t="shared" si="863"/>
        <v>2.5466666722222229</v>
      </c>
      <c r="G1833">
        <f t="shared" si="864"/>
        <v>52.584000009999997</v>
      </c>
      <c r="H1833">
        <f t="shared" si="864"/>
        <v>36.584000010000004</v>
      </c>
      <c r="I1833">
        <v>6</v>
      </c>
      <c r="M1833">
        <f t="shared" si="858"/>
        <v>69.000000009999994</v>
      </c>
      <c r="N1833">
        <f t="shared" si="859"/>
        <v>53.000000010000001</v>
      </c>
      <c r="O1833">
        <v>69.000000009999994</v>
      </c>
      <c r="P1833">
        <v>53.000000010000001</v>
      </c>
      <c r="Q1833">
        <f t="shared" si="869"/>
        <v>20.55555556111111</v>
      </c>
      <c r="R1833">
        <f t="shared" si="870"/>
        <v>11.666666672222224</v>
      </c>
      <c r="S1833">
        <f t="shared" si="860"/>
        <v>4.7605555611111079</v>
      </c>
      <c r="T1833">
        <f t="shared" si="861"/>
        <v>-4.1283333277777778</v>
      </c>
      <c r="U1833">
        <f t="shared" si="865"/>
        <v>40.569000009999996</v>
      </c>
      <c r="V1833">
        <f t="shared" si="866"/>
        <v>24.56900001</v>
      </c>
    </row>
    <row r="1834" spans="1:22" x14ac:dyDescent="0.2">
      <c r="A1834">
        <v>66.999999990000006</v>
      </c>
      <c r="B1834">
        <v>49.666666669999998</v>
      </c>
      <c r="C1834">
        <f t="shared" si="867"/>
        <v>19.44444443888889</v>
      </c>
      <c r="D1834">
        <f t="shared" si="868"/>
        <v>9.8148148166666651</v>
      </c>
      <c r="E1834">
        <f t="shared" si="862"/>
        <v>10.324444438888889</v>
      </c>
      <c r="F1834">
        <f t="shared" si="863"/>
        <v>0.69481481666666411</v>
      </c>
      <c r="G1834">
        <f t="shared" si="864"/>
        <v>50.583999990000002</v>
      </c>
      <c r="H1834">
        <f t="shared" si="864"/>
        <v>33.250666669999994</v>
      </c>
      <c r="I1834">
        <v>6</v>
      </c>
      <c r="M1834">
        <f t="shared" si="858"/>
        <v>66.999999990000006</v>
      </c>
      <c r="N1834">
        <f t="shared" si="859"/>
        <v>49.666666669999998</v>
      </c>
      <c r="O1834">
        <v>66.999999990000006</v>
      </c>
      <c r="P1834">
        <v>49.666666669999998</v>
      </c>
      <c r="Q1834">
        <f t="shared" si="869"/>
        <v>19.44444443888889</v>
      </c>
      <c r="R1834">
        <f t="shared" si="870"/>
        <v>9.8148148166666651</v>
      </c>
      <c r="S1834">
        <f t="shared" si="860"/>
        <v>3.6494444388888887</v>
      </c>
      <c r="T1834">
        <f t="shared" si="861"/>
        <v>-5.9801851833333366</v>
      </c>
      <c r="U1834">
        <f t="shared" si="865"/>
        <v>38.568999990000002</v>
      </c>
      <c r="V1834">
        <f t="shared" si="866"/>
        <v>21.235666669999993</v>
      </c>
    </row>
    <row r="1835" spans="1:22" x14ac:dyDescent="0.2">
      <c r="A1835">
        <v>66.999999990000006</v>
      </c>
      <c r="B1835">
        <v>46.333333330000002</v>
      </c>
      <c r="C1835">
        <f t="shared" si="867"/>
        <v>19.44444443888889</v>
      </c>
      <c r="D1835">
        <f t="shared" si="868"/>
        <v>7.9629629611111126</v>
      </c>
      <c r="E1835">
        <f t="shared" si="862"/>
        <v>10.324444438888889</v>
      </c>
      <c r="F1835">
        <f t="shared" si="863"/>
        <v>-1.1570370388888884</v>
      </c>
      <c r="G1835">
        <f t="shared" si="864"/>
        <v>50.583999990000002</v>
      </c>
      <c r="H1835">
        <f t="shared" si="864"/>
        <v>29.917333330000002</v>
      </c>
      <c r="I1835">
        <v>6</v>
      </c>
      <c r="M1835">
        <f t="shared" si="858"/>
        <v>66.999999990000006</v>
      </c>
      <c r="N1835">
        <f t="shared" si="859"/>
        <v>46.333333330000002</v>
      </c>
      <c r="O1835">
        <v>66.999999990000006</v>
      </c>
      <c r="P1835">
        <v>46.333333330000002</v>
      </c>
      <c r="Q1835">
        <f t="shared" si="869"/>
        <v>19.44444443888889</v>
      </c>
      <c r="R1835">
        <f t="shared" si="870"/>
        <v>7.9629629611111126</v>
      </c>
      <c r="S1835">
        <f t="shared" si="860"/>
        <v>3.6494444388888887</v>
      </c>
      <c r="T1835">
        <f t="shared" si="861"/>
        <v>-7.8320370388888891</v>
      </c>
      <c r="U1835">
        <f t="shared" si="865"/>
        <v>38.568999990000002</v>
      </c>
      <c r="V1835">
        <f t="shared" si="866"/>
        <v>17.902333329999998</v>
      </c>
    </row>
    <row r="1836" spans="1:22" x14ac:dyDescent="0.2">
      <c r="A1836">
        <v>71.000000009999994</v>
      </c>
      <c r="B1836">
        <v>43</v>
      </c>
      <c r="C1836">
        <f t="shared" si="867"/>
        <v>21.66666667222222</v>
      </c>
      <c r="D1836">
        <f t="shared" si="868"/>
        <v>6.1111111111111107</v>
      </c>
      <c r="E1836">
        <f t="shared" si="862"/>
        <v>12.546666672222219</v>
      </c>
      <c r="F1836">
        <f t="shared" si="863"/>
        <v>-3.0088888888888903</v>
      </c>
      <c r="G1836">
        <f t="shared" si="864"/>
        <v>54.584000009999997</v>
      </c>
      <c r="H1836">
        <f t="shared" si="864"/>
        <v>26.583999999999996</v>
      </c>
      <c r="I1836">
        <v>6</v>
      </c>
      <c r="M1836">
        <f t="shared" si="858"/>
        <v>71.000000009999994</v>
      </c>
      <c r="N1836">
        <f t="shared" si="859"/>
        <v>43</v>
      </c>
      <c r="O1836">
        <v>71.000000009999994</v>
      </c>
      <c r="P1836">
        <v>43</v>
      </c>
      <c r="Q1836">
        <f t="shared" si="869"/>
        <v>21.66666667222222</v>
      </c>
      <c r="R1836">
        <f t="shared" si="870"/>
        <v>6.1111111111111107</v>
      </c>
      <c r="S1836">
        <f t="shared" si="860"/>
        <v>5.8716666722222186</v>
      </c>
      <c r="T1836">
        <f t="shared" si="861"/>
        <v>-9.683888888888891</v>
      </c>
      <c r="U1836">
        <f t="shared" si="865"/>
        <v>42.569000009999996</v>
      </c>
      <c r="V1836">
        <f t="shared" si="866"/>
        <v>14.568999999999996</v>
      </c>
    </row>
    <row r="1837" spans="1:22" x14ac:dyDescent="0.2">
      <c r="A1837">
        <v>77</v>
      </c>
      <c r="B1837">
        <v>46</v>
      </c>
      <c r="C1837">
        <f t="shared" si="867"/>
        <v>25</v>
      </c>
      <c r="D1837">
        <f t="shared" si="868"/>
        <v>7.7777777777777777</v>
      </c>
      <c r="E1837">
        <f t="shared" si="862"/>
        <v>15.879999999999999</v>
      </c>
      <c r="F1837">
        <f t="shared" si="863"/>
        <v>-1.3422222222222233</v>
      </c>
      <c r="G1837">
        <f t="shared" si="864"/>
        <v>60.583999999999996</v>
      </c>
      <c r="H1837">
        <f t="shared" si="864"/>
        <v>29.584</v>
      </c>
      <c r="I1837">
        <v>6</v>
      </c>
      <c r="M1837">
        <f t="shared" si="858"/>
        <v>77</v>
      </c>
      <c r="N1837">
        <f t="shared" si="859"/>
        <v>46</v>
      </c>
      <c r="O1837">
        <v>77</v>
      </c>
      <c r="P1837">
        <v>46</v>
      </c>
      <c r="Q1837">
        <f t="shared" si="869"/>
        <v>25</v>
      </c>
      <c r="R1837">
        <f t="shared" si="870"/>
        <v>7.7777777777777777</v>
      </c>
      <c r="S1837">
        <f t="shared" si="860"/>
        <v>9.2049999999999983</v>
      </c>
      <c r="T1837">
        <f t="shared" si="861"/>
        <v>-8.0172222222222231</v>
      </c>
      <c r="U1837">
        <f t="shared" si="865"/>
        <v>48.568999999999996</v>
      </c>
      <c r="V1837">
        <f t="shared" si="866"/>
        <v>17.568999999999999</v>
      </c>
    </row>
    <row r="1838" spans="1:22" x14ac:dyDescent="0.2">
      <c r="A1838">
        <v>68</v>
      </c>
      <c r="B1838">
        <v>49</v>
      </c>
      <c r="C1838">
        <f t="shared" si="867"/>
        <v>20</v>
      </c>
      <c r="D1838">
        <f t="shared" si="868"/>
        <v>9.4444444444444446</v>
      </c>
      <c r="E1838">
        <f t="shared" si="862"/>
        <v>10.879999999999999</v>
      </c>
      <c r="F1838">
        <f t="shared" si="863"/>
        <v>0.32444444444444365</v>
      </c>
      <c r="G1838">
        <f t="shared" si="864"/>
        <v>51.583999999999996</v>
      </c>
      <c r="H1838">
        <f t="shared" si="864"/>
        <v>32.583999999999996</v>
      </c>
      <c r="I1838">
        <v>6</v>
      </c>
      <c r="M1838">
        <f t="shared" si="858"/>
        <v>68</v>
      </c>
      <c r="N1838">
        <f t="shared" si="859"/>
        <v>49</v>
      </c>
      <c r="O1838">
        <v>68</v>
      </c>
      <c r="P1838">
        <v>49</v>
      </c>
      <c r="Q1838">
        <f t="shared" si="869"/>
        <v>20</v>
      </c>
      <c r="R1838">
        <f t="shared" si="870"/>
        <v>9.4444444444444446</v>
      </c>
      <c r="S1838">
        <f t="shared" si="860"/>
        <v>4.2049999999999983</v>
      </c>
      <c r="T1838">
        <f t="shared" si="861"/>
        <v>-6.3505555555555571</v>
      </c>
      <c r="U1838">
        <f t="shared" si="865"/>
        <v>39.568999999999996</v>
      </c>
      <c r="V1838">
        <f t="shared" si="866"/>
        <v>20.568999999999996</v>
      </c>
    </row>
    <row r="1839" spans="1:22" x14ac:dyDescent="0.2">
      <c r="A1839">
        <v>59</v>
      </c>
      <c r="B1839">
        <v>51.000000010000001</v>
      </c>
      <c r="C1839">
        <f t="shared" si="867"/>
        <v>15</v>
      </c>
      <c r="D1839">
        <f t="shared" si="868"/>
        <v>10.555555561111113</v>
      </c>
      <c r="E1839">
        <f t="shared" si="862"/>
        <v>5.879999999999999</v>
      </c>
      <c r="F1839">
        <f t="shared" si="863"/>
        <v>1.4355555611111122</v>
      </c>
      <c r="G1839">
        <f t="shared" si="864"/>
        <v>42.583999999999996</v>
      </c>
      <c r="H1839">
        <f t="shared" si="864"/>
        <v>34.584000010000004</v>
      </c>
      <c r="I1839">
        <v>6</v>
      </c>
      <c r="M1839">
        <f t="shared" si="858"/>
        <v>59</v>
      </c>
      <c r="N1839">
        <f t="shared" si="859"/>
        <v>51.000000010000001</v>
      </c>
      <c r="O1839">
        <v>59</v>
      </c>
      <c r="P1839">
        <v>51.000000010000001</v>
      </c>
      <c r="Q1839">
        <f t="shared" si="869"/>
        <v>15</v>
      </c>
      <c r="R1839">
        <f t="shared" si="870"/>
        <v>10.555555561111113</v>
      </c>
      <c r="S1839">
        <f t="shared" si="860"/>
        <v>-0.79500000000000171</v>
      </c>
      <c r="T1839">
        <f t="shared" si="861"/>
        <v>-5.2394444388888886</v>
      </c>
      <c r="U1839">
        <f t="shared" si="865"/>
        <v>30.568999999999996</v>
      </c>
      <c r="V1839">
        <f t="shared" si="866"/>
        <v>22.56900001</v>
      </c>
    </row>
    <row r="1840" spans="1:22" x14ac:dyDescent="0.2">
      <c r="A1840">
        <v>64.999999990000006</v>
      </c>
      <c r="B1840">
        <v>50</v>
      </c>
      <c r="C1840">
        <f t="shared" si="867"/>
        <v>18.33333332777778</v>
      </c>
      <c r="D1840">
        <f t="shared" si="868"/>
        <v>10</v>
      </c>
      <c r="E1840">
        <f t="shared" si="862"/>
        <v>9.2133333277777787</v>
      </c>
      <c r="F1840">
        <f t="shared" si="863"/>
        <v>0.87999999999999901</v>
      </c>
      <c r="G1840">
        <f t="shared" si="864"/>
        <v>48.583999990000002</v>
      </c>
      <c r="H1840">
        <f t="shared" si="864"/>
        <v>33.583999999999996</v>
      </c>
      <c r="I1840">
        <v>6</v>
      </c>
      <c r="M1840">
        <f t="shared" si="858"/>
        <v>64.999999990000006</v>
      </c>
      <c r="N1840">
        <f t="shared" si="859"/>
        <v>50</v>
      </c>
      <c r="O1840">
        <v>64.999999990000006</v>
      </c>
      <c r="P1840">
        <v>50</v>
      </c>
      <c r="Q1840">
        <f t="shared" si="869"/>
        <v>18.33333332777778</v>
      </c>
      <c r="R1840">
        <f t="shared" si="870"/>
        <v>10</v>
      </c>
      <c r="S1840">
        <f t="shared" si="860"/>
        <v>2.538333327777778</v>
      </c>
      <c r="T1840">
        <f t="shared" si="861"/>
        <v>-5.7950000000000017</v>
      </c>
      <c r="U1840">
        <f t="shared" si="865"/>
        <v>36.568999990000002</v>
      </c>
      <c r="V1840">
        <f t="shared" si="866"/>
        <v>21.568999999999996</v>
      </c>
    </row>
    <row r="1841" spans="1:22" x14ac:dyDescent="0.2">
      <c r="A1841">
        <v>61</v>
      </c>
      <c r="B1841">
        <v>48.5</v>
      </c>
      <c r="C1841">
        <f t="shared" si="867"/>
        <v>16.111111111111111</v>
      </c>
      <c r="D1841">
        <f t="shared" si="868"/>
        <v>9.1666666666666661</v>
      </c>
      <c r="E1841">
        <f t="shared" si="862"/>
        <v>6.9911111111111097</v>
      </c>
      <c r="F1841">
        <f t="shared" si="863"/>
        <v>4.666666666666508E-2</v>
      </c>
      <c r="G1841">
        <f t="shared" si="864"/>
        <v>44.583999999999996</v>
      </c>
      <c r="H1841">
        <f t="shared" si="864"/>
        <v>32.083999999999996</v>
      </c>
      <c r="I1841">
        <v>6</v>
      </c>
      <c r="M1841">
        <f t="shared" si="858"/>
        <v>61</v>
      </c>
      <c r="N1841">
        <f t="shared" si="859"/>
        <v>48.5</v>
      </c>
      <c r="O1841">
        <v>61</v>
      </c>
      <c r="P1841">
        <v>48.5</v>
      </c>
      <c r="Q1841">
        <f t="shared" si="869"/>
        <v>16.111111111111111</v>
      </c>
      <c r="R1841">
        <f t="shared" si="870"/>
        <v>9.1666666666666661</v>
      </c>
      <c r="S1841">
        <f t="shared" si="860"/>
        <v>0.31611111111110901</v>
      </c>
      <c r="T1841">
        <f t="shared" si="861"/>
        <v>-6.6283333333333356</v>
      </c>
      <c r="U1841">
        <f t="shared" si="865"/>
        <v>32.568999999999996</v>
      </c>
      <c r="V1841">
        <f t="shared" si="866"/>
        <v>20.068999999999996</v>
      </c>
    </row>
    <row r="1842" spans="1:22" x14ac:dyDescent="0.2">
      <c r="A1842">
        <v>61</v>
      </c>
      <c r="B1842">
        <v>47</v>
      </c>
      <c r="C1842">
        <f t="shared" si="867"/>
        <v>16.111111111111111</v>
      </c>
      <c r="D1842">
        <f t="shared" si="868"/>
        <v>8.3333333333333339</v>
      </c>
      <c r="E1842">
        <f t="shared" si="862"/>
        <v>6.9911111111111097</v>
      </c>
      <c r="F1842">
        <f t="shared" si="863"/>
        <v>-0.78666666666666707</v>
      </c>
      <c r="G1842">
        <f t="shared" si="864"/>
        <v>44.583999999999996</v>
      </c>
      <c r="H1842">
        <f t="shared" si="864"/>
        <v>30.584</v>
      </c>
      <c r="I1842">
        <v>6</v>
      </c>
      <c r="M1842">
        <f t="shared" si="858"/>
        <v>61</v>
      </c>
      <c r="N1842">
        <f t="shared" si="859"/>
        <v>47</v>
      </c>
      <c r="O1842">
        <v>61</v>
      </c>
      <c r="P1842">
        <v>47</v>
      </c>
      <c r="Q1842">
        <f t="shared" si="869"/>
        <v>16.111111111111111</v>
      </c>
      <c r="R1842">
        <f t="shared" si="870"/>
        <v>8.3333333333333339</v>
      </c>
      <c r="S1842">
        <f t="shared" si="860"/>
        <v>0.31611111111110901</v>
      </c>
      <c r="T1842">
        <f t="shared" si="861"/>
        <v>-7.4616666666666678</v>
      </c>
      <c r="U1842">
        <f t="shared" si="865"/>
        <v>32.568999999999996</v>
      </c>
      <c r="V1842">
        <f t="shared" si="866"/>
        <v>18.568999999999996</v>
      </c>
    </row>
    <row r="1843" spans="1:22" x14ac:dyDescent="0.2">
      <c r="A1843">
        <v>64</v>
      </c>
      <c r="B1843">
        <v>41.75</v>
      </c>
      <c r="C1843">
        <f t="shared" si="867"/>
        <v>17.777777777777779</v>
      </c>
      <c r="D1843">
        <f t="shared" si="868"/>
        <v>5.416666666666667</v>
      </c>
      <c r="E1843">
        <f t="shared" si="862"/>
        <v>8.6577777777777776</v>
      </c>
      <c r="F1843">
        <f t="shared" si="863"/>
        <v>-3.703333333333334</v>
      </c>
      <c r="G1843">
        <f t="shared" si="864"/>
        <v>47.584000000000003</v>
      </c>
      <c r="H1843">
        <f t="shared" si="864"/>
        <v>25.334</v>
      </c>
      <c r="I1843">
        <v>6</v>
      </c>
      <c r="M1843">
        <f t="shared" si="858"/>
        <v>64</v>
      </c>
      <c r="N1843">
        <f t="shared" si="859"/>
        <v>41.75</v>
      </c>
      <c r="O1843">
        <v>64</v>
      </c>
      <c r="P1843">
        <v>41.75</v>
      </c>
      <c r="Q1843">
        <f t="shared" si="869"/>
        <v>17.777777777777779</v>
      </c>
      <c r="R1843">
        <f t="shared" si="870"/>
        <v>5.416666666666667</v>
      </c>
      <c r="S1843">
        <f t="shared" si="860"/>
        <v>1.9827777777777769</v>
      </c>
      <c r="T1843">
        <f t="shared" si="861"/>
        <v>-10.378333333333334</v>
      </c>
      <c r="U1843">
        <f t="shared" si="865"/>
        <v>35.568999999999996</v>
      </c>
      <c r="V1843">
        <f t="shared" si="866"/>
        <v>13.318999999999999</v>
      </c>
    </row>
    <row r="1844" spans="1:22" x14ac:dyDescent="0.2">
      <c r="A1844">
        <v>60.000000010000001</v>
      </c>
      <c r="B1844">
        <v>36.5</v>
      </c>
      <c r="C1844">
        <f t="shared" si="867"/>
        <v>15.555555561111113</v>
      </c>
      <c r="D1844">
        <f t="shared" si="868"/>
        <v>2.5</v>
      </c>
      <c r="E1844">
        <f t="shared" si="862"/>
        <v>6.4355555611111122</v>
      </c>
      <c r="F1844">
        <f t="shared" si="863"/>
        <v>-6.620000000000001</v>
      </c>
      <c r="G1844">
        <f t="shared" si="864"/>
        <v>43.584000010000004</v>
      </c>
      <c r="H1844">
        <f t="shared" si="864"/>
        <v>20.083999999999996</v>
      </c>
      <c r="I1844">
        <v>6</v>
      </c>
      <c r="M1844">
        <f t="shared" si="858"/>
        <v>60.000000010000001</v>
      </c>
      <c r="N1844">
        <f t="shared" si="859"/>
        <v>36.5</v>
      </c>
      <c r="O1844">
        <v>60.000000010000001</v>
      </c>
      <c r="P1844">
        <v>36.5</v>
      </c>
      <c r="Q1844">
        <f t="shared" si="869"/>
        <v>15.555555561111113</v>
      </c>
      <c r="R1844">
        <f t="shared" si="870"/>
        <v>2.5</v>
      </c>
      <c r="S1844">
        <f t="shared" si="860"/>
        <v>-0.23944443888888856</v>
      </c>
      <c r="T1844">
        <f t="shared" si="861"/>
        <v>-13.295000000000002</v>
      </c>
      <c r="U1844">
        <f t="shared" si="865"/>
        <v>31.56900001</v>
      </c>
      <c r="V1844">
        <f t="shared" si="866"/>
        <v>8.0689999999999955</v>
      </c>
    </row>
    <row r="1845" spans="1:22" x14ac:dyDescent="0.2">
      <c r="A1845">
        <v>47</v>
      </c>
      <c r="B1845">
        <v>31.25</v>
      </c>
      <c r="C1845">
        <f t="shared" si="867"/>
        <v>8.3333333333333339</v>
      </c>
      <c r="D1845">
        <f t="shared" si="868"/>
        <v>-0.41666666666666669</v>
      </c>
      <c r="E1845">
        <f t="shared" si="862"/>
        <v>-0.78666666666666707</v>
      </c>
      <c r="F1845">
        <f t="shared" si="863"/>
        <v>-9.5366666666666671</v>
      </c>
      <c r="G1845">
        <f t="shared" si="864"/>
        <v>30.584</v>
      </c>
      <c r="H1845">
        <f t="shared" si="864"/>
        <v>14.834</v>
      </c>
      <c r="I1845">
        <v>6</v>
      </c>
      <c r="M1845">
        <f t="shared" si="858"/>
        <v>47</v>
      </c>
      <c r="N1845">
        <f t="shared" si="859"/>
        <v>31.25</v>
      </c>
      <c r="O1845">
        <v>47</v>
      </c>
      <c r="P1845">
        <v>31.25</v>
      </c>
      <c r="Q1845">
        <f t="shared" si="869"/>
        <v>8.3333333333333339</v>
      </c>
      <c r="R1845">
        <f t="shared" si="870"/>
        <v>-0.41666666666666669</v>
      </c>
      <c r="S1845">
        <f t="shared" si="860"/>
        <v>-7.4616666666666678</v>
      </c>
      <c r="T1845">
        <f t="shared" si="861"/>
        <v>-16.21166666666667</v>
      </c>
      <c r="U1845">
        <f t="shared" si="865"/>
        <v>18.568999999999996</v>
      </c>
      <c r="V1845">
        <f t="shared" si="866"/>
        <v>2.8189999999999955</v>
      </c>
    </row>
    <row r="1846" spans="1:22" x14ac:dyDescent="0.2">
      <c r="A1846">
        <v>53.000000010000001</v>
      </c>
      <c r="B1846">
        <v>26</v>
      </c>
      <c r="C1846">
        <f t="shared" si="867"/>
        <v>11.666666672222224</v>
      </c>
      <c r="D1846">
        <f t="shared" si="868"/>
        <v>-3.3333333333333335</v>
      </c>
      <c r="E1846">
        <f t="shared" si="862"/>
        <v>2.5466666722222229</v>
      </c>
      <c r="F1846">
        <f t="shared" si="863"/>
        <v>-12.453333333333335</v>
      </c>
      <c r="G1846">
        <f t="shared" si="864"/>
        <v>36.584000010000004</v>
      </c>
      <c r="H1846">
        <f t="shared" si="864"/>
        <v>9.5839999999999961</v>
      </c>
      <c r="I1846">
        <v>6</v>
      </c>
      <c r="M1846">
        <f t="shared" si="858"/>
        <v>53.000000010000001</v>
      </c>
      <c r="N1846">
        <f t="shared" si="859"/>
        <v>26</v>
      </c>
      <c r="O1846">
        <v>53.000000010000001</v>
      </c>
      <c r="P1846">
        <v>26</v>
      </c>
      <c r="Q1846">
        <f t="shared" si="869"/>
        <v>11.666666672222224</v>
      </c>
      <c r="R1846">
        <f t="shared" si="870"/>
        <v>-3.3333333333333335</v>
      </c>
      <c r="S1846">
        <f t="shared" si="860"/>
        <v>-4.1283333277777778</v>
      </c>
      <c r="T1846">
        <f t="shared" si="861"/>
        <v>-19.128333333333334</v>
      </c>
      <c r="U1846">
        <f t="shared" si="865"/>
        <v>24.56900001</v>
      </c>
      <c r="V1846">
        <f t="shared" si="866"/>
        <v>-2.4309999999999974</v>
      </c>
    </row>
    <row r="1847" spans="1:22" x14ac:dyDescent="0.2">
      <c r="A1847">
        <v>63</v>
      </c>
      <c r="B1847">
        <v>26</v>
      </c>
      <c r="C1847">
        <f t="shared" si="867"/>
        <v>17.222222222222221</v>
      </c>
      <c r="D1847">
        <f t="shared" si="868"/>
        <v>-3.3333333333333335</v>
      </c>
      <c r="E1847">
        <f t="shared" si="862"/>
        <v>8.1022222222222204</v>
      </c>
      <c r="F1847">
        <f t="shared" si="863"/>
        <v>-12.453333333333335</v>
      </c>
      <c r="G1847">
        <f t="shared" si="864"/>
        <v>46.583999999999996</v>
      </c>
      <c r="H1847">
        <f t="shared" si="864"/>
        <v>9.5839999999999961</v>
      </c>
      <c r="I1847">
        <v>6</v>
      </c>
      <c r="M1847">
        <f t="shared" si="858"/>
        <v>63</v>
      </c>
      <c r="N1847">
        <f t="shared" si="859"/>
        <v>26</v>
      </c>
      <c r="O1847">
        <v>63</v>
      </c>
      <c r="P1847">
        <v>26</v>
      </c>
      <c r="Q1847">
        <f t="shared" si="869"/>
        <v>17.222222222222221</v>
      </c>
      <c r="R1847">
        <f t="shared" si="870"/>
        <v>-3.3333333333333335</v>
      </c>
      <c r="S1847">
        <f t="shared" si="860"/>
        <v>1.4272222222222197</v>
      </c>
      <c r="T1847">
        <f t="shared" si="861"/>
        <v>-19.128333333333334</v>
      </c>
      <c r="U1847">
        <f t="shared" si="865"/>
        <v>34.568999999999996</v>
      </c>
      <c r="V1847">
        <f t="shared" si="866"/>
        <v>-2.4309999999999974</v>
      </c>
    </row>
    <row r="1848" spans="1:22" x14ac:dyDescent="0.2">
      <c r="A1848">
        <v>61</v>
      </c>
      <c r="B1848">
        <v>35</v>
      </c>
      <c r="C1848">
        <f t="shared" si="867"/>
        <v>16.111111111111111</v>
      </c>
      <c r="D1848">
        <f t="shared" si="868"/>
        <v>1.6666666666666667</v>
      </c>
      <c r="E1848">
        <f t="shared" si="862"/>
        <v>6.9911111111111097</v>
      </c>
      <c r="F1848">
        <f t="shared" si="863"/>
        <v>-7.453333333333334</v>
      </c>
      <c r="G1848">
        <f t="shared" si="864"/>
        <v>44.583999999999996</v>
      </c>
      <c r="H1848">
        <f t="shared" si="864"/>
        <v>18.583999999999996</v>
      </c>
      <c r="I1848">
        <v>6</v>
      </c>
      <c r="M1848">
        <f t="shared" si="858"/>
        <v>61</v>
      </c>
      <c r="N1848">
        <f t="shared" si="859"/>
        <v>35</v>
      </c>
      <c r="O1848">
        <v>61</v>
      </c>
      <c r="P1848">
        <v>35</v>
      </c>
      <c r="Q1848">
        <f t="shared" si="869"/>
        <v>16.111111111111111</v>
      </c>
      <c r="R1848">
        <f t="shared" si="870"/>
        <v>1.6666666666666667</v>
      </c>
      <c r="S1848">
        <f t="shared" si="860"/>
        <v>0.31611111111110901</v>
      </c>
      <c r="T1848">
        <f t="shared" si="861"/>
        <v>-14.128333333333336</v>
      </c>
      <c r="U1848">
        <f t="shared" si="865"/>
        <v>32.568999999999996</v>
      </c>
      <c r="V1848">
        <f t="shared" si="866"/>
        <v>6.5689999999999955</v>
      </c>
    </row>
    <row r="1849" spans="1:22" x14ac:dyDescent="0.2">
      <c r="A1849">
        <v>64</v>
      </c>
      <c r="B1849">
        <v>38</v>
      </c>
      <c r="C1849">
        <f t="shared" si="867"/>
        <v>17.777777777777779</v>
      </c>
      <c r="D1849">
        <f t="shared" si="868"/>
        <v>3.3333333333333335</v>
      </c>
      <c r="E1849">
        <f t="shared" si="862"/>
        <v>8.6577777777777776</v>
      </c>
      <c r="F1849">
        <f t="shared" si="863"/>
        <v>-5.7866666666666671</v>
      </c>
      <c r="G1849">
        <f t="shared" si="864"/>
        <v>47.584000000000003</v>
      </c>
      <c r="H1849">
        <f t="shared" si="864"/>
        <v>21.584</v>
      </c>
      <c r="I1849">
        <v>6</v>
      </c>
      <c r="M1849">
        <f t="shared" si="858"/>
        <v>64</v>
      </c>
      <c r="N1849">
        <f t="shared" si="859"/>
        <v>38</v>
      </c>
      <c r="O1849">
        <v>64</v>
      </c>
      <c r="P1849">
        <v>38</v>
      </c>
      <c r="Q1849">
        <f t="shared" si="869"/>
        <v>17.777777777777779</v>
      </c>
      <c r="R1849">
        <f t="shared" si="870"/>
        <v>3.3333333333333335</v>
      </c>
      <c r="S1849">
        <f t="shared" si="860"/>
        <v>1.9827777777777769</v>
      </c>
      <c r="T1849">
        <f t="shared" si="861"/>
        <v>-12.461666666666668</v>
      </c>
      <c r="U1849">
        <f t="shared" si="865"/>
        <v>35.568999999999996</v>
      </c>
      <c r="V1849">
        <f t="shared" si="866"/>
        <v>9.5689999999999955</v>
      </c>
    </row>
    <row r="1850" spans="1:22" x14ac:dyDescent="0.2">
      <c r="A1850">
        <v>64</v>
      </c>
      <c r="B1850">
        <v>38</v>
      </c>
      <c r="C1850">
        <f t="shared" si="867"/>
        <v>17.777777777777779</v>
      </c>
      <c r="D1850">
        <f t="shared" si="868"/>
        <v>3.3333333333333335</v>
      </c>
      <c r="E1850">
        <f t="shared" si="862"/>
        <v>8.6577777777777776</v>
      </c>
      <c r="F1850">
        <f t="shared" si="863"/>
        <v>-5.7866666666666671</v>
      </c>
      <c r="G1850">
        <f t="shared" si="864"/>
        <v>47.584000000000003</v>
      </c>
      <c r="H1850">
        <f t="shared" si="864"/>
        <v>21.584</v>
      </c>
      <c r="I1850">
        <v>6</v>
      </c>
      <c r="M1850">
        <f t="shared" si="858"/>
        <v>64</v>
      </c>
      <c r="N1850">
        <f t="shared" si="859"/>
        <v>38</v>
      </c>
      <c r="O1850">
        <v>64</v>
      </c>
      <c r="P1850">
        <v>38</v>
      </c>
      <c r="Q1850">
        <f t="shared" si="869"/>
        <v>17.777777777777779</v>
      </c>
      <c r="R1850">
        <f t="shared" si="870"/>
        <v>3.3333333333333335</v>
      </c>
      <c r="S1850">
        <f t="shared" si="860"/>
        <v>1.9827777777777769</v>
      </c>
      <c r="T1850">
        <f t="shared" si="861"/>
        <v>-12.461666666666668</v>
      </c>
      <c r="U1850">
        <f t="shared" si="865"/>
        <v>35.568999999999996</v>
      </c>
      <c r="V1850">
        <f t="shared" si="866"/>
        <v>9.5689999999999955</v>
      </c>
    </row>
    <row r="1851" spans="1:22" x14ac:dyDescent="0.2">
      <c r="A1851">
        <v>66</v>
      </c>
      <c r="B1851">
        <v>38</v>
      </c>
      <c r="C1851">
        <f t="shared" si="867"/>
        <v>18.888888888888889</v>
      </c>
      <c r="D1851">
        <f t="shared" si="868"/>
        <v>3.3333333333333335</v>
      </c>
      <c r="E1851">
        <f t="shared" si="862"/>
        <v>9.7688888888888883</v>
      </c>
      <c r="F1851">
        <f t="shared" si="863"/>
        <v>-5.7866666666666671</v>
      </c>
      <c r="G1851">
        <f t="shared" si="864"/>
        <v>49.583999999999996</v>
      </c>
      <c r="H1851">
        <f t="shared" si="864"/>
        <v>21.584</v>
      </c>
      <c r="I1851">
        <v>6</v>
      </c>
      <c r="M1851">
        <f t="shared" si="858"/>
        <v>66</v>
      </c>
      <c r="N1851">
        <f t="shared" si="859"/>
        <v>38</v>
      </c>
      <c r="O1851">
        <v>66</v>
      </c>
      <c r="P1851">
        <v>38</v>
      </c>
      <c r="Q1851">
        <f t="shared" si="869"/>
        <v>18.888888888888889</v>
      </c>
      <c r="R1851">
        <f t="shared" si="870"/>
        <v>3.3333333333333335</v>
      </c>
      <c r="S1851">
        <f t="shared" si="860"/>
        <v>3.0938888888888876</v>
      </c>
      <c r="T1851">
        <f t="shared" si="861"/>
        <v>-12.461666666666668</v>
      </c>
      <c r="U1851">
        <f t="shared" si="865"/>
        <v>37.568999999999996</v>
      </c>
      <c r="V1851">
        <f t="shared" si="866"/>
        <v>9.5689999999999955</v>
      </c>
    </row>
    <row r="1852" spans="1:22" x14ac:dyDescent="0.2">
      <c r="A1852">
        <v>64.999999990000006</v>
      </c>
      <c r="B1852">
        <v>37</v>
      </c>
      <c r="C1852">
        <f t="shared" si="867"/>
        <v>18.33333332777778</v>
      </c>
      <c r="D1852">
        <f t="shared" si="868"/>
        <v>2.7777777777777777</v>
      </c>
      <c r="E1852">
        <f t="shared" si="862"/>
        <v>9.2133333277777787</v>
      </c>
      <c r="F1852">
        <f t="shared" si="863"/>
        <v>-6.3422222222222233</v>
      </c>
      <c r="G1852">
        <f t="shared" si="864"/>
        <v>48.583999990000002</v>
      </c>
      <c r="H1852">
        <f t="shared" si="864"/>
        <v>20.583999999999996</v>
      </c>
      <c r="I1852">
        <v>6</v>
      </c>
      <c r="M1852">
        <f t="shared" si="858"/>
        <v>64.999999990000006</v>
      </c>
      <c r="N1852">
        <f t="shared" si="859"/>
        <v>37</v>
      </c>
      <c r="O1852">
        <v>64.999999990000006</v>
      </c>
      <c r="P1852">
        <v>37</v>
      </c>
      <c r="Q1852">
        <f t="shared" si="869"/>
        <v>18.33333332777778</v>
      </c>
      <c r="R1852">
        <f t="shared" si="870"/>
        <v>2.7777777777777777</v>
      </c>
      <c r="S1852">
        <f t="shared" si="860"/>
        <v>2.538333327777778</v>
      </c>
      <c r="T1852">
        <f t="shared" si="861"/>
        <v>-13.017222222222223</v>
      </c>
      <c r="U1852">
        <f t="shared" si="865"/>
        <v>36.568999990000002</v>
      </c>
      <c r="V1852">
        <f t="shared" si="866"/>
        <v>8.5689999999999991</v>
      </c>
    </row>
    <row r="1853" spans="1:22" x14ac:dyDescent="0.2">
      <c r="A1853">
        <v>71.000000009999994</v>
      </c>
      <c r="B1853">
        <v>38</v>
      </c>
      <c r="C1853">
        <f t="shared" si="867"/>
        <v>21.66666667222222</v>
      </c>
      <c r="D1853">
        <f t="shared" si="868"/>
        <v>3.3333333333333335</v>
      </c>
      <c r="E1853">
        <f t="shared" si="862"/>
        <v>12.546666672222219</v>
      </c>
      <c r="F1853">
        <f t="shared" si="863"/>
        <v>-5.7866666666666671</v>
      </c>
      <c r="G1853">
        <f t="shared" si="864"/>
        <v>54.584000009999997</v>
      </c>
      <c r="H1853">
        <f t="shared" si="864"/>
        <v>21.584</v>
      </c>
      <c r="I1853">
        <v>6</v>
      </c>
      <c r="M1853">
        <f t="shared" si="858"/>
        <v>71.000000009999994</v>
      </c>
      <c r="N1853">
        <f t="shared" si="859"/>
        <v>38</v>
      </c>
      <c r="O1853">
        <v>71.000000009999994</v>
      </c>
      <c r="P1853">
        <v>38</v>
      </c>
      <c r="Q1853">
        <f t="shared" si="869"/>
        <v>21.66666667222222</v>
      </c>
      <c r="R1853">
        <f t="shared" si="870"/>
        <v>3.3333333333333335</v>
      </c>
      <c r="S1853">
        <f t="shared" si="860"/>
        <v>5.8716666722222186</v>
      </c>
      <c r="T1853">
        <f t="shared" si="861"/>
        <v>-12.461666666666668</v>
      </c>
      <c r="U1853">
        <f t="shared" si="865"/>
        <v>42.569000009999996</v>
      </c>
      <c r="V1853">
        <f t="shared" si="866"/>
        <v>9.5689999999999955</v>
      </c>
    </row>
    <row r="1854" spans="1:22" x14ac:dyDescent="0.2">
      <c r="A1854">
        <v>71.000000009999994</v>
      </c>
      <c r="B1854">
        <v>40</v>
      </c>
      <c r="C1854">
        <f t="shared" si="867"/>
        <v>21.66666667222222</v>
      </c>
      <c r="D1854">
        <f t="shared" si="868"/>
        <v>4.4444444444444446</v>
      </c>
      <c r="E1854">
        <f t="shared" si="862"/>
        <v>12.546666672222219</v>
      </c>
      <c r="F1854">
        <f t="shared" si="863"/>
        <v>-4.6755555555555564</v>
      </c>
      <c r="G1854">
        <f t="shared" si="864"/>
        <v>54.584000009999997</v>
      </c>
      <c r="H1854">
        <f t="shared" si="864"/>
        <v>23.584</v>
      </c>
      <c r="I1854">
        <v>6</v>
      </c>
      <c r="M1854">
        <f t="shared" si="858"/>
        <v>71.000000009999994</v>
      </c>
      <c r="N1854">
        <f t="shared" si="859"/>
        <v>40</v>
      </c>
      <c r="O1854">
        <v>71.000000009999994</v>
      </c>
      <c r="P1854">
        <v>40</v>
      </c>
      <c r="Q1854">
        <f t="shared" si="869"/>
        <v>21.66666667222222</v>
      </c>
      <c r="R1854">
        <f t="shared" si="870"/>
        <v>4.4444444444444446</v>
      </c>
      <c r="S1854">
        <f t="shared" si="860"/>
        <v>5.8716666722222186</v>
      </c>
      <c r="T1854">
        <f t="shared" si="861"/>
        <v>-11.350555555555557</v>
      </c>
      <c r="U1854">
        <f t="shared" si="865"/>
        <v>42.569000009999996</v>
      </c>
      <c r="V1854">
        <f t="shared" si="866"/>
        <v>11.568999999999996</v>
      </c>
    </row>
    <row r="1855" spans="1:22" x14ac:dyDescent="0.2">
      <c r="A1855">
        <v>71.000000009999994</v>
      </c>
      <c r="B1855">
        <v>40</v>
      </c>
      <c r="C1855">
        <f t="shared" si="867"/>
        <v>21.66666667222222</v>
      </c>
      <c r="D1855">
        <f t="shared" si="868"/>
        <v>4.4444444444444446</v>
      </c>
      <c r="E1855">
        <f t="shared" si="862"/>
        <v>12.546666672222219</v>
      </c>
      <c r="F1855">
        <f t="shared" si="863"/>
        <v>-4.6755555555555564</v>
      </c>
      <c r="G1855">
        <f t="shared" si="864"/>
        <v>54.584000009999997</v>
      </c>
      <c r="H1855">
        <f t="shared" si="864"/>
        <v>23.584</v>
      </c>
      <c r="I1855">
        <v>6</v>
      </c>
      <c r="M1855">
        <f t="shared" si="858"/>
        <v>71.000000009999994</v>
      </c>
      <c r="N1855">
        <f t="shared" si="859"/>
        <v>40</v>
      </c>
      <c r="O1855">
        <v>71.000000009999994</v>
      </c>
      <c r="P1855">
        <v>40</v>
      </c>
      <c r="Q1855">
        <f t="shared" si="869"/>
        <v>21.66666667222222</v>
      </c>
      <c r="R1855">
        <f t="shared" si="870"/>
        <v>4.4444444444444446</v>
      </c>
      <c r="S1855">
        <f t="shared" si="860"/>
        <v>5.8716666722222186</v>
      </c>
      <c r="T1855">
        <f t="shared" si="861"/>
        <v>-11.350555555555557</v>
      </c>
      <c r="U1855">
        <f t="shared" si="865"/>
        <v>42.569000009999996</v>
      </c>
      <c r="V1855">
        <f t="shared" si="866"/>
        <v>11.568999999999996</v>
      </c>
    </row>
    <row r="1856" spans="1:22" x14ac:dyDescent="0.2">
      <c r="A1856">
        <v>57</v>
      </c>
      <c r="B1856">
        <v>40.5</v>
      </c>
      <c r="C1856">
        <f t="shared" si="867"/>
        <v>13.888888888888889</v>
      </c>
      <c r="D1856">
        <f t="shared" si="868"/>
        <v>4.7222222222222223</v>
      </c>
      <c r="E1856">
        <f t="shared" si="862"/>
        <v>4.7688888888888883</v>
      </c>
      <c r="F1856">
        <f t="shared" si="863"/>
        <v>-4.3977777777777787</v>
      </c>
      <c r="G1856">
        <f t="shared" si="864"/>
        <v>40.584000000000003</v>
      </c>
      <c r="H1856">
        <f t="shared" si="864"/>
        <v>24.084</v>
      </c>
      <c r="I1856">
        <v>6</v>
      </c>
      <c r="M1856">
        <f t="shared" si="858"/>
        <v>57</v>
      </c>
      <c r="N1856">
        <f t="shared" si="859"/>
        <v>40.5</v>
      </c>
      <c r="O1856">
        <v>57</v>
      </c>
      <c r="P1856">
        <v>40.5</v>
      </c>
      <c r="Q1856">
        <f t="shared" si="869"/>
        <v>13.888888888888889</v>
      </c>
      <c r="R1856">
        <f t="shared" si="870"/>
        <v>4.7222222222222223</v>
      </c>
      <c r="S1856">
        <f t="shared" si="860"/>
        <v>-1.9061111111111124</v>
      </c>
      <c r="T1856">
        <f t="shared" si="861"/>
        <v>-11.07277777777778</v>
      </c>
      <c r="U1856">
        <f t="shared" si="865"/>
        <v>28.568999999999999</v>
      </c>
      <c r="V1856">
        <f t="shared" si="866"/>
        <v>12.068999999999996</v>
      </c>
    </row>
    <row r="1857" spans="1:22" x14ac:dyDescent="0.2">
      <c r="A1857">
        <v>63</v>
      </c>
      <c r="B1857">
        <v>41</v>
      </c>
      <c r="C1857">
        <f t="shared" si="867"/>
        <v>17.222222222222221</v>
      </c>
      <c r="D1857">
        <f t="shared" si="868"/>
        <v>5</v>
      </c>
      <c r="E1857">
        <f t="shared" si="862"/>
        <v>8.1022222222222204</v>
      </c>
      <c r="F1857">
        <f t="shared" si="863"/>
        <v>-4.120000000000001</v>
      </c>
      <c r="G1857">
        <f t="shared" si="864"/>
        <v>46.583999999999996</v>
      </c>
      <c r="H1857">
        <f t="shared" si="864"/>
        <v>24.583999999999996</v>
      </c>
      <c r="I1857">
        <v>6</v>
      </c>
      <c r="M1857">
        <f t="shared" si="858"/>
        <v>63</v>
      </c>
      <c r="N1857">
        <f t="shared" si="859"/>
        <v>41</v>
      </c>
      <c r="O1857">
        <v>63</v>
      </c>
      <c r="P1857">
        <v>41</v>
      </c>
      <c r="Q1857">
        <f t="shared" si="869"/>
        <v>17.222222222222221</v>
      </c>
      <c r="R1857">
        <f t="shared" si="870"/>
        <v>5</v>
      </c>
      <c r="S1857">
        <f t="shared" si="860"/>
        <v>1.4272222222222197</v>
      </c>
      <c r="T1857">
        <f t="shared" si="861"/>
        <v>-10.795000000000002</v>
      </c>
      <c r="U1857">
        <f t="shared" si="865"/>
        <v>34.568999999999996</v>
      </c>
      <c r="V1857">
        <f t="shared" si="866"/>
        <v>12.568999999999996</v>
      </c>
    </row>
    <row r="1858" spans="1:22" x14ac:dyDescent="0.2">
      <c r="A1858">
        <v>55.999999989999999</v>
      </c>
      <c r="B1858">
        <v>41.5</v>
      </c>
      <c r="C1858">
        <f t="shared" si="867"/>
        <v>13.333333327777776</v>
      </c>
      <c r="D1858">
        <f t="shared" si="868"/>
        <v>5.2777777777777777</v>
      </c>
      <c r="E1858">
        <f t="shared" si="862"/>
        <v>4.2133333277777751</v>
      </c>
      <c r="F1858">
        <f t="shared" si="863"/>
        <v>-3.8422222222222233</v>
      </c>
      <c r="G1858">
        <f t="shared" si="864"/>
        <v>39.583999989999995</v>
      </c>
      <c r="H1858">
        <f t="shared" si="864"/>
        <v>25.083999999999996</v>
      </c>
      <c r="I1858">
        <v>6</v>
      </c>
      <c r="M1858">
        <f t="shared" si="858"/>
        <v>55.999999989999999</v>
      </c>
      <c r="N1858">
        <f t="shared" si="859"/>
        <v>41.5</v>
      </c>
      <c r="O1858">
        <v>55.999999989999999</v>
      </c>
      <c r="P1858">
        <v>41.5</v>
      </c>
      <c r="Q1858">
        <f t="shared" si="869"/>
        <v>13.333333327777776</v>
      </c>
      <c r="R1858">
        <f t="shared" si="870"/>
        <v>5.2777777777777777</v>
      </c>
      <c r="S1858">
        <f t="shared" si="860"/>
        <v>-2.4616666722222256</v>
      </c>
      <c r="T1858">
        <f t="shared" si="861"/>
        <v>-10.517222222222223</v>
      </c>
      <c r="U1858">
        <f t="shared" si="865"/>
        <v>27.568999989999995</v>
      </c>
      <c r="V1858">
        <f t="shared" si="866"/>
        <v>13.068999999999999</v>
      </c>
    </row>
    <row r="1859" spans="1:22" x14ac:dyDescent="0.2">
      <c r="A1859">
        <v>75</v>
      </c>
      <c r="B1859">
        <v>42</v>
      </c>
      <c r="C1859">
        <f t="shared" si="867"/>
        <v>23.888888888888889</v>
      </c>
      <c r="D1859">
        <f t="shared" si="868"/>
        <v>5.5555555555555554</v>
      </c>
      <c r="E1859">
        <f t="shared" si="862"/>
        <v>14.768888888888888</v>
      </c>
      <c r="F1859">
        <f t="shared" si="863"/>
        <v>-3.5644444444444456</v>
      </c>
      <c r="G1859">
        <f t="shared" si="864"/>
        <v>58.583999999999996</v>
      </c>
      <c r="H1859">
        <f t="shared" si="864"/>
        <v>25.583999999999996</v>
      </c>
      <c r="I1859">
        <v>6</v>
      </c>
      <c r="M1859">
        <f t="shared" si="858"/>
        <v>75</v>
      </c>
      <c r="N1859">
        <f t="shared" si="859"/>
        <v>42</v>
      </c>
      <c r="O1859">
        <v>75</v>
      </c>
      <c r="P1859">
        <v>42</v>
      </c>
      <c r="Q1859">
        <f t="shared" si="869"/>
        <v>23.888888888888889</v>
      </c>
      <c r="R1859">
        <f t="shared" si="870"/>
        <v>5.5555555555555554</v>
      </c>
      <c r="S1859">
        <f t="shared" si="860"/>
        <v>8.0938888888888876</v>
      </c>
      <c r="T1859">
        <f t="shared" si="861"/>
        <v>-10.239444444444446</v>
      </c>
      <c r="U1859">
        <f t="shared" si="865"/>
        <v>46.568999999999996</v>
      </c>
      <c r="V1859">
        <f t="shared" si="866"/>
        <v>13.568999999999996</v>
      </c>
    </row>
    <row r="1860" spans="1:22" x14ac:dyDescent="0.2">
      <c r="A1860">
        <v>59</v>
      </c>
      <c r="B1860">
        <v>44</v>
      </c>
      <c r="C1860">
        <f t="shared" si="867"/>
        <v>15</v>
      </c>
      <c r="D1860">
        <f t="shared" si="868"/>
        <v>6.666666666666667</v>
      </c>
      <c r="E1860">
        <f t="shared" si="862"/>
        <v>5.879999999999999</v>
      </c>
      <c r="F1860">
        <f t="shared" si="863"/>
        <v>-2.453333333333334</v>
      </c>
      <c r="G1860">
        <f t="shared" si="864"/>
        <v>42.583999999999996</v>
      </c>
      <c r="H1860">
        <f t="shared" si="864"/>
        <v>27.584</v>
      </c>
      <c r="I1860">
        <v>6</v>
      </c>
      <c r="M1860">
        <f t="shared" si="858"/>
        <v>59</v>
      </c>
      <c r="N1860">
        <f t="shared" si="859"/>
        <v>44</v>
      </c>
      <c r="O1860">
        <v>59</v>
      </c>
      <c r="P1860">
        <v>44</v>
      </c>
      <c r="Q1860">
        <f t="shared" si="869"/>
        <v>15</v>
      </c>
      <c r="R1860">
        <f t="shared" si="870"/>
        <v>6.666666666666667</v>
      </c>
      <c r="S1860">
        <f t="shared" si="860"/>
        <v>-0.79500000000000171</v>
      </c>
      <c r="T1860">
        <f t="shared" si="861"/>
        <v>-9.1283333333333339</v>
      </c>
      <c r="U1860">
        <f t="shared" si="865"/>
        <v>30.568999999999996</v>
      </c>
      <c r="V1860">
        <f t="shared" si="866"/>
        <v>15.568999999999999</v>
      </c>
    </row>
    <row r="1861" spans="1:22" x14ac:dyDescent="0.2">
      <c r="A1861">
        <v>64.999999990000006</v>
      </c>
      <c r="B1861">
        <v>46</v>
      </c>
      <c r="C1861">
        <f t="shared" si="867"/>
        <v>18.33333332777778</v>
      </c>
      <c r="D1861">
        <f t="shared" si="868"/>
        <v>7.7777777777777777</v>
      </c>
      <c r="E1861">
        <f t="shared" si="862"/>
        <v>9.2133333277777787</v>
      </c>
      <c r="F1861">
        <f t="shared" si="863"/>
        <v>-1.3422222222222233</v>
      </c>
      <c r="G1861">
        <f t="shared" si="864"/>
        <v>48.583999990000002</v>
      </c>
      <c r="H1861">
        <f t="shared" si="864"/>
        <v>29.584</v>
      </c>
      <c r="I1861">
        <v>6</v>
      </c>
      <c r="M1861">
        <f t="shared" si="858"/>
        <v>64.999999990000006</v>
      </c>
      <c r="N1861">
        <f t="shared" si="859"/>
        <v>46</v>
      </c>
      <c r="O1861">
        <v>64.999999990000006</v>
      </c>
      <c r="P1861">
        <v>46</v>
      </c>
      <c r="Q1861">
        <f t="shared" si="869"/>
        <v>18.33333332777778</v>
      </c>
      <c r="R1861">
        <f t="shared" si="870"/>
        <v>7.7777777777777777</v>
      </c>
      <c r="S1861">
        <f t="shared" si="860"/>
        <v>2.538333327777778</v>
      </c>
      <c r="T1861">
        <f t="shared" si="861"/>
        <v>-8.0172222222222231</v>
      </c>
      <c r="U1861">
        <f t="shared" si="865"/>
        <v>36.568999990000002</v>
      </c>
      <c r="V1861">
        <f t="shared" si="866"/>
        <v>17.568999999999999</v>
      </c>
    </row>
    <row r="1862" spans="1:22" x14ac:dyDescent="0.2">
      <c r="A1862">
        <v>64.999999990000006</v>
      </c>
      <c r="B1862">
        <v>48</v>
      </c>
      <c r="C1862">
        <f t="shared" si="867"/>
        <v>18.33333332777778</v>
      </c>
      <c r="D1862">
        <f t="shared" si="868"/>
        <v>8.8888888888888893</v>
      </c>
      <c r="E1862">
        <f t="shared" si="862"/>
        <v>9.2133333277777787</v>
      </c>
      <c r="F1862">
        <f t="shared" si="863"/>
        <v>-0.23111111111111171</v>
      </c>
      <c r="G1862">
        <f t="shared" si="864"/>
        <v>48.583999990000002</v>
      </c>
      <c r="H1862">
        <f t="shared" si="864"/>
        <v>31.584</v>
      </c>
      <c r="I1862">
        <v>6</v>
      </c>
      <c r="M1862">
        <f t="shared" si="858"/>
        <v>64.999999990000006</v>
      </c>
      <c r="N1862">
        <f t="shared" si="859"/>
        <v>48</v>
      </c>
      <c r="O1862">
        <v>64.999999990000006</v>
      </c>
      <c r="P1862">
        <v>48</v>
      </c>
      <c r="Q1862">
        <f t="shared" si="869"/>
        <v>18.33333332777778</v>
      </c>
      <c r="R1862">
        <f t="shared" si="870"/>
        <v>8.8888888888888893</v>
      </c>
      <c r="S1862">
        <f t="shared" si="860"/>
        <v>2.538333327777778</v>
      </c>
      <c r="T1862">
        <f t="shared" si="861"/>
        <v>-6.9061111111111124</v>
      </c>
      <c r="U1862">
        <f t="shared" si="865"/>
        <v>36.568999990000002</v>
      </c>
      <c r="V1862">
        <f t="shared" si="866"/>
        <v>19.568999999999996</v>
      </c>
    </row>
    <row r="1863" spans="1:22" x14ac:dyDescent="0.2">
      <c r="A1863">
        <v>50.5</v>
      </c>
      <c r="B1863">
        <v>40.666666669999998</v>
      </c>
      <c r="C1863">
        <f t="shared" si="867"/>
        <v>10.277777777777779</v>
      </c>
      <c r="D1863">
        <f t="shared" si="868"/>
        <v>4.8148148166666651</v>
      </c>
      <c r="E1863">
        <f t="shared" si="862"/>
        <v>1.1577777777777776</v>
      </c>
      <c r="F1863">
        <f t="shared" si="863"/>
        <v>-4.3051851833333359</v>
      </c>
      <c r="G1863">
        <f t="shared" si="864"/>
        <v>34.084000000000003</v>
      </c>
      <c r="H1863">
        <f t="shared" si="864"/>
        <v>24.250666669999994</v>
      </c>
      <c r="I1863">
        <v>6</v>
      </c>
      <c r="M1863">
        <f t="shared" si="858"/>
        <v>50.5</v>
      </c>
      <c r="N1863">
        <f t="shared" si="859"/>
        <v>40.666666669999998</v>
      </c>
      <c r="O1863">
        <v>50.5</v>
      </c>
      <c r="P1863">
        <v>40.666666669999998</v>
      </c>
      <c r="Q1863">
        <f t="shared" si="869"/>
        <v>10.277777777777779</v>
      </c>
      <c r="R1863">
        <f t="shared" si="870"/>
        <v>4.8148148166666651</v>
      </c>
      <c r="S1863">
        <f t="shared" si="860"/>
        <v>-5.5172222222222231</v>
      </c>
      <c r="T1863">
        <f t="shared" si="861"/>
        <v>-10.980185183333337</v>
      </c>
      <c r="U1863">
        <f t="shared" si="865"/>
        <v>22.068999999999999</v>
      </c>
      <c r="V1863">
        <f t="shared" si="866"/>
        <v>12.235666669999993</v>
      </c>
    </row>
    <row r="1864" spans="1:22" x14ac:dyDescent="0.2">
      <c r="A1864">
        <v>36</v>
      </c>
      <c r="B1864">
        <v>33.333333330000002</v>
      </c>
      <c r="C1864">
        <f t="shared" si="867"/>
        <v>2.2222222222222223</v>
      </c>
      <c r="D1864">
        <f t="shared" si="868"/>
        <v>0.74074073888889003</v>
      </c>
      <c r="E1864">
        <f t="shared" si="862"/>
        <v>-6.8977777777777787</v>
      </c>
      <c r="F1864">
        <f t="shared" si="863"/>
        <v>-8.3792592611111107</v>
      </c>
      <c r="G1864">
        <f t="shared" si="864"/>
        <v>19.584</v>
      </c>
      <c r="H1864">
        <f t="shared" si="864"/>
        <v>16.917333329999998</v>
      </c>
      <c r="I1864">
        <v>6</v>
      </c>
      <c r="M1864">
        <f t="shared" si="858"/>
        <v>36</v>
      </c>
      <c r="N1864">
        <f t="shared" si="859"/>
        <v>33.333333330000002</v>
      </c>
      <c r="O1864">
        <v>36</v>
      </c>
      <c r="P1864">
        <v>33.333333330000002</v>
      </c>
      <c r="Q1864">
        <f t="shared" si="869"/>
        <v>2.2222222222222223</v>
      </c>
      <c r="R1864">
        <f t="shared" si="870"/>
        <v>0.74074073888889003</v>
      </c>
      <c r="S1864">
        <f t="shared" si="860"/>
        <v>-13.57277777777778</v>
      </c>
      <c r="T1864">
        <f t="shared" si="861"/>
        <v>-15.054259261111111</v>
      </c>
      <c r="U1864">
        <f t="shared" si="865"/>
        <v>7.5689999999999955</v>
      </c>
      <c r="V1864">
        <f t="shared" si="866"/>
        <v>4.9023333299999976</v>
      </c>
    </row>
    <row r="1865" spans="1:22" x14ac:dyDescent="0.2">
      <c r="A1865">
        <v>45</v>
      </c>
      <c r="B1865">
        <v>26</v>
      </c>
      <c r="C1865">
        <f t="shared" si="867"/>
        <v>7.2222222222222223</v>
      </c>
      <c r="D1865">
        <f t="shared" si="868"/>
        <v>-3.3333333333333335</v>
      </c>
      <c r="E1865">
        <f t="shared" si="862"/>
        <v>-1.8977777777777787</v>
      </c>
      <c r="F1865">
        <f t="shared" si="863"/>
        <v>-12.453333333333335</v>
      </c>
      <c r="G1865">
        <f t="shared" si="864"/>
        <v>28.584</v>
      </c>
      <c r="H1865">
        <f t="shared" si="864"/>
        <v>9.5839999999999961</v>
      </c>
      <c r="I1865">
        <v>6</v>
      </c>
      <c r="M1865">
        <f t="shared" si="858"/>
        <v>45</v>
      </c>
      <c r="N1865">
        <f t="shared" si="859"/>
        <v>26</v>
      </c>
      <c r="O1865">
        <v>45</v>
      </c>
      <c r="P1865">
        <v>26</v>
      </c>
      <c r="Q1865">
        <f t="shared" si="869"/>
        <v>7.2222222222222223</v>
      </c>
      <c r="R1865">
        <f t="shared" si="870"/>
        <v>-3.3333333333333335</v>
      </c>
      <c r="S1865">
        <f t="shared" si="860"/>
        <v>-8.5727777777777803</v>
      </c>
      <c r="T1865">
        <f t="shared" si="861"/>
        <v>-19.128333333333334</v>
      </c>
      <c r="U1865">
        <f t="shared" si="865"/>
        <v>16.568999999999996</v>
      </c>
      <c r="V1865">
        <f t="shared" si="866"/>
        <v>-2.4309999999999974</v>
      </c>
    </row>
    <row r="1866" spans="1:22" x14ac:dyDescent="0.2">
      <c r="A1866">
        <v>48</v>
      </c>
      <c r="B1866">
        <v>27</v>
      </c>
      <c r="C1866">
        <f t="shared" si="867"/>
        <v>8.8888888888888893</v>
      </c>
      <c r="D1866">
        <f t="shared" si="868"/>
        <v>-2.7777777777777777</v>
      </c>
      <c r="E1866">
        <f t="shared" si="862"/>
        <v>-0.23111111111111171</v>
      </c>
      <c r="F1866">
        <f t="shared" si="863"/>
        <v>-11.89777777777778</v>
      </c>
      <c r="G1866">
        <f t="shared" si="864"/>
        <v>31.584</v>
      </c>
      <c r="H1866">
        <f t="shared" si="864"/>
        <v>10.583999999999996</v>
      </c>
      <c r="I1866">
        <v>6</v>
      </c>
      <c r="M1866">
        <f t="shared" si="858"/>
        <v>48</v>
      </c>
      <c r="N1866">
        <f t="shared" si="859"/>
        <v>27</v>
      </c>
      <c r="O1866">
        <v>48</v>
      </c>
      <c r="P1866">
        <v>27</v>
      </c>
      <c r="Q1866">
        <f t="shared" si="869"/>
        <v>8.8888888888888893</v>
      </c>
      <c r="R1866">
        <f t="shared" si="870"/>
        <v>-2.7777777777777777</v>
      </c>
      <c r="S1866">
        <f t="shared" si="860"/>
        <v>-6.9061111111111124</v>
      </c>
      <c r="T1866">
        <f t="shared" si="861"/>
        <v>-18.57277777777778</v>
      </c>
      <c r="U1866">
        <f t="shared" si="865"/>
        <v>19.568999999999996</v>
      </c>
      <c r="V1866">
        <f t="shared" si="866"/>
        <v>-1.4310000000000045</v>
      </c>
    </row>
    <row r="1867" spans="1:22" x14ac:dyDescent="0.2">
      <c r="A1867">
        <v>52</v>
      </c>
      <c r="B1867">
        <v>28</v>
      </c>
      <c r="C1867">
        <f t="shared" si="867"/>
        <v>11.111111111111111</v>
      </c>
      <c r="D1867">
        <f t="shared" si="868"/>
        <v>-2.2222222222222223</v>
      </c>
      <c r="E1867">
        <f t="shared" si="862"/>
        <v>1.9911111111111097</v>
      </c>
      <c r="F1867">
        <f t="shared" si="863"/>
        <v>-11.342222222222222</v>
      </c>
      <c r="G1867">
        <f t="shared" si="864"/>
        <v>35.583999999999996</v>
      </c>
      <c r="H1867">
        <f t="shared" si="864"/>
        <v>11.584</v>
      </c>
      <c r="I1867">
        <v>6</v>
      </c>
      <c r="M1867">
        <f t="shared" si="858"/>
        <v>52</v>
      </c>
      <c r="N1867">
        <f t="shared" si="859"/>
        <v>28</v>
      </c>
      <c r="O1867">
        <v>52</v>
      </c>
      <c r="P1867">
        <v>28</v>
      </c>
      <c r="Q1867">
        <f t="shared" si="869"/>
        <v>11.111111111111111</v>
      </c>
      <c r="R1867">
        <f t="shared" si="870"/>
        <v>-2.2222222222222223</v>
      </c>
      <c r="S1867">
        <f t="shared" si="860"/>
        <v>-4.683888888888891</v>
      </c>
      <c r="T1867">
        <f t="shared" si="861"/>
        <v>-18.017222222222223</v>
      </c>
      <c r="U1867">
        <f t="shared" si="865"/>
        <v>23.568999999999996</v>
      </c>
      <c r="V1867">
        <f t="shared" si="866"/>
        <v>-0.43099999999999739</v>
      </c>
    </row>
    <row r="1868" spans="1:22" x14ac:dyDescent="0.2">
      <c r="A1868">
        <v>57</v>
      </c>
      <c r="B1868">
        <v>29</v>
      </c>
      <c r="C1868">
        <f t="shared" si="867"/>
        <v>13.888888888888889</v>
      </c>
      <c r="D1868">
        <f t="shared" si="868"/>
        <v>-1.6666666666666667</v>
      </c>
      <c r="E1868">
        <f t="shared" si="862"/>
        <v>4.7688888888888883</v>
      </c>
      <c r="F1868">
        <f t="shared" si="863"/>
        <v>-10.786666666666667</v>
      </c>
      <c r="G1868">
        <f t="shared" si="864"/>
        <v>40.584000000000003</v>
      </c>
      <c r="H1868">
        <f t="shared" si="864"/>
        <v>12.584</v>
      </c>
      <c r="I1868">
        <v>6</v>
      </c>
      <c r="M1868">
        <f t="shared" si="858"/>
        <v>57</v>
      </c>
      <c r="N1868">
        <f t="shared" si="859"/>
        <v>29</v>
      </c>
      <c r="O1868">
        <v>57</v>
      </c>
      <c r="P1868">
        <v>29</v>
      </c>
      <c r="Q1868">
        <f t="shared" si="869"/>
        <v>13.888888888888889</v>
      </c>
      <c r="R1868">
        <f t="shared" si="870"/>
        <v>-1.6666666666666667</v>
      </c>
      <c r="S1868">
        <f t="shared" si="860"/>
        <v>-1.9061111111111124</v>
      </c>
      <c r="T1868">
        <f t="shared" si="861"/>
        <v>-17.46166666666667</v>
      </c>
      <c r="U1868">
        <f t="shared" si="865"/>
        <v>28.568999999999999</v>
      </c>
      <c r="V1868">
        <f t="shared" si="866"/>
        <v>0.56899999999999551</v>
      </c>
    </row>
    <row r="1869" spans="1:22" x14ac:dyDescent="0.2">
      <c r="A1869">
        <v>64.999999990000006</v>
      </c>
      <c r="B1869">
        <v>30</v>
      </c>
      <c r="C1869">
        <f t="shared" si="867"/>
        <v>18.33333332777778</v>
      </c>
      <c r="D1869">
        <f t="shared" si="868"/>
        <v>-1.1111111111111112</v>
      </c>
      <c r="E1869">
        <f t="shared" si="862"/>
        <v>9.2133333277777787</v>
      </c>
      <c r="F1869">
        <f t="shared" si="863"/>
        <v>-10.231111111111112</v>
      </c>
      <c r="G1869">
        <f t="shared" si="864"/>
        <v>48.583999990000002</v>
      </c>
      <c r="H1869">
        <f t="shared" si="864"/>
        <v>13.583999999999996</v>
      </c>
      <c r="I1869">
        <v>6</v>
      </c>
      <c r="M1869">
        <f t="shared" si="858"/>
        <v>64.999999990000006</v>
      </c>
      <c r="N1869">
        <f t="shared" si="859"/>
        <v>30</v>
      </c>
      <c r="O1869">
        <v>64.999999990000006</v>
      </c>
      <c r="P1869">
        <v>30</v>
      </c>
      <c r="Q1869">
        <f t="shared" si="869"/>
        <v>18.33333332777778</v>
      </c>
      <c r="R1869">
        <f t="shared" si="870"/>
        <v>-1.1111111111111112</v>
      </c>
      <c r="S1869">
        <f t="shared" si="860"/>
        <v>2.538333327777778</v>
      </c>
      <c r="T1869">
        <f t="shared" si="861"/>
        <v>-16.906111111111112</v>
      </c>
      <c r="U1869">
        <f t="shared" si="865"/>
        <v>36.568999990000002</v>
      </c>
      <c r="V1869">
        <f t="shared" si="866"/>
        <v>1.5689999999999991</v>
      </c>
    </row>
    <row r="1870" spans="1:22" x14ac:dyDescent="0.2">
      <c r="A1870">
        <v>55.999999989999999</v>
      </c>
      <c r="B1870">
        <v>39</v>
      </c>
      <c r="C1870">
        <f t="shared" si="867"/>
        <v>13.333333327777776</v>
      </c>
      <c r="D1870">
        <f t="shared" si="868"/>
        <v>3.8888888888888888</v>
      </c>
      <c r="E1870">
        <f t="shared" si="862"/>
        <v>4.2133333277777751</v>
      </c>
      <c r="F1870">
        <f t="shared" si="863"/>
        <v>-5.2311111111111117</v>
      </c>
      <c r="G1870">
        <f t="shared" si="864"/>
        <v>39.583999989999995</v>
      </c>
      <c r="H1870">
        <f t="shared" si="864"/>
        <v>22.584</v>
      </c>
      <c r="I1870">
        <v>6</v>
      </c>
      <c r="M1870">
        <f t="shared" si="858"/>
        <v>55.999999989999999</v>
      </c>
      <c r="N1870">
        <f t="shared" si="859"/>
        <v>39</v>
      </c>
      <c r="O1870">
        <v>55.999999989999999</v>
      </c>
      <c r="P1870">
        <v>39</v>
      </c>
      <c r="Q1870">
        <f t="shared" si="869"/>
        <v>13.333333327777776</v>
      </c>
      <c r="R1870">
        <f t="shared" si="870"/>
        <v>3.8888888888888888</v>
      </c>
      <c r="S1870">
        <f t="shared" si="860"/>
        <v>-2.4616666722222256</v>
      </c>
      <c r="T1870">
        <f t="shared" si="861"/>
        <v>-11.906111111111112</v>
      </c>
      <c r="U1870">
        <f t="shared" si="865"/>
        <v>27.568999989999995</v>
      </c>
      <c r="V1870">
        <f t="shared" si="866"/>
        <v>10.568999999999996</v>
      </c>
    </row>
    <row r="1871" spans="1:22" x14ac:dyDescent="0.2">
      <c r="A1871">
        <v>47</v>
      </c>
      <c r="B1871">
        <v>38.5</v>
      </c>
      <c r="C1871">
        <f t="shared" si="867"/>
        <v>8.3333333333333339</v>
      </c>
      <c r="D1871">
        <f t="shared" si="868"/>
        <v>3.6111111111111112</v>
      </c>
      <c r="E1871">
        <f t="shared" si="862"/>
        <v>-0.78666666666666707</v>
      </c>
      <c r="F1871">
        <f t="shared" si="863"/>
        <v>-5.5088888888888903</v>
      </c>
      <c r="G1871">
        <f t="shared" si="864"/>
        <v>30.584</v>
      </c>
      <c r="H1871">
        <f t="shared" si="864"/>
        <v>22.083999999999996</v>
      </c>
      <c r="I1871">
        <v>6</v>
      </c>
      <c r="M1871">
        <f t="shared" si="858"/>
        <v>47</v>
      </c>
      <c r="N1871">
        <f t="shared" si="859"/>
        <v>38.5</v>
      </c>
      <c r="O1871">
        <v>47</v>
      </c>
      <c r="P1871">
        <v>38.5</v>
      </c>
      <c r="Q1871">
        <f t="shared" si="869"/>
        <v>8.3333333333333339</v>
      </c>
      <c r="R1871">
        <f t="shared" si="870"/>
        <v>3.6111111111111112</v>
      </c>
      <c r="S1871">
        <f t="shared" si="860"/>
        <v>-7.4616666666666678</v>
      </c>
      <c r="T1871">
        <f t="shared" si="861"/>
        <v>-12.183888888888891</v>
      </c>
      <c r="U1871">
        <f t="shared" si="865"/>
        <v>18.568999999999996</v>
      </c>
      <c r="V1871">
        <f t="shared" si="866"/>
        <v>10.068999999999996</v>
      </c>
    </row>
    <row r="1872" spans="1:22" x14ac:dyDescent="0.2">
      <c r="A1872">
        <v>60.000000010000001</v>
      </c>
      <c r="B1872">
        <v>38</v>
      </c>
      <c r="C1872">
        <f t="shared" si="867"/>
        <v>15.555555561111113</v>
      </c>
      <c r="D1872">
        <f t="shared" si="868"/>
        <v>3.3333333333333335</v>
      </c>
      <c r="E1872">
        <f t="shared" si="862"/>
        <v>6.4355555611111122</v>
      </c>
      <c r="F1872">
        <f t="shared" si="863"/>
        <v>-5.7866666666666671</v>
      </c>
      <c r="G1872">
        <f t="shared" si="864"/>
        <v>43.584000010000004</v>
      </c>
      <c r="H1872">
        <f t="shared" si="864"/>
        <v>21.584</v>
      </c>
      <c r="I1872">
        <v>6</v>
      </c>
      <c r="M1872">
        <f t="shared" si="858"/>
        <v>60.000000010000001</v>
      </c>
      <c r="N1872">
        <f t="shared" si="859"/>
        <v>38</v>
      </c>
      <c r="O1872">
        <v>60.000000010000001</v>
      </c>
      <c r="P1872">
        <v>38</v>
      </c>
      <c r="Q1872">
        <f t="shared" si="869"/>
        <v>15.555555561111113</v>
      </c>
      <c r="R1872">
        <f t="shared" si="870"/>
        <v>3.3333333333333335</v>
      </c>
      <c r="S1872">
        <f t="shared" si="860"/>
        <v>-0.23944443888888856</v>
      </c>
      <c r="T1872">
        <f t="shared" si="861"/>
        <v>-12.461666666666668</v>
      </c>
      <c r="U1872">
        <f t="shared" si="865"/>
        <v>31.56900001</v>
      </c>
      <c r="V1872">
        <f t="shared" si="866"/>
        <v>9.5689999999999955</v>
      </c>
    </row>
    <row r="1873" spans="1:22" x14ac:dyDescent="0.2">
      <c r="A1873">
        <v>55.999999989999999</v>
      </c>
      <c r="B1873">
        <v>33.25</v>
      </c>
      <c r="C1873">
        <f t="shared" si="867"/>
        <v>13.333333327777776</v>
      </c>
      <c r="D1873">
        <f t="shared" si="868"/>
        <v>0.69444444444444442</v>
      </c>
      <c r="E1873">
        <f t="shared" si="862"/>
        <v>4.2133333277777751</v>
      </c>
      <c r="F1873">
        <f t="shared" si="863"/>
        <v>-8.4255555555555564</v>
      </c>
      <c r="G1873">
        <f t="shared" si="864"/>
        <v>39.583999989999995</v>
      </c>
      <c r="H1873">
        <f t="shared" si="864"/>
        <v>16.833999999999996</v>
      </c>
      <c r="I1873">
        <v>6</v>
      </c>
      <c r="M1873">
        <f t="shared" si="858"/>
        <v>55.999999989999999</v>
      </c>
      <c r="N1873">
        <f t="shared" si="859"/>
        <v>33.25</v>
      </c>
      <c r="O1873">
        <v>55.999999989999999</v>
      </c>
      <c r="P1873">
        <v>33.25</v>
      </c>
      <c r="Q1873">
        <f t="shared" si="869"/>
        <v>13.333333327777776</v>
      </c>
      <c r="R1873">
        <f t="shared" si="870"/>
        <v>0.69444444444444442</v>
      </c>
      <c r="S1873">
        <f t="shared" si="860"/>
        <v>-2.4616666722222256</v>
      </c>
      <c r="T1873">
        <f t="shared" si="861"/>
        <v>-15.100555555555557</v>
      </c>
      <c r="U1873">
        <f t="shared" si="865"/>
        <v>27.568999989999995</v>
      </c>
      <c r="V1873">
        <f t="shared" si="866"/>
        <v>4.8189999999999991</v>
      </c>
    </row>
    <row r="1874" spans="1:22" x14ac:dyDescent="0.2">
      <c r="A1874">
        <v>47.5</v>
      </c>
      <c r="B1874">
        <v>28.5</v>
      </c>
      <c r="C1874">
        <f t="shared" si="867"/>
        <v>8.6111111111111107</v>
      </c>
      <c r="D1874">
        <f t="shared" si="868"/>
        <v>-1.9444444444444444</v>
      </c>
      <c r="E1874">
        <f t="shared" si="862"/>
        <v>-0.50888888888889028</v>
      </c>
      <c r="F1874">
        <f t="shared" si="863"/>
        <v>-11.064444444444446</v>
      </c>
      <c r="G1874">
        <f t="shared" si="864"/>
        <v>31.083999999999996</v>
      </c>
      <c r="H1874">
        <f t="shared" si="864"/>
        <v>12.083999999999996</v>
      </c>
      <c r="I1874">
        <v>6</v>
      </c>
      <c r="M1874">
        <f t="shared" si="858"/>
        <v>47.5</v>
      </c>
      <c r="N1874">
        <f t="shared" si="859"/>
        <v>28.5</v>
      </c>
      <c r="O1874">
        <v>47.5</v>
      </c>
      <c r="P1874">
        <v>28.5</v>
      </c>
      <c r="Q1874">
        <f t="shared" si="869"/>
        <v>8.6111111111111107</v>
      </c>
      <c r="R1874">
        <f t="shared" si="870"/>
        <v>-1.9444444444444444</v>
      </c>
      <c r="S1874">
        <f t="shared" si="860"/>
        <v>-7.183888888888891</v>
      </c>
      <c r="T1874">
        <f t="shared" si="861"/>
        <v>-17.739444444444445</v>
      </c>
      <c r="U1874">
        <f t="shared" si="865"/>
        <v>19.068999999999996</v>
      </c>
      <c r="V1874">
        <f t="shared" si="866"/>
        <v>6.8999999999999062E-2</v>
      </c>
    </row>
    <row r="1875" spans="1:22" x14ac:dyDescent="0.2">
      <c r="A1875">
        <v>39</v>
      </c>
      <c r="B1875">
        <v>23.75</v>
      </c>
      <c r="C1875">
        <f t="shared" si="867"/>
        <v>3.8888888888888888</v>
      </c>
      <c r="D1875">
        <f t="shared" si="868"/>
        <v>-4.583333333333333</v>
      </c>
      <c r="E1875">
        <f t="shared" si="862"/>
        <v>-5.2311111111111117</v>
      </c>
      <c r="F1875">
        <f t="shared" si="863"/>
        <v>-13.703333333333333</v>
      </c>
      <c r="G1875">
        <f t="shared" si="864"/>
        <v>22.584</v>
      </c>
      <c r="H1875">
        <f t="shared" si="864"/>
        <v>7.3339999999999996</v>
      </c>
      <c r="I1875">
        <v>6</v>
      </c>
      <c r="M1875">
        <f t="shared" si="858"/>
        <v>39</v>
      </c>
      <c r="N1875">
        <f t="shared" si="859"/>
        <v>23.75</v>
      </c>
      <c r="O1875">
        <v>39</v>
      </c>
      <c r="P1875">
        <v>23.75</v>
      </c>
      <c r="Q1875">
        <f t="shared" si="869"/>
        <v>3.8888888888888888</v>
      </c>
      <c r="R1875">
        <f t="shared" si="870"/>
        <v>-4.583333333333333</v>
      </c>
      <c r="S1875">
        <f t="shared" si="860"/>
        <v>-11.906111111111112</v>
      </c>
      <c r="T1875">
        <f t="shared" si="861"/>
        <v>-20.378333333333334</v>
      </c>
      <c r="U1875">
        <f t="shared" si="865"/>
        <v>10.568999999999996</v>
      </c>
      <c r="V1875">
        <f t="shared" si="866"/>
        <v>-4.6809999999999974</v>
      </c>
    </row>
    <row r="1876" spans="1:22" x14ac:dyDescent="0.2">
      <c r="A1876">
        <v>31</v>
      </c>
      <c r="B1876">
        <v>19</v>
      </c>
      <c r="C1876">
        <f t="shared" si="867"/>
        <v>-0.55555555555555558</v>
      </c>
      <c r="D1876">
        <f t="shared" si="868"/>
        <v>-7.2222222222222223</v>
      </c>
      <c r="E1876">
        <f t="shared" si="862"/>
        <v>-9.6755555555555564</v>
      </c>
      <c r="F1876">
        <f t="shared" si="863"/>
        <v>-16.342222222222222</v>
      </c>
      <c r="G1876">
        <f t="shared" si="864"/>
        <v>14.583999999999996</v>
      </c>
      <c r="H1876">
        <f t="shared" si="864"/>
        <v>2.5839999999999961</v>
      </c>
      <c r="I1876">
        <v>6</v>
      </c>
      <c r="M1876">
        <f t="shared" ref="M1876:M1939" si="871">C1876*9/5+32</f>
        <v>31</v>
      </c>
      <c r="N1876">
        <f t="shared" ref="N1876:N1939" si="872">D1876*9/5+32</f>
        <v>19</v>
      </c>
      <c r="O1876">
        <v>31</v>
      </c>
      <c r="P1876">
        <v>19</v>
      </c>
      <c r="Q1876">
        <f t="shared" si="869"/>
        <v>-0.55555555555555558</v>
      </c>
      <c r="R1876">
        <f t="shared" si="870"/>
        <v>-7.2222222222222223</v>
      </c>
      <c r="S1876">
        <f t="shared" ref="S1876:S1939" si="873">Q1876-($T$1107-$S$1107)/1000*6.5</f>
        <v>-16.350555555555559</v>
      </c>
      <c r="T1876">
        <f t="shared" ref="T1876:T1939" si="874">R1876-($T$1107-$S$1107)/1000*6.5</f>
        <v>-23.017222222222223</v>
      </c>
      <c r="U1876">
        <f t="shared" si="865"/>
        <v>2.5689999999999955</v>
      </c>
      <c r="V1876">
        <f t="shared" si="866"/>
        <v>-9.4309999999999974</v>
      </c>
    </row>
    <row r="1877" spans="1:22" x14ac:dyDescent="0.2">
      <c r="A1877">
        <v>34</v>
      </c>
      <c r="B1877">
        <v>19</v>
      </c>
      <c r="C1877">
        <f t="shared" si="867"/>
        <v>1.1111111111111112</v>
      </c>
      <c r="D1877">
        <f t="shared" si="868"/>
        <v>-7.2222222222222223</v>
      </c>
      <c r="E1877">
        <f t="shared" ref="E1877:E1940" si="875">C1877-($F$1107-$E$1107)/1000*$I$1108</f>
        <v>-8.0088888888888903</v>
      </c>
      <c r="F1877">
        <f t="shared" ref="F1877:F1940" si="876">D1877-($F$1107-$E$1107)/1000*$I$1108</f>
        <v>-16.342222222222222</v>
      </c>
      <c r="G1877">
        <f t="shared" ref="G1877:H1940" si="877">E1877*9/5+32</f>
        <v>17.583999999999996</v>
      </c>
      <c r="H1877">
        <f t="shared" si="877"/>
        <v>2.5839999999999961</v>
      </c>
      <c r="I1877">
        <v>6</v>
      </c>
      <c r="M1877">
        <f t="shared" si="871"/>
        <v>34</v>
      </c>
      <c r="N1877">
        <f t="shared" si="872"/>
        <v>19</v>
      </c>
      <c r="O1877">
        <v>34</v>
      </c>
      <c r="P1877">
        <v>19</v>
      </c>
      <c r="Q1877">
        <f t="shared" si="869"/>
        <v>1.1111111111111112</v>
      </c>
      <c r="R1877">
        <f t="shared" si="870"/>
        <v>-7.2222222222222223</v>
      </c>
      <c r="S1877">
        <f t="shared" si="873"/>
        <v>-14.683888888888891</v>
      </c>
      <c r="T1877">
        <f t="shared" si="874"/>
        <v>-23.017222222222223</v>
      </c>
      <c r="U1877">
        <f t="shared" ref="U1877:U1940" si="878">S1877*9/5+32</f>
        <v>5.5689999999999955</v>
      </c>
      <c r="V1877">
        <f t="shared" ref="V1877:V1940" si="879">T1877*9/5+32</f>
        <v>-9.4309999999999974</v>
      </c>
    </row>
    <row r="1878" spans="1:22" x14ac:dyDescent="0.2">
      <c r="A1878">
        <v>46</v>
      </c>
      <c r="B1878">
        <v>26</v>
      </c>
      <c r="C1878">
        <f t="shared" si="867"/>
        <v>7.7777777777777777</v>
      </c>
      <c r="D1878">
        <f t="shared" si="868"/>
        <v>-3.3333333333333335</v>
      </c>
      <c r="E1878">
        <f t="shared" si="875"/>
        <v>-1.3422222222222233</v>
      </c>
      <c r="F1878">
        <f t="shared" si="876"/>
        <v>-12.453333333333335</v>
      </c>
      <c r="G1878">
        <f t="shared" si="877"/>
        <v>29.584</v>
      </c>
      <c r="H1878">
        <f t="shared" si="877"/>
        <v>9.5839999999999961</v>
      </c>
      <c r="I1878">
        <v>6</v>
      </c>
      <c r="M1878">
        <f t="shared" si="871"/>
        <v>46</v>
      </c>
      <c r="N1878">
        <f t="shared" si="872"/>
        <v>26</v>
      </c>
      <c r="O1878">
        <v>46</v>
      </c>
      <c r="P1878">
        <v>26</v>
      </c>
      <c r="Q1878">
        <f t="shared" si="869"/>
        <v>7.7777777777777777</v>
      </c>
      <c r="R1878">
        <f t="shared" si="870"/>
        <v>-3.3333333333333335</v>
      </c>
      <c r="S1878">
        <f t="shared" si="873"/>
        <v>-8.0172222222222231</v>
      </c>
      <c r="T1878">
        <f t="shared" si="874"/>
        <v>-19.128333333333334</v>
      </c>
      <c r="U1878">
        <f t="shared" si="878"/>
        <v>17.568999999999999</v>
      </c>
      <c r="V1878">
        <f t="shared" si="879"/>
        <v>-2.4309999999999974</v>
      </c>
    </row>
    <row r="1879" spans="1:22" x14ac:dyDescent="0.2">
      <c r="A1879">
        <v>49</v>
      </c>
      <c r="B1879">
        <v>27</v>
      </c>
      <c r="C1879">
        <f t="shared" si="867"/>
        <v>9.4444444444444446</v>
      </c>
      <c r="D1879">
        <f t="shared" si="868"/>
        <v>-2.7777777777777777</v>
      </c>
      <c r="E1879">
        <f t="shared" si="875"/>
        <v>0.32444444444444365</v>
      </c>
      <c r="F1879">
        <f t="shared" si="876"/>
        <v>-11.89777777777778</v>
      </c>
      <c r="G1879">
        <f t="shared" si="877"/>
        <v>32.583999999999996</v>
      </c>
      <c r="H1879">
        <f t="shared" si="877"/>
        <v>10.583999999999996</v>
      </c>
      <c r="I1879">
        <v>6</v>
      </c>
      <c r="M1879">
        <f t="shared" si="871"/>
        <v>49</v>
      </c>
      <c r="N1879">
        <f t="shared" si="872"/>
        <v>27</v>
      </c>
      <c r="O1879">
        <v>49</v>
      </c>
      <c r="P1879">
        <v>27</v>
      </c>
      <c r="Q1879">
        <f t="shared" si="869"/>
        <v>9.4444444444444446</v>
      </c>
      <c r="R1879">
        <f t="shared" si="870"/>
        <v>-2.7777777777777777</v>
      </c>
      <c r="S1879">
        <f t="shared" si="873"/>
        <v>-6.3505555555555571</v>
      </c>
      <c r="T1879">
        <f t="shared" si="874"/>
        <v>-18.57277777777778</v>
      </c>
      <c r="U1879">
        <f t="shared" si="878"/>
        <v>20.568999999999996</v>
      </c>
      <c r="V1879">
        <f t="shared" si="879"/>
        <v>-1.4310000000000045</v>
      </c>
    </row>
    <row r="1880" spans="1:22" x14ac:dyDescent="0.2">
      <c r="A1880">
        <v>51.000000010000001</v>
      </c>
      <c r="B1880">
        <v>28</v>
      </c>
      <c r="C1880">
        <f t="shared" si="867"/>
        <v>10.555555561111113</v>
      </c>
      <c r="D1880">
        <f t="shared" si="868"/>
        <v>-2.2222222222222223</v>
      </c>
      <c r="E1880">
        <f t="shared" si="875"/>
        <v>1.4355555611111122</v>
      </c>
      <c r="F1880">
        <f t="shared" si="876"/>
        <v>-11.342222222222222</v>
      </c>
      <c r="G1880">
        <f t="shared" si="877"/>
        <v>34.584000010000004</v>
      </c>
      <c r="H1880">
        <f t="shared" si="877"/>
        <v>11.584</v>
      </c>
      <c r="I1880">
        <v>6</v>
      </c>
      <c r="M1880">
        <f t="shared" si="871"/>
        <v>51.000000010000001</v>
      </c>
      <c r="N1880">
        <f t="shared" si="872"/>
        <v>28</v>
      </c>
      <c r="O1880">
        <v>51.000000010000001</v>
      </c>
      <c r="P1880">
        <v>28</v>
      </c>
      <c r="Q1880">
        <f t="shared" si="869"/>
        <v>10.555555561111113</v>
      </c>
      <c r="R1880">
        <f t="shared" si="870"/>
        <v>-2.2222222222222223</v>
      </c>
      <c r="S1880">
        <f t="shared" si="873"/>
        <v>-5.2394444388888886</v>
      </c>
      <c r="T1880">
        <f t="shared" si="874"/>
        <v>-18.017222222222223</v>
      </c>
      <c r="U1880">
        <f t="shared" si="878"/>
        <v>22.56900001</v>
      </c>
      <c r="V1880">
        <f t="shared" si="879"/>
        <v>-0.43099999999999739</v>
      </c>
    </row>
    <row r="1881" spans="1:22" x14ac:dyDescent="0.2">
      <c r="A1881">
        <v>53.000000010000001</v>
      </c>
      <c r="B1881">
        <v>29</v>
      </c>
      <c r="C1881">
        <f t="shared" si="867"/>
        <v>11.666666672222224</v>
      </c>
      <c r="D1881">
        <f t="shared" si="868"/>
        <v>-1.6666666666666667</v>
      </c>
      <c r="E1881">
        <f t="shared" si="875"/>
        <v>2.5466666722222229</v>
      </c>
      <c r="F1881">
        <f t="shared" si="876"/>
        <v>-10.786666666666667</v>
      </c>
      <c r="G1881">
        <f t="shared" si="877"/>
        <v>36.584000010000004</v>
      </c>
      <c r="H1881">
        <f t="shared" si="877"/>
        <v>12.584</v>
      </c>
      <c r="I1881">
        <v>6</v>
      </c>
      <c r="M1881">
        <f t="shared" si="871"/>
        <v>53.000000010000001</v>
      </c>
      <c r="N1881">
        <f t="shared" si="872"/>
        <v>29</v>
      </c>
      <c r="O1881">
        <v>53.000000010000001</v>
      </c>
      <c r="P1881">
        <v>29</v>
      </c>
      <c r="Q1881">
        <f t="shared" si="869"/>
        <v>11.666666672222224</v>
      </c>
      <c r="R1881">
        <f t="shared" si="870"/>
        <v>-1.6666666666666667</v>
      </c>
      <c r="S1881">
        <f t="shared" si="873"/>
        <v>-4.1283333277777778</v>
      </c>
      <c r="T1881">
        <f t="shared" si="874"/>
        <v>-17.46166666666667</v>
      </c>
      <c r="U1881">
        <f t="shared" si="878"/>
        <v>24.56900001</v>
      </c>
      <c r="V1881">
        <f t="shared" si="879"/>
        <v>0.56899999999999551</v>
      </c>
    </row>
    <row r="1882" spans="1:22" x14ac:dyDescent="0.2">
      <c r="A1882">
        <v>43</v>
      </c>
      <c r="B1882">
        <v>28.333333329999999</v>
      </c>
      <c r="C1882">
        <f t="shared" si="867"/>
        <v>6.1111111111111107</v>
      </c>
      <c r="D1882">
        <f t="shared" si="868"/>
        <v>-2.0370370388888897</v>
      </c>
      <c r="E1882">
        <f t="shared" si="875"/>
        <v>-3.0088888888888903</v>
      </c>
      <c r="F1882">
        <f t="shared" si="876"/>
        <v>-11.157037038888891</v>
      </c>
      <c r="G1882">
        <f t="shared" si="877"/>
        <v>26.583999999999996</v>
      </c>
      <c r="H1882">
        <f t="shared" si="877"/>
        <v>11.917333329999998</v>
      </c>
      <c r="I1882">
        <v>6</v>
      </c>
      <c r="M1882">
        <f t="shared" si="871"/>
        <v>43</v>
      </c>
      <c r="N1882">
        <f t="shared" si="872"/>
        <v>28.333333329999999</v>
      </c>
      <c r="O1882">
        <v>43</v>
      </c>
      <c r="P1882">
        <v>28.333333329999999</v>
      </c>
      <c r="Q1882">
        <f t="shared" si="869"/>
        <v>6.1111111111111107</v>
      </c>
      <c r="R1882">
        <f t="shared" si="870"/>
        <v>-2.0370370388888897</v>
      </c>
      <c r="S1882">
        <f t="shared" si="873"/>
        <v>-9.683888888888891</v>
      </c>
      <c r="T1882">
        <f t="shared" si="874"/>
        <v>-17.832037038888892</v>
      </c>
      <c r="U1882">
        <f t="shared" si="878"/>
        <v>14.568999999999996</v>
      </c>
      <c r="V1882">
        <f t="shared" si="879"/>
        <v>-9.7666670000009503E-2</v>
      </c>
    </row>
    <row r="1883" spans="1:22" x14ac:dyDescent="0.2">
      <c r="A1883">
        <v>51.000000010000001</v>
      </c>
      <c r="B1883">
        <v>27.666666670000001</v>
      </c>
      <c r="C1883">
        <f t="shared" ref="C1883:C1946" si="880">(A1883-32)*5/9</f>
        <v>10.555555561111113</v>
      </c>
      <c r="D1883">
        <f t="shared" ref="D1883:D1946" si="881">(B1883-32)*5/9</f>
        <v>-2.4074074055555545</v>
      </c>
      <c r="E1883">
        <f t="shared" si="875"/>
        <v>1.4355555611111122</v>
      </c>
      <c r="F1883">
        <f t="shared" si="876"/>
        <v>-11.527407405555556</v>
      </c>
      <c r="G1883">
        <f t="shared" si="877"/>
        <v>34.584000010000004</v>
      </c>
      <c r="H1883">
        <f t="shared" si="877"/>
        <v>11.250666670000001</v>
      </c>
      <c r="I1883">
        <v>6</v>
      </c>
      <c r="M1883">
        <f t="shared" si="871"/>
        <v>51.000000010000001</v>
      </c>
      <c r="N1883">
        <f t="shared" si="872"/>
        <v>27.666666670000001</v>
      </c>
      <c r="O1883">
        <v>51.000000010000001</v>
      </c>
      <c r="P1883">
        <v>27.666666670000001</v>
      </c>
      <c r="Q1883">
        <f t="shared" ref="Q1883:Q1946" si="882">(O1883-32)*5/9</f>
        <v>10.555555561111113</v>
      </c>
      <c r="R1883">
        <f t="shared" ref="R1883:R1946" si="883">(P1883-32)*5/9</f>
        <v>-2.4074074055555545</v>
      </c>
      <c r="S1883">
        <f t="shared" si="873"/>
        <v>-5.2394444388888886</v>
      </c>
      <c r="T1883">
        <f t="shared" si="874"/>
        <v>-18.202407405555554</v>
      </c>
      <c r="U1883">
        <f t="shared" si="878"/>
        <v>22.56900001</v>
      </c>
      <c r="V1883">
        <f t="shared" si="879"/>
        <v>-0.76433332999999948</v>
      </c>
    </row>
    <row r="1884" spans="1:22" x14ac:dyDescent="0.2">
      <c r="A1884">
        <v>54</v>
      </c>
      <c r="B1884">
        <v>27</v>
      </c>
      <c r="C1884">
        <f t="shared" si="880"/>
        <v>12.222222222222221</v>
      </c>
      <c r="D1884">
        <f t="shared" si="881"/>
        <v>-2.7777777777777777</v>
      </c>
      <c r="E1884">
        <f t="shared" si="875"/>
        <v>3.1022222222222204</v>
      </c>
      <c r="F1884">
        <f t="shared" si="876"/>
        <v>-11.89777777777778</v>
      </c>
      <c r="G1884">
        <f t="shared" si="877"/>
        <v>37.583999999999996</v>
      </c>
      <c r="H1884">
        <f t="shared" si="877"/>
        <v>10.583999999999996</v>
      </c>
      <c r="I1884">
        <v>6</v>
      </c>
      <c r="M1884">
        <f t="shared" si="871"/>
        <v>54</v>
      </c>
      <c r="N1884">
        <f t="shared" si="872"/>
        <v>27</v>
      </c>
      <c r="O1884">
        <v>54</v>
      </c>
      <c r="P1884">
        <v>27</v>
      </c>
      <c r="Q1884">
        <f t="shared" si="882"/>
        <v>12.222222222222221</v>
      </c>
      <c r="R1884">
        <f t="shared" si="883"/>
        <v>-2.7777777777777777</v>
      </c>
      <c r="S1884">
        <f t="shared" si="873"/>
        <v>-3.5727777777777803</v>
      </c>
      <c r="T1884">
        <f t="shared" si="874"/>
        <v>-18.57277777777778</v>
      </c>
      <c r="U1884">
        <f t="shared" si="878"/>
        <v>25.568999999999996</v>
      </c>
      <c r="V1884">
        <f t="shared" si="879"/>
        <v>-1.4310000000000045</v>
      </c>
    </row>
    <row r="1885" spans="1:22" x14ac:dyDescent="0.2">
      <c r="A1885">
        <v>52</v>
      </c>
      <c r="B1885">
        <v>34</v>
      </c>
      <c r="C1885">
        <f t="shared" si="880"/>
        <v>11.111111111111111</v>
      </c>
      <c r="D1885">
        <f t="shared" si="881"/>
        <v>1.1111111111111112</v>
      </c>
      <c r="E1885">
        <f t="shared" si="875"/>
        <v>1.9911111111111097</v>
      </c>
      <c r="F1885">
        <f t="shared" si="876"/>
        <v>-8.0088888888888903</v>
      </c>
      <c r="G1885">
        <f t="shared" si="877"/>
        <v>35.583999999999996</v>
      </c>
      <c r="H1885">
        <f t="shared" si="877"/>
        <v>17.583999999999996</v>
      </c>
      <c r="I1885">
        <v>6</v>
      </c>
      <c r="M1885">
        <f t="shared" si="871"/>
        <v>52</v>
      </c>
      <c r="N1885">
        <f t="shared" si="872"/>
        <v>34</v>
      </c>
      <c r="O1885">
        <v>52</v>
      </c>
      <c r="P1885">
        <v>34</v>
      </c>
      <c r="Q1885">
        <f t="shared" si="882"/>
        <v>11.111111111111111</v>
      </c>
      <c r="R1885">
        <f t="shared" si="883"/>
        <v>1.1111111111111112</v>
      </c>
      <c r="S1885">
        <f t="shared" si="873"/>
        <v>-4.683888888888891</v>
      </c>
      <c r="T1885">
        <f t="shared" si="874"/>
        <v>-14.683888888888891</v>
      </c>
      <c r="U1885">
        <f t="shared" si="878"/>
        <v>23.568999999999996</v>
      </c>
      <c r="V1885">
        <f t="shared" si="879"/>
        <v>5.5689999999999955</v>
      </c>
    </row>
    <row r="1886" spans="1:22" x14ac:dyDescent="0.2">
      <c r="A1886">
        <v>47</v>
      </c>
      <c r="B1886">
        <v>33.5</v>
      </c>
      <c r="C1886">
        <f t="shared" si="880"/>
        <v>8.3333333333333339</v>
      </c>
      <c r="D1886">
        <f t="shared" si="881"/>
        <v>0.83333333333333337</v>
      </c>
      <c r="E1886">
        <f t="shared" si="875"/>
        <v>-0.78666666666666707</v>
      </c>
      <c r="F1886">
        <f t="shared" si="876"/>
        <v>-8.2866666666666671</v>
      </c>
      <c r="G1886">
        <f t="shared" si="877"/>
        <v>30.584</v>
      </c>
      <c r="H1886">
        <f t="shared" si="877"/>
        <v>17.084</v>
      </c>
      <c r="I1886">
        <v>6</v>
      </c>
      <c r="M1886">
        <f t="shared" si="871"/>
        <v>47</v>
      </c>
      <c r="N1886">
        <f t="shared" si="872"/>
        <v>33.5</v>
      </c>
      <c r="O1886">
        <v>47</v>
      </c>
      <c r="P1886">
        <v>33.5</v>
      </c>
      <c r="Q1886">
        <f t="shared" si="882"/>
        <v>8.3333333333333339</v>
      </c>
      <c r="R1886">
        <f t="shared" si="883"/>
        <v>0.83333333333333337</v>
      </c>
      <c r="S1886">
        <f t="shared" si="873"/>
        <v>-7.4616666666666678</v>
      </c>
      <c r="T1886">
        <f t="shared" si="874"/>
        <v>-14.961666666666668</v>
      </c>
      <c r="U1886">
        <f t="shared" si="878"/>
        <v>18.568999999999996</v>
      </c>
      <c r="V1886">
        <f t="shared" si="879"/>
        <v>5.0689999999999991</v>
      </c>
    </row>
    <row r="1887" spans="1:22" x14ac:dyDescent="0.2">
      <c r="A1887">
        <v>42</v>
      </c>
      <c r="B1887">
        <v>33</v>
      </c>
      <c r="C1887">
        <f t="shared" si="880"/>
        <v>5.5555555555555554</v>
      </c>
      <c r="D1887">
        <f t="shared" si="881"/>
        <v>0.55555555555555558</v>
      </c>
      <c r="E1887">
        <f t="shared" si="875"/>
        <v>-3.5644444444444456</v>
      </c>
      <c r="F1887">
        <f t="shared" si="876"/>
        <v>-8.5644444444444456</v>
      </c>
      <c r="G1887">
        <f t="shared" si="877"/>
        <v>25.583999999999996</v>
      </c>
      <c r="H1887">
        <f t="shared" si="877"/>
        <v>16.583999999999996</v>
      </c>
      <c r="I1887">
        <v>6</v>
      </c>
      <c r="M1887">
        <f t="shared" si="871"/>
        <v>42</v>
      </c>
      <c r="N1887">
        <f t="shared" si="872"/>
        <v>33</v>
      </c>
      <c r="O1887">
        <v>42</v>
      </c>
      <c r="P1887">
        <v>33</v>
      </c>
      <c r="Q1887">
        <f t="shared" si="882"/>
        <v>5.5555555555555554</v>
      </c>
      <c r="R1887">
        <f t="shared" si="883"/>
        <v>0.55555555555555558</v>
      </c>
      <c r="S1887">
        <f t="shared" si="873"/>
        <v>-10.239444444444446</v>
      </c>
      <c r="T1887">
        <f t="shared" si="874"/>
        <v>-15.239444444444446</v>
      </c>
      <c r="U1887">
        <f t="shared" si="878"/>
        <v>13.568999999999996</v>
      </c>
      <c r="V1887">
        <f t="shared" si="879"/>
        <v>4.5689999999999955</v>
      </c>
    </row>
    <row r="1888" spans="1:22" x14ac:dyDescent="0.2">
      <c r="A1888">
        <v>41</v>
      </c>
      <c r="B1888">
        <v>34</v>
      </c>
      <c r="C1888">
        <f t="shared" si="880"/>
        <v>5</v>
      </c>
      <c r="D1888">
        <f t="shared" si="881"/>
        <v>1.1111111111111112</v>
      </c>
      <c r="E1888">
        <f t="shared" si="875"/>
        <v>-4.120000000000001</v>
      </c>
      <c r="F1888">
        <f t="shared" si="876"/>
        <v>-8.0088888888888903</v>
      </c>
      <c r="G1888">
        <f t="shared" si="877"/>
        <v>24.583999999999996</v>
      </c>
      <c r="H1888">
        <f t="shared" si="877"/>
        <v>17.583999999999996</v>
      </c>
      <c r="I1888">
        <v>6</v>
      </c>
      <c r="M1888">
        <f t="shared" si="871"/>
        <v>41</v>
      </c>
      <c r="N1888">
        <f t="shared" si="872"/>
        <v>34</v>
      </c>
      <c r="O1888">
        <v>41</v>
      </c>
      <c r="P1888">
        <v>34</v>
      </c>
      <c r="Q1888">
        <f t="shared" si="882"/>
        <v>5</v>
      </c>
      <c r="R1888">
        <f t="shared" si="883"/>
        <v>1.1111111111111112</v>
      </c>
      <c r="S1888">
        <f t="shared" si="873"/>
        <v>-10.795000000000002</v>
      </c>
      <c r="T1888">
        <f t="shared" si="874"/>
        <v>-14.683888888888891</v>
      </c>
      <c r="U1888">
        <f t="shared" si="878"/>
        <v>12.568999999999996</v>
      </c>
      <c r="V1888">
        <f t="shared" si="879"/>
        <v>5.5689999999999955</v>
      </c>
    </row>
    <row r="1889" spans="1:22" x14ac:dyDescent="0.2">
      <c r="A1889">
        <v>40</v>
      </c>
      <c r="B1889">
        <v>31.333333329999999</v>
      </c>
      <c r="C1889">
        <f t="shared" si="880"/>
        <v>4.4444444444444446</v>
      </c>
      <c r="D1889">
        <f t="shared" si="881"/>
        <v>-0.37037037222222302</v>
      </c>
      <c r="E1889">
        <f t="shared" si="875"/>
        <v>-4.6755555555555564</v>
      </c>
      <c r="F1889">
        <f t="shared" si="876"/>
        <v>-9.4903703722222232</v>
      </c>
      <c r="G1889">
        <f t="shared" si="877"/>
        <v>23.584</v>
      </c>
      <c r="H1889">
        <f t="shared" si="877"/>
        <v>14.917333329999998</v>
      </c>
      <c r="I1889">
        <v>6</v>
      </c>
      <c r="M1889">
        <f t="shared" si="871"/>
        <v>40</v>
      </c>
      <c r="N1889">
        <f t="shared" si="872"/>
        <v>31.333333329999999</v>
      </c>
      <c r="O1889">
        <v>40</v>
      </c>
      <c r="P1889">
        <v>31.333333329999999</v>
      </c>
      <c r="Q1889">
        <f t="shared" si="882"/>
        <v>4.4444444444444446</v>
      </c>
      <c r="R1889">
        <f t="shared" si="883"/>
        <v>-0.37037037222222302</v>
      </c>
      <c r="S1889">
        <f t="shared" si="873"/>
        <v>-11.350555555555557</v>
      </c>
      <c r="T1889">
        <f t="shared" si="874"/>
        <v>-16.165370372222224</v>
      </c>
      <c r="U1889">
        <f t="shared" si="878"/>
        <v>11.568999999999996</v>
      </c>
      <c r="V1889">
        <f t="shared" si="879"/>
        <v>2.9023333299999976</v>
      </c>
    </row>
    <row r="1890" spans="1:22" x14ac:dyDescent="0.2">
      <c r="A1890">
        <v>40</v>
      </c>
      <c r="B1890">
        <v>28.666666670000001</v>
      </c>
      <c r="C1890">
        <f t="shared" si="880"/>
        <v>4.4444444444444446</v>
      </c>
      <c r="D1890">
        <f t="shared" si="881"/>
        <v>-1.8518518499999992</v>
      </c>
      <c r="E1890">
        <f t="shared" si="875"/>
        <v>-4.6755555555555564</v>
      </c>
      <c r="F1890">
        <f t="shared" si="876"/>
        <v>-10.97185185</v>
      </c>
      <c r="G1890">
        <f t="shared" si="877"/>
        <v>23.584</v>
      </c>
      <c r="H1890">
        <f t="shared" si="877"/>
        <v>12.250666669999998</v>
      </c>
      <c r="I1890">
        <v>6</v>
      </c>
      <c r="M1890">
        <f t="shared" si="871"/>
        <v>40</v>
      </c>
      <c r="N1890">
        <f t="shared" si="872"/>
        <v>28.666666670000001</v>
      </c>
      <c r="O1890">
        <v>40</v>
      </c>
      <c r="P1890">
        <v>28.666666670000001</v>
      </c>
      <c r="Q1890">
        <f t="shared" si="882"/>
        <v>4.4444444444444446</v>
      </c>
      <c r="R1890">
        <f t="shared" si="883"/>
        <v>-1.8518518499999992</v>
      </c>
      <c r="S1890">
        <f t="shared" si="873"/>
        <v>-11.350555555555557</v>
      </c>
      <c r="T1890">
        <f t="shared" si="874"/>
        <v>-17.646851850000001</v>
      </c>
      <c r="U1890">
        <f t="shared" si="878"/>
        <v>11.568999999999996</v>
      </c>
      <c r="V1890">
        <f t="shared" si="879"/>
        <v>0.23566667000000052</v>
      </c>
    </row>
    <row r="1891" spans="1:22" x14ac:dyDescent="0.2">
      <c r="A1891">
        <v>42</v>
      </c>
      <c r="B1891">
        <v>26</v>
      </c>
      <c r="C1891">
        <f t="shared" si="880"/>
        <v>5.5555555555555554</v>
      </c>
      <c r="D1891">
        <f t="shared" si="881"/>
        <v>-3.3333333333333335</v>
      </c>
      <c r="E1891">
        <f t="shared" si="875"/>
        <v>-3.5644444444444456</v>
      </c>
      <c r="F1891">
        <f t="shared" si="876"/>
        <v>-12.453333333333335</v>
      </c>
      <c r="G1891">
        <f t="shared" si="877"/>
        <v>25.583999999999996</v>
      </c>
      <c r="H1891">
        <f t="shared" si="877"/>
        <v>9.5839999999999961</v>
      </c>
      <c r="I1891">
        <v>6</v>
      </c>
      <c r="M1891">
        <f t="shared" si="871"/>
        <v>42</v>
      </c>
      <c r="N1891">
        <f t="shared" si="872"/>
        <v>26</v>
      </c>
      <c r="O1891">
        <v>42</v>
      </c>
      <c r="P1891">
        <v>26</v>
      </c>
      <c r="Q1891">
        <f t="shared" si="882"/>
        <v>5.5555555555555554</v>
      </c>
      <c r="R1891">
        <f t="shared" si="883"/>
        <v>-3.3333333333333335</v>
      </c>
      <c r="S1891">
        <f t="shared" si="873"/>
        <v>-10.239444444444446</v>
      </c>
      <c r="T1891">
        <f t="shared" si="874"/>
        <v>-19.128333333333334</v>
      </c>
      <c r="U1891">
        <f t="shared" si="878"/>
        <v>13.568999999999996</v>
      </c>
      <c r="V1891">
        <f t="shared" si="879"/>
        <v>-2.4309999999999974</v>
      </c>
    </row>
    <row r="1892" spans="1:22" x14ac:dyDescent="0.2">
      <c r="A1892">
        <v>38</v>
      </c>
      <c r="B1892">
        <v>24.666666670000001</v>
      </c>
      <c r="C1892">
        <f t="shared" si="880"/>
        <v>3.3333333333333335</v>
      </c>
      <c r="D1892">
        <f t="shared" si="881"/>
        <v>-4.0740740722222215</v>
      </c>
      <c r="E1892">
        <f t="shared" si="875"/>
        <v>-5.7866666666666671</v>
      </c>
      <c r="F1892">
        <f t="shared" si="876"/>
        <v>-13.194074072222222</v>
      </c>
      <c r="G1892">
        <f t="shared" si="877"/>
        <v>21.584</v>
      </c>
      <c r="H1892">
        <f t="shared" si="877"/>
        <v>8.2506666700000011</v>
      </c>
      <c r="I1892">
        <v>6</v>
      </c>
      <c r="M1892">
        <f t="shared" si="871"/>
        <v>38</v>
      </c>
      <c r="N1892">
        <f t="shared" si="872"/>
        <v>24.666666670000001</v>
      </c>
      <c r="O1892">
        <v>38</v>
      </c>
      <c r="P1892">
        <v>24.666666670000001</v>
      </c>
      <c r="Q1892">
        <f t="shared" si="882"/>
        <v>3.3333333333333335</v>
      </c>
      <c r="R1892">
        <f t="shared" si="883"/>
        <v>-4.0740740722222215</v>
      </c>
      <c r="S1892">
        <f t="shared" si="873"/>
        <v>-12.461666666666668</v>
      </c>
      <c r="T1892">
        <f t="shared" si="874"/>
        <v>-19.869074072222222</v>
      </c>
      <c r="U1892">
        <f t="shared" si="878"/>
        <v>9.5689999999999955</v>
      </c>
      <c r="V1892">
        <f t="shared" si="879"/>
        <v>-3.7643333299999995</v>
      </c>
    </row>
    <row r="1893" spans="1:22" x14ac:dyDescent="0.2">
      <c r="A1893">
        <v>34</v>
      </c>
      <c r="B1893">
        <v>23.333333329999999</v>
      </c>
      <c r="C1893">
        <f t="shared" si="880"/>
        <v>1.1111111111111112</v>
      </c>
      <c r="D1893">
        <f t="shared" si="881"/>
        <v>-4.8148148166666669</v>
      </c>
      <c r="E1893">
        <f t="shared" si="875"/>
        <v>-8.0088888888888903</v>
      </c>
      <c r="F1893">
        <f t="shared" si="876"/>
        <v>-13.934814816666668</v>
      </c>
      <c r="G1893">
        <f t="shared" si="877"/>
        <v>17.583999999999996</v>
      </c>
      <c r="H1893">
        <f t="shared" si="877"/>
        <v>6.9173333299999982</v>
      </c>
      <c r="I1893">
        <v>6</v>
      </c>
      <c r="M1893">
        <f t="shared" si="871"/>
        <v>34</v>
      </c>
      <c r="N1893">
        <f t="shared" si="872"/>
        <v>23.333333329999999</v>
      </c>
      <c r="O1893">
        <v>34</v>
      </c>
      <c r="P1893">
        <v>23.333333329999999</v>
      </c>
      <c r="Q1893">
        <f t="shared" si="882"/>
        <v>1.1111111111111112</v>
      </c>
      <c r="R1893">
        <f t="shared" si="883"/>
        <v>-4.8148148166666669</v>
      </c>
      <c r="S1893">
        <f t="shared" si="873"/>
        <v>-14.683888888888891</v>
      </c>
      <c r="T1893">
        <f t="shared" si="874"/>
        <v>-20.60981481666667</v>
      </c>
      <c r="U1893">
        <f t="shared" si="878"/>
        <v>5.5689999999999955</v>
      </c>
      <c r="V1893">
        <f t="shared" si="879"/>
        <v>-5.0976666700000095</v>
      </c>
    </row>
    <row r="1894" spans="1:22" x14ac:dyDescent="0.2">
      <c r="A1894">
        <v>40</v>
      </c>
      <c r="B1894">
        <v>22</v>
      </c>
      <c r="C1894">
        <f t="shared" si="880"/>
        <v>4.4444444444444446</v>
      </c>
      <c r="D1894">
        <f t="shared" si="881"/>
        <v>-5.5555555555555554</v>
      </c>
      <c r="E1894">
        <f t="shared" si="875"/>
        <v>-4.6755555555555564</v>
      </c>
      <c r="F1894">
        <f t="shared" si="876"/>
        <v>-14.675555555555556</v>
      </c>
      <c r="G1894">
        <f t="shared" si="877"/>
        <v>23.584</v>
      </c>
      <c r="H1894">
        <f t="shared" si="877"/>
        <v>5.5839999999999961</v>
      </c>
      <c r="I1894">
        <v>6</v>
      </c>
      <c r="M1894">
        <f t="shared" si="871"/>
        <v>40</v>
      </c>
      <c r="N1894">
        <f t="shared" si="872"/>
        <v>22</v>
      </c>
      <c r="O1894">
        <v>40</v>
      </c>
      <c r="P1894">
        <v>22</v>
      </c>
      <c r="Q1894">
        <f t="shared" si="882"/>
        <v>4.4444444444444446</v>
      </c>
      <c r="R1894">
        <f t="shared" si="883"/>
        <v>-5.5555555555555554</v>
      </c>
      <c r="S1894">
        <f t="shared" si="873"/>
        <v>-11.350555555555557</v>
      </c>
      <c r="T1894">
        <f t="shared" si="874"/>
        <v>-21.350555555555559</v>
      </c>
      <c r="U1894">
        <f t="shared" si="878"/>
        <v>11.568999999999996</v>
      </c>
      <c r="V1894">
        <f t="shared" si="879"/>
        <v>-6.4310000000000045</v>
      </c>
    </row>
    <row r="1895" spans="1:22" x14ac:dyDescent="0.2">
      <c r="A1895">
        <v>39.5</v>
      </c>
      <c r="B1895">
        <v>22.666666670000001</v>
      </c>
      <c r="C1895">
        <f t="shared" si="880"/>
        <v>4.166666666666667</v>
      </c>
      <c r="D1895">
        <f t="shared" si="881"/>
        <v>-5.1851851833333331</v>
      </c>
      <c r="E1895">
        <f t="shared" si="875"/>
        <v>-4.953333333333334</v>
      </c>
      <c r="F1895">
        <f t="shared" si="876"/>
        <v>-14.305185183333334</v>
      </c>
      <c r="G1895">
        <f t="shared" si="877"/>
        <v>23.084</v>
      </c>
      <c r="H1895">
        <f t="shared" si="877"/>
        <v>6.2506666699999975</v>
      </c>
      <c r="I1895">
        <v>6</v>
      </c>
      <c r="M1895">
        <f t="shared" si="871"/>
        <v>39.5</v>
      </c>
      <c r="N1895">
        <f t="shared" si="872"/>
        <v>22.666666670000001</v>
      </c>
      <c r="O1895">
        <v>39.5</v>
      </c>
      <c r="P1895">
        <v>22.666666670000001</v>
      </c>
      <c r="Q1895">
        <f t="shared" si="882"/>
        <v>4.166666666666667</v>
      </c>
      <c r="R1895">
        <f t="shared" si="883"/>
        <v>-5.1851851833333331</v>
      </c>
      <c r="S1895">
        <f t="shared" si="873"/>
        <v>-11.628333333333334</v>
      </c>
      <c r="T1895">
        <f t="shared" si="874"/>
        <v>-20.980185183333333</v>
      </c>
      <c r="U1895">
        <f t="shared" si="878"/>
        <v>11.068999999999999</v>
      </c>
      <c r="V1895">
        <f t="shared" si="879"/>
        <v>-5.7643333299999995</v>
      </c>
    </row>
    <row r="1896" spans="1:22" x14ac:dyDescent="0.2">
      <c r="A1896">
        <v>39</v>
      </c>
      <c r="B1896">
        <v>23.333333329999999</v>
      </c>
      <c r="C1896">
        <f t="shared" si="880"/>
        <v>3.8888888888888888</v>
      </c>
      <c r="D1896">
        <f t="shared" si="881"/>
        <v>-4.8148148166666669</v>
      </c>
      <c r="E1896">
        <f t="shared" si="875"/>
        <v>-5.2311111111111117</v>
      </c>
      <c r="F1896">
        <f t="shared" si="876"/>
        <v>-13.934814816666668</v>
      </c>
      <c r="G1896">
        <f t="shared" si="877"/>
        <v>22.584</v>
      </c>
      <c r="H1896">
        <f t="shared" si="877"/>
        <v>6.9173333299999982</v>
      </c>
      <c r="I1896">
        <v>6</v>
      </c>
      <c r="M1896">
        <f t="shared" si="871"/>
        <v>39</v>
      </c>
      <c r="N1896">
        <f t="shared" si="872"/>
        <v>23.333333329999999</v>
      </c>
      <c r="O1896">
        <v>39</v>
      </c>
      <c r="P1896">
        <v>23.333333329999999</v>
      </c>
      <c r="Q1896">
        <f t="shared" si="882"/>
        <v>3.8888888888888888</v>
      </c>
      <c r="R1896">
        <f t="shared" si="883"/>
        <v>-4.8148148166666669</v>
      </c>
      <c r="S1896">
        <f t="shared" si="873"/>
        <v>-11.906111111111112</v>
      </c>
      <c r="T1896">
        <f t="shared" si="874"/>
        <v>-20.60981481666667</v>
      </c>
      <c r="U1896">
        <f t="shared" si="878"/>
        <v>10.568999999999996</v>
      </c>
      <c r="V1896">
        <f t="shared" si="879"/>
        <v>-5.0976666700000095</v>
      </c>
    </row>
    <row r="1897" spans="1:22" x14ac:dyDescent="0.2">
      <c r="A1897">
        <v>41</v>
      </c>
      <c r="B1897">
        <v>24</v>
      </c>
      <c r="C1897">
        <f t="shared" si="880"/>
        <v>5</v>
      </c>
      <c r="D1897">
        <f t="shared" si="881"/>
        <v>-4.4444444444444446</v>
      </c>
      <c r="E1897">
        <f t="shared" si="875"/>
        <v>-4.120000000000001</v>
      </c>
      <c r="F1897">
        <f t="shared" si="876"/>
        <v>-13.564444444444446</v>
      </c>
      <c r="G1897">
        <f t="shared" si="877"/>
        <v>24.583999999999996</v>
      </c>
      <c r="H1897">
        <f t="shared" si="877"/>
        <v>7.5839999999999961</v>
      </c>
      <c r="I1897">
        <v>6</v>
      </c>
      <c r="M1897">
        <f t="shared" si="871"/>
        <v>41</v>
      </c>
      <c r="N1897">
        <f t="shared" si="872"/>
        <v>24</v>
      </c>
      <c r="O1897">
        <v>41</v>
      </c>
      <c r="P1897">
        <v>24</v>
      </c>
      <c r="Q1897">
        <f t="shared" si="882"/>
        <v>5</v>
      </c>
      <c r="R1897">
        <f t="shared" si="883"/>
        <v>-4.4444444444444446</v>
      </c>
      <c r="S1897">
        <f t="shared" si="873"/>
        <v>-10.795000000000002</v>
      </c>
      <c r="T1897">
        <f t="shared" si="874"/>
        <v>-20.239444444444445</v>
      </c>
      <c r="U1897">
        <f t="shared" si="878"/>
        <v>12.568999999999996</v>
      </c>
      <c r="V1897">
        <f t="shared" si="879"/>
        <v>-4.4309999999999974</v>
      </c>
    </row>
    <row r="1898" spans="1:22" x14ac:dyDescent="0.2">
      <c r="A1898">
        <v>38</v>
      </c>
      <c r="B1898">
        <v>23.333333329999999</v>
      </c>
      <c r="C1898">
        <f t="shared" si="880"/>
        <v>3.3333333333333335</v>
      </c>
      <c r="D1898">
        <f t="shared" si="881"/>
        <v>-4.8148148166666669</v>
      </c>
      <c r="E1898">
        <f t="shared" si="875"/>
        <v>-5.7866666666666671</v>
      </c>
      <c r="F1898">
        <f t="shared" si="876"/>
        <v>-13.934814816666668</v>
      </c>
      <c r="G1898">
        <f t="shared" si="877"/>
        <v>21.584</v>
      </c>
      <c r="H1898">
        <f t="shared" si="877"/>
        <v>6.9173333299999982</v>
      </c>
      <c r="I1898">
        <v>6</v>
      </c>
      <c r="M1898">
        <f t="shared" si="871"/>
        <v>38</v>
      </c>
      <c r="N1898">
        <f t="shared" si="872"/>
        <v>23.333333329999999</v>
      </c>
      <c r="O1898">
        <v>38</v>
      </c>
      <c r="P1898">
        <v>23.333333329999999</v>
      </c>
      <c r="Q1898">
        <f t="shared" si="882"/>
        <v>3.3333333333333335</v>
      </c>
      <c r="R1898">
        <f t="shared" si="883"/>
        <v>-4.8148148166666669</v>
      </c>
      <c r="S1898">
        <f t="shared" si="873"/>
        <v>-12.461666666666668</v>
      </c>
      <c r="T1898">
        <f t="shared" si="874"/>
        <v>-20.60981481666667</v>
      </c>
      <c r="U1898">
        <f t="shared" si="878"/>
        <v>9.5689999999999955</v>
      </c>
      <c r="V1898">
        <f t="shared" si="879"/>
        <v>-5.0976666700000095</v>
      </c>
    </row>
    <row r="1899" spans="1:22" x14ac:dyDescent="0.2">
      <c r="A1899">
        <v>35</v>
      </c>
      <c r="B1899">
        <v>22.666666670000001</v>
      </c>
      <c r="C1899">
        <f t="shared" si="880"/>
        <v>1.6666666666666667</v>
      </c>
      <c r="D1899">
        <f t="shared" si="881"/>
        <v>-5.1851851833333331</v>
      </c>
      <c r="E1899">
        <f t="shared" si="875"/>
        <v>-7.453333333333334</v>
      </c>
      <c r="F1899">
        <f t="shared" si="876"/>
        <v>-14.305185183333334</v>
      </c>
      <c r="G1899">
        <f t="shared" si="877"/>
        <v>18.583999999999996</v>
      </c>
      <c r="H1899">
        <f t="shared" si="877"/>
        <v>6.2506666699999975</v>
      </c>
      <c r="I1899">
        <v>6</v>
      </c>
      <c r="M1899">
        <f t="shared" si="871"/>
        <v>35</v>
      </c>
      <c r="N1899">
        <f t="shared" si="872"/>
        <v>22.666666670000001</v>
      </c>
      <c r="O1899">
        <v>35</v>
      </c>
      <c r="P1899">
        <v>22.666666670000001</v>
      </c>
      <c r="Q1899">
        <f t="shared" si="882"/>
        <v>1.6666666666666667</v>
      </c>
      <c r="R1899">
        <f t="shared" si="883"/>
        <v>-5.1851851833333331</v>
      </c>
      <c r="S1899">
        <f t="shared" si="873"/>
        <v>-14.128333333333336</v>
      </c>
      <c r="T1899">
        <f t="shared" si="874"/>
        <v>-20.980185183333333</v>
      </c>
      <c r="U1899">
        <f t="shared" si="878"/>
        <v>6.5689999999999955</v>
      </c>
      <c r="V1899">
        <f t="shared" si="879"/>
        <v>-5.7643333299999995</v>
      </c>
    </row>
    <row r="1900" spans="1:22" x14ac:dyDescent="0.2">
      <c r="A1900">
        <v>38</v>
      </c>
      <c r="B1900">
        <v>22</v>
      </c>
      <c r="C1900">
        <f t="shared" si="880"/>
        <v>3.3333333333333335</v>
      </c>
      <c r="D1900">
        <f t="shared" si="881"/>
        <v>-5.5555555555555554</v>
      </c>
      <c r="E1900">
        <f t="shared" si="875"/>
        <v>-5.7866666666666671</v>
      </c>
      <c r="F1900">
        <f t="shared" si="876"/>
        <v>-14.675555555555556</v>
      </c>
      <c r="G1900">
        <f t="shared" si="877"/>
        <v>21.584</v>
      </c>
      <c r="H1900">
        <f t="shared" si="877"/>
        <v>5.5839999999999961</v>
      </c>
      <c r="I1900">
        <v>6</v>
      </c>
      <c r="M1900">
        <f t="shared" si="871"/>
        <v>38</v>
      </c>
      <c r="N1900">
        <f t="shared" si="872"/>
        <v>22</v>
      </c>
      <c r="O1900">
        <v>38</v>
      </c>
      <c r="P1900">
        <v>22</v>
      </c>
      <c r="Q1900">
        <f t="shared" si="882"/>
        <v>3.3333333333333335</v>
      </c>
      <c r="R1900">
        <f t="shared" si="883"/>
        <v>-5.5555555555555554</v>
      </c>
      <c r="S1900">
        <f t="shared" si="873"/>
        <v>-12.461666666666668</v>
      </c>
      <c r="T1900">
        <f t="shared" si="874"/>
        <v>-21.350555555555559</v>
      </c>
      <c r="U1900">
        <f t="shared" si="878"/>
        <v>9.5689999999999955</v>
      </c>
      <c r="V1900">
        <f t="shared" si="879"/>
        <v>-6.4310000000000045</v>
      </c>
    </row>
    <row r="1901" spans="1:22" x14ac:dyDescent="0.2">
      <c r="A1901">
        <v>33</v>
      </c>
      <c r="B1901">
        <v>19.333333329999999</v>
      </c>
      <c r="C1901">
        <f t="shared" si="880"/>
        <v>0.55555555555555558</v>
      </c>
      <c r="D1901">
        <f t="shared" si="881"/>
        <v>-7.0370370388888892</v>
      </c>
      <c r="E1901">
        <f t="shared" si="875"/>
        <v>-8.5644444444444456</v>
      </c>
      <c r="F1901">
        <f t="shared" si="876"/>
        <v>-16.157037038888891</v>
      </c>
      <c r="G1901">
        <f t="shared" si="877"/>
        <v>16.583999999999996</v>
      </c>
      <c r="H1901">
        <f t="shared" si="877"/>
        <v>2.9173333299999982</v>
      </c>
      <c r="I1901">
        <v>6</v>
      </c>
      <c r="M1901">
        <f t="shared" si="871"/>
        <v>33</v>
      </c>
      <c r="N1901">
        <f t="shared" si="872"/>
        <v>19.333333329999999</v>
      </c>
      <c r="O1901">
        <v>33</v>
      </c>
      <c r="P1901">
        <v>19.333333329999999</v>
      </c>
      <c r="Q1901">
        <f t="shared" si="882"/>
        <v>0.55555555555555558</v>
      </c>
      <c r="R1901">
        <f t="shared" si="883"/>
        <v>-7.0370370388888892</v>
      </c>
      <c r="S1901">
        <f t="shared" si="873"/>
        <v>-15.239444444444446</v>
      </c>
      <c r="T1901">
        <f t="shared" si="874"/>
        <v>-22.832037038888892</v>
      </c>
      <c r="U1901">
        <f t="shared" si="878"/>
        <v>4.5689999999999955</v>
      </c>
      <c r="V1901">
        <f t="shared" si="879"/>
        <v>-9.0976666700000095</v>
      </c>
    </row>
    <row r="1902" spans="1:22" x14ac:dyDescent="0.2">
      <c r="A1902">
        <v>28</v>
      </c>
      <c r="B1902">
        <v>16.666666670000001</v>
      </c>
      <c r="C1902">
        <f t="shared" si="880"/>
        <v>-2.2222222222222223</v>
      </c>
      <c r="D1902">
        <f t="shared" si="881"/>
        <v>-8.518518516666667</v>
      </c>
      <c r="E1902">
        <f t="shared" si="875"/>
        <v>-11.342222222222222</v>
      </c>
      <c r="F1902">
        <f t="shared" si="876"/>
        <v>-17.638518516666668</v>
      </c>
      <c r="G1902">
        <f t="shared" si="877"/>
        <v>11.584</v>
      </c>
      <c r="H1902">
        <f t="shared" si="877"/>
        <v>0.25066666999999754</v>
      </c>
      <c r="I1902">
        <v>6</v>
      </c>
      <c r="M1902">
        <f t="shared" si="871"/>
        <v>28</v>
      </c>
      <c r="N1902">
        <f t="shared" si="872"/>
        <v>16.666666670000001</v>
      </c>
      <c r="O1902">
        <v>28</v>
      </c>
      <c r="P1902">
        <v>16.666666670000001</v>
      </c>
      <c r="Q1902">
        <f t="shared" si="882"/>
        <v>-2.2222222222222223</v>
      </c>
      <c r="R1902">
        <f t="shared" si="883"/>
        <v>-8.518518516666667</v>
      </c>
      <c r="S1902">
        <f t="shared" si="873"/>
        <v>-18.017222222222223</v>
      </c>
      <c r="T1902">
        <f t="shared" si="874"/>
        <v>-24.313518516666669</v>
      </c>
      <c r="U1902">
        <f t="shared" si="878"/>
        <v>-0.43099999999999739</v>
      </c>
      <c r="V1902">
        <f t="shared" si="879"/>
        <v>-11.764333330000007</v>
      </c>
    </row>
    <row r="1903" spans="1:22" x14ac:dyDescent="0.2">
      <c r="A1903">
        <v>28</v>
      </c>
      <c r="B1903">
        <v>14</v>
      </c>
      <c r="C1903">
        <f t="shared" si="880"/>
        <v>-2.2222222222222223</v>
      </c>
      <c r="D1903">
        <f t="shared" si="881"/>
        <v>-10</v>
      </c>
      <c r="E1903">
        <f t="shared" si="875"/>
        <v>-11.342222222222222</v>
      </c>
      <c r="F1903">
        <f t="shared" si="876"/>
        <v>-19.12</v>
      </c>
      <c r="G1903">
        <f t="shared" si="877"/>
        <v>11.584</v>
      </c>
      <c r="H1903">
        <f t="shared" si="877"/>
        <v>-2.4160000000000039</v>
      </c>
      <c r="I1903">
        <v>6</v>
      </c>
      <c r="M1903">
        <f t="shared" si="871"/>
        <v>28</v>
      </c>
      <c r="N1903">
        <f t="shared" si="872"/>
        <v>14</v>
      </c>
      <c r="O1903">
        <v>28</v>
      </c>
      <c r="P1903">
        <v>14</v>
      </c>
      <c r="Q1903">
        <f t="shared" si="882"/>
        <v>-2.2222222222222223</v>
      </c>
      <c r="R1903">
        <f t="shared" si="883"/>
        <v>-10</v>
      </c>
      <c r="S1903">
        <f t="shared" si="873"/>
        <v>-18.017222222222223</v>
      </c>
      <c r="T1903">
        <f t="shared" si="874"/>
        <v>-25.795000000000002</v>
      </c>
      <c r="U1903">
        <f t="shared" si="878"/>
        <v>-0.43099999999999739</v>
      </c>
      <c r="V1903">
        <f t="shared" si="879"/>
        <v>-14.431000000000004</v>
      </c>
    </row>
    <row r="1904" spans="1:22" x14ac:dyDescent="0.2">
      <c r="A1904">
        <v>34</v>
      </c>
      <c r="B1904">
        <v>14</v>
      </c>
      <c r="C1904">
        <f t="shared" si="880"/>
        <v>1.1111111111111112</v>
      </c>
      <c r="D1904">
        <f t="shared" si="881"/>
        <v>-10</v>
      </c>
      <c r="E1904">
        <f t="shared" si="875"/>
        <v>-8.0088888888888903</v>
      </c>
      <c r="F1904">
        <f t="shared" si="876"/>
        <v>-19.12</v>
      </c>
      <c r="G1904">
        <f t="shared" si="877"/>
        <v>17.583999999999996</v>
      </c>
      <c r="H1904">
        <f t="shared" si="877"/>
        <v>-2.4160000000000039</v>
      </c>
      <c r="I1904">
        <v>6</v>
      </c>
      <c r="M1904">
        <f t="shared" si="871"/>
        <v>34</v>
      </c>
      <c r="N1904">
        <f t="shared" si="872"/>
        <v>14</v>
      </c>
      <c r="O1904">
        <v>34</v>
      </c>
      <c r="P1904">
        <v>14</v>
      </c>
      <c r="Q1904">
        <f t="shared" si="882"/>
        <v>1.1111111111111112</v>
      </c>
      <c r="R1904">
        <f t="shared" si="883"/>
        <v>-10</v>
      </c>
      <c r="S1904">
        <f t="shared" si="873"/>
        <v>-14.683888888888891</v>
      </c>
      <c r="T1904">
        <f t="shared" si="874"/>
        <v>-25.795000000000002</v>
      </c>
      <c r="U1904">
        <f t="shared" si="878"/>
        <v>5.5689999999999955</v>
      </c>
      <c r="V1904">
        <f t="shared" si="879"/>
        <v>-14.431000000000004</v>
      </c>
    </row>
    <row r="1905" spans="1:22" x14ac:dyDescent="0.2">
      <c r="A1905">
        <v>31</v>
      </c>
      <c r="B1905">
        <v>5.5000000040000003</v>
      </c>
      <c r="C1905">
        <f t="shared" si="880"/>
        <v>-0.55555555555555558</v>
      </c>
      <c r="D1905">
        <f t="shared" si="881"/>
        <v>-14.722222219999999</v>
      </c>
      <c r="E1905">
        <f t="shared" si="875"/>
        <v>-9.6755555555555564</v>
      </c>
      <c r="F1905">
        <f t="shared" si="876"/>
        <v>-23.84222222</v>
      </c>
      <c r="G1905">
        <f t="shared" si="877"/>
        <v>14.583999999999996</v>
      </c>
      <c r="H1905">
        <f t="shared" si="877"/>
        <v>-10.915999995999996</v>
      </c>
      <c r="I1905">
        <v>6</v>
      </c>
      <c r="M1905">
        <f t="shared" si="871"/>
        <v>31</v>
      </c>
      <c r="N1905">
        <f t="shared" si="872"/>
        <v>5.5000000040000039</v>
      </c>
      <c r="O1905">
        <v>31</v>
      </c>
      <c r="P1905">
        <v>5.5000000040000003</v>
      </c>
      <c r="Q1905">
        <f t="shared" si="882"/>
        <v>-0.55555555555555558</v>
      </c>
      <c r="R1905">
        <f t="shared" si="883"/>
        <v>-14.722222219999999</v>
      </c>
      <c r="S1905">
        <f t="shared" si="873"/>
        <v>-16.350555555555559</v>
      </c>
      <c r="T1905">
        <f t="shared" si="874"/>
        <v>-30.517222220000001</v>
      </c>
      <c r="U1905">
        <f t="shared" si="878"/>
        <v>2.5689999999999955</v>
      </c>
      <c r="V1905">
        <f t="shared" si="879"/>
        <v>-22.930999996000004</v>
      </c>
    </row>
    <row r="1906" spans="1:22" x14ac:dyDescent="0.2">
      <c r="A1906">
        <v>23</v>
      </c>
      <c r="B1906">
        <v>-2.9999999919999998</v>
      </c>
      <c r="C1906">
        <f t="shared" si="880"/>
        <v>-5</v>
      </c>
      <c r="D1906">
        <f t="shared" si="881"/>
        <v>-19.444444439999998</v>
      </c>
      <c r="E1906">
        <f t="shared" si="875"/>
        <v>-14.120000000000001</v>
      </c>
      <c r="F1906">
        <f t="shared" si="876"/>
        <v>-28.564444439999999</v>
      </c>
      <c r="G1906">
        <f t="shared" si="877"/>
        <v>6.5839999999999961</v>
      </c>
      <c r="H1906">
        <f t="shared" si="877"/>
        <v>-19.415999992000003</v>
      </c>
      <c r="I1906">
        <v>6</v>
      </c>
      <c r="M1906">
        <f t="shared" si="871"/>
        <v>23</v>
      </c>
      <c r="N1906">
        <f t="shared" si="872"/>
        <v>-2.9999999919999922</v>
      </c>
      <c r="O1906">
        <v>23</v>
      </c>
      <c r="P1906">
        <v>-2.9999999919999998</v>
      </c>
      <c r="Q1906">
        <f t="shared" si="882"/>
        <v>-5</v>
      </c>
      <c r="R1906">
        <f t="shared" si="883"/>
        <v>-19.444444439999998</v>
      </c>
      <c r="S1906">
        <f t="shared" si="873"/>
        <v>-20.795000000000002</v>
      </c>
      <c r="T1906">
        <f t="shared" si="874"/>
        <v>-35.23944444</v>
      </c>
      <c r="U1906">
        <f t="shared" si="878"/>
        <v>-5.4310000000000045</v>
      </c>
      <c r="V1906">
        <f t="shared" si="879"/>
        <v>-31.430999991999997</v>
      </c>
    </row>
    <row r="1907" spans="1:22" x14ac:dyDescent="0.2">
      <c r="A1907">
        <v>36</v>
      </c>
      <c r="B1907">
        <v>12.999999989999999</v>
      </c>
      <c r="C1907">
        <f t="shared" si="880"/>
        <v>2.2222222222222223</v>
      </c>
      <c r="D1907">
        <f t="shared" si="881"/>
        <v>-10.555555561111113</v>
      </c>
      <c r="E1907">
        <f t="shared" si="875"/>
        <v>-6.8977777777777787</v>
      </c>
      <c r="F1907">
        <f t="shared" si="876"/>
        <v>-19.675555561111114</v>
      </c>
      <c r="G1907">
        <f t="shared" si="877"/>
        <v>19.584</v>
      </c>
      <c r="H1907">
        <f t="shared" si="877"/>
        <v>-3.4160000100000047</v>
      </c>
      <c r="I1907">
        <v>6</v>
      </c>
      <c r="M1907">
        <f t="shared" si="871"/>
        <v>36</v>
      </c>
      <c r="N1907">
        <f t="shared" si="872"/>
        <v>12.999999989999999</v>
      </c>
      <c r="O1907">
        <v>36</v>
      </c>
      <c r="P1907">
        <v>12.999999989999999</v>
      </c>
      <c r="Q1907">
        <f t="shared" si="882"/>
        <v>2.2222222222222223</v>
      </c>
      <c r="R1907">
        <f t="shared" si="883"/>
        <v>-10.555555561111113</v>
      </c>
      <c r="S1907">
        <f t="shared" si="873"/>
        <v>-13.57277777777778</v>
      </c>
      <c r="T1907">
        <f t="shared" si="874"/>
        <v>-26.350555561111115</v>
      </c>
      <c r="U1907">
        <f t="shared" si="878"/>
        <v>7.5689999999999955</v>
      </c>
      <c r="V1907">
        <f t="shared" si="879"/>
        <v>-15.431000010000005</v>
      </c>
    </row>
    <row r="1908" spans="1:22" x14ac:dyDescent="0.2">
      <c r="A1908">
        <v>40</v>
      </c>
      <c r="B1908">
        <v>14.5</v>
      </c>
      <c r="C1908">
        <f t="shared" si="880"/>
        <v>4.4444444444444446</v>
      </c>
      <c r="D1908">
        <f t="shared" si="881"/>
        <v>-9.7222222222222214</v>
      </c>
      <c r="E1908">
        <f t="shared" si="875"/>
        <v>-4.6755555555555564</v>
      </c>
      <c r="F1908">
        <f t="shared" si="876"/>
        <v>-18.842222222222222</v>
      </c>
      <c r="G1908">
        <f t="shared" si="877"/>
        <v>23.584</v>
      </c>
      <c r="H1908">
        <f t="shared" si="877"/>
        <v>-1.9160000000000039</v>
      </c>
      <c r="I1908">
        <v>6</v>
      </c>
      <c r="M1908">
        <f t="shared" si="871"/>
        <v>40</v>
      </c>
      <c r="N1908">
        <f t="shared" si="872"/>
        <v>14.5</v>
      </c>
      <c r="O1908">
        <v>40</v>
      </c>
      <c r="P1908">
        <v>14.5</v>
      </c>
      <c r="Q1908">
        <f t="shared" si="882"/>
        <v>4.4444444444444446</v>
      </c>
      <c r="R1908">
        <f t="shared" si="883"/>
        <v>-9.7222222222222214</v>
      </c>
      <c r="S1908">
        <f t="shared" si="873"/>
        <v>-11.350555555555557</v>
      </c>
      <c r="T1908">
        <f t="shared" si="874"/>
        <v>-25.517222222222223</v>
      </c>
      <c r="U1908">
        <f t="shared" si="878"/>
        <v>11.568999999999996</v>
      </c>
      <c r="V1908">
        <f t="shared" si="879"/>
        <v>-13.930999999999997</v>
      </c>
    </row>
    <row r="1909" spans="1:22" x14ac:dyDescent="0.2">
      <c r="A1909">
        <v>40</v>
      </c>
      <c r="B1909">
        <v>16</v>
      </c>
      <c r="C1909">
        <f t="shared" si="880"/>
        <v>4.4444444444444446</v>
      </c>
      <c r="D1909">
        <f t="shared" si="881"/>
        <v>-8.8888888888888893</v>
      </c>
      <c r="E1909">
        <f t="shared" si="875"/>
        <v>-4.6755555555555564</v>
      </c>
      <c r="F1909">
        <f t="shared" si="876"/>
        <v>-18.00888888888889</v>
      </c>
      <c r="G1909">
        <f t="shared" si="877"/>
        <v>23.584</v>
      </c>
      <c r="H1909">
        <f t="shared" si="877"/>
        <v>-0.41600000000000392</v>
      </c>
      <c r="I1909">
        <v>6</v>
      </c>
      <c r="M1909">
        <f t="shared" si="871"/>
        <v>40</v>
      </c>
      <c r="N1909">
        <f t="shared" si="872"/>
        <v>16</v>
      </c>
      <c r="O1909">
        <v>40</v>
      </c>
      <c r="P1909">
        <v>16</v>
      </c>
      <c r="Q1909">
        <f t="shared" si="882"/>
        <v>4.4444444444444446</v>
      </c>
      <c r="R1909">
        <f t="shared" si="883"/>
        <v>-8.8888888888888893</v>
      </c>
      <c r="S1909">
        <f t="shared" si="873"/>
        <v>-11.350555555555557</v>
      </c>
      <c r="T1909">
        <f t="shared" si="874"/>
        <v>-24.683888888888891</v>
      </c>
      <c r="U1909">
        <f t="shared" si="878"/>
        <v>11.568999999999996</v>
      </c>
      <c r="V1909">
        <f t="shared" si="879"/>
        <v>-12.431000000000004</v>
      </c>
    </row>
    <row r="1910" spans="1:22" x14ac:dyDescent="0.2">
      <c r="A1910">
        <v>38</v>
      </c>
      <c r="B1910">
        <v>19</v>
      </c>
      <c r="C1910">
        <f t="shared" si="880"/>
        <v>3.3333333333333335</v>
      </c>
      <c r="D1910">
        <f t="shared" si="881"/>
        <v>-7.2222222222222223</v>
      </c>
      <c r="E1910">
        <f t="shared" si="875"/>
        <v>-5.7866666666666671</v>
      </c>
      <c r="F1910">
        <f t="shared" si="876"/>
        <v>-16.342222222222222</v>
      </c>
      <c r="G1910">
        <f t="shared" si="877"/>
        <v>21.584</v>
      </c>
      <c r="H1910">
        <f t="shared" si="877"/>
        <v>2.5839999999999961</v>
      </c>
      <c r="I1910">
        <v>6</v>
      </c>
      <c r="M1910">
        <f t="shared" si="871"/>
        <v>38</v>
      </c>
      <c r="N1910">
        <f t="shared" si="872"/>
        <v>19</v>
      </c>
      <c r="O1910">
        <v>38</v>
      </c>
      <c r="P1910">
        <v>19</v>
      </c>
      <c r="Q1910">
        <f t="shared" si="882"/>
        <v>3.3333333333333335</v>
      </c>
      <c r="R1910">
        <f t="shared" si="883"/>
        <v>-7.2222222222222223</v>
      </c>
      <c r="S1910">
        <f t="shared" si="873"/>
        <v>-12.461666666666668</v>
      </c>
      <c r="T1910">
        <f t="shared" si="874"/>
        <v>-23.017222222222223</v>
      </c>
      <c r="U1910">
        <f t="shared" si="878"/>
        <v>9.5689999999999955</v>
      </c>
      <c r="V1910">
        <f t="shared" si="879"/>
        <v>-9.4309999999999974</v>
      </c>
    </row>
    <row r="1911" spans="1:22" x14ac:dyDescent="0.2">
      <c r="A1911">
        <v>43</v>
      </c>
      <c r="B1911">
        <v>22</v>
      </c>
      <c r="C1911">
        <f t="shared" si="880"/>
        <v>6.1111111111111107</v>
      </c>
      <c r="D1911">
        <f t="shared" si="881"/>
        <v>-5.5555555555555554</v>
      </c>
      <c r="E1911">
        <f t="shared" si="875"/>
        <v>-3.0088888888888903</v>
      </c>
      <c r="F1911">
        <f t="shared" si="876"/>
        <v>-14.675555555555556</v>
      </c>
      <c r="G1911">
        <f t="shared" si="877"/>
        <v>26.583999999999996</v>
      </c>
      <c r="H1911">
        <f t="shared" si="877"/>
        <v>5.5839999999999961</v>
      </c>
      <c r="I1911">
        <v>6</v>
      </c>
      <c r="M1911">
        <f t="shared" si="871"/>
        <v>43</v>
      </c>
      <c r="N1911">
        <f t="shared" si="872"/>
        <v>22</v>
      </c>
      <c r="O1911">
        <v>43</v>
      </c>
      <c r="P1911">
        <v>22</v>
      </c>
      <c r="Q1911">
        <f t="shared" si="882"/>
        <v>6.1111111111111107</v>
      </c>
      <c r="R1911">
        <f t="shared" si="883"/>
        <v>-5.5555555555555554</v>
      </c>
      <c r="S1911">
        <f t="shared" si="873"/>
        <v>-9.683888888888891</v>
      </c>
      <c r="T1911">
        <f t="shared" si="874"/>
        <v>-21.350555555555559</v>
      </c>
      <c r="U1911">
        <f t="shared" si="878"/>
        <v>14.568999999999996</v>
      </c>
      <c r="V1911">
        <f t="shared" si="879"/>
        <v>-6.4310000000000045</v>
      </c>
    </row>
    <row r="1912" spans="1:22" x14ac:dyDescent="0.2">
      <c r="A1912">
        <v>41</v>
      </c>
      <c r="B1912">
        <v>20</v>
      </c>
      <c r="C1912">
        <f t="shared" si="880"/>
        <v>5</v>
      </c>
      <c r="D1912">
        <f t="shared" si="881"/>
        <v>-6.666666666666667</v>
      </c>
      <c r="E1912">
        <f t="shared" si="875"/>
        <v>-4.120000000000001</v>
      </c>
      <c r="F1912">
        <f t="shared" si="876"/>
        <v>-15.786666666666669</v>
      </c>
      <c r="G1912">
        <f t="shared" si="877"/>
        <v>24.583999999999996</v>
      </c>
      <c r="H1912">
        <f t="shared" si="877"/>
        <v>3.5839999999999961</v>
      </c>
      <c r="I1912">
        <v>6</v>
      </c>
      <c r="M1912">
        <f t="shared" si="871"/>
        <v>41</v>
      </c>
      <c r="N1912">
        <f t="shared" si="872"/>
        <v>20</v>
      </c>
      <c r="O1912">
        <v>41</v>
      </c>
      <c r="P1912">
        <v>20</v>
      </c>
      <c r="Q1912">
        <f t="shared" si="882"/>
        <v>5</v>
      </c>
      <c r="R1912">
        <f t="shared" si="883"/>
        <v>-6.666666666666667</v>
      </c>
      <c r="S1912">
        <f t="shared" si="873"/>
        <v>-10.795000000000002</v>
      </c>
      <c r="T1912">
        <f t="shared" si="874"/>
        <v>-22.46166666666667</v>
      </c>
      <c r="U1912">
        <f t="shared" si="878"/>
        <v>12.568999999999996</v>
      </c>
      <c r="V1912">
        <f t="shared" si="879"/>
        <v>-8.4310000000000045</v>
      </c>
    </row>
    <row r="1913" spans="1:22" x14ac:dyDescent="0.2">
      <c r="A1913">
        <v>39</v>
      </c>
      <c r="B1913">
        <v>22</v>
      </c>
      <c r="C1913">
        <f t="shared" si="880"/>
        <v>3.8888888888888888</v>
      </c>
      <c r="D1913">
        <f t="shared" si="881"/>
        <v>-5.5555555555555554</v>
      </c>
      <c r="E1913">
        <f t="shared" si="875"/>
        <v>-5.2311111111111117</v>
      </c>
      <c r="F1913">
        <f t="shared" si="876"/>
        <v>-14.675555555555556</v>
      </c>
      <c r="G1913">
        <f t="shared" si="877"/>
        <v>22.584</v>
      </c>
      <c r="H1913">
        <f t="shared" si="877"/>
        <v>5.5839999999999961</v>
      </c>
      <c r="I1913">
        <v>6</v>
      </c>
      <c r="M1913">
        <f t="shared" si="871"/>
        <v>39</v>
      </c>
      <c r="N1913">
        <f t="shared" si="872"/>
        <v>22</v>
      </c>
      <c r="O1913">
        <v>39</v>
      </c>
      <c r="P1913">
        <v>22</v>
      </c>
      <c r="Q1913">
        <f t="shared" si="882"/>
        <v>3.8888888888888888</v>
      </c>
      <c r="R1913">
        <f t="shared" si="883"/>
        <v>-5.5555555555555554</v>
      </c>
      <c r="S1913">
        <f t="shared" si="873"/>
        <v>-11.906111111111112</v>
      </c>
      <c r="T1913">
        <f t="shared" si="874"/>
        <v>-21.350555555555559</v>
      </c>
      <c r="U1913">
        <f t="shared" si="878"/>
        <v>10.568999999999996</v>
      </c>
      <c r="V1913">
        <f t="shared" si="879"/>
        <v>-6.4310000000000045</v>
      </c>
    </row>
    <row r="1914" spans="1:22" x14ac:dyDescent="0.2">
      <c r="A1914">
        <v>40</v>
      </c>
      <c r="B1914">
        <v>22</v>
      </c>
      <c r="C1914">
        <f t="shared" si="880"/>
        <v>4.4444444444444446</v>
      </c>
      <c r="D1914">
        <f t="shared" si="881"/>
        <v>-5.5555555555555554</v>
      </c>
      <c r="E1914">
        <f t="shared" si="875"/>
        <v>-4.6755555555555564</v>
      </c>
      <c r="F1914">
        <f t="shared" si="876"/>
        <v>-14.675555555555556</v>
      </c>
      <c r="G1914">
        <f t="shared" si="877"/>
        <v>23.584</v>
      </c>
      <c r="H1914">
        <f t="shared" si="877"/>
        <v>5.5839999999999961</v>
      </c>
      <c r="I1914">
        <v>6</v>
      </c>
      <c r="M1914">
        <f t="shared" si="871"/>
        <v>40</v>
      </c>
      <c r="N1914">
        <f t="shared" si="872"/>
        <v>22</v>
      </c>
      <c r="O1914">
        <v>40</v>
      </c>
      <c r="P1914">
        <v>22</v>
      </c>
      <c r="Q1914">
        <f t="shared" si="882"/>
        <v>4.4444444444444446</v>
      </c>
      <c r="R1914">
        <f t="shared" si="883"/>
        <v>-5.5555555555555554</v>
      </c>
      <c r="S1914">
        <f t="shared" si="873"/>
        <v>-11.350555555555557</v>
      </c>
      <c r="T1914">
        <f t="shared" si="874"/>
        <v>-21.350555555555559</v>
      </c>
      <c r="U1914">
        <f t="shared" si="878"/>
        <v>11.568999999999996</v>
      </c>
      <c r="V1914">
        <f t="shared" si="879"/>
        <v>-6.4310000000000045</v>
      </c>
    </row>
    <row r="1915" spans="1:22" x14ac:dyDescent="0.2">
      <c r="A1915">
        <v>50</v>
      </c>
      <c r="B1915">
        <v>24</v>
      </c>
      <c r="C1915">
        <f t="shared" si="880"/>
        <v>10</v>
      </c>
      <c r="D1915">
        <f t="shared" si="881"/>
        <v>-4.4444444444444446</v>
      </c>
      <c r="E1915">
        <f t="shared" si="875"/>
        <v>0.87999999999999901</v>
      </c>
      <c r="F1915">
        <f t="shared" si="876"/>
        <v>-13.564444444444446</v>
      </c>
      <c r="G1915">
        <f t="shared" si="877"/>
        <v>33.583999999999996</v>
      </c>
      <c r="H1915">
        <f t="shared" si="877"/>
        <v>7.5839999999999961</v>
      </c>
      <c r="I1915">
        <v>6</v>
      </c>
      <c r="M1915">
        <f t="shared" si="871"/>
        <v>50</v>
      </c>
      <c r="N1915">
        <f t="shared" si="872"/>
        <v>24</v>
      </c>
      <c r="O1915">
        <v>50</v>
      </c>
      <c r="P1915">
        <v>24</v>
      </c>
      <c r="Q1915">
        <f t="shared" si="882"/>
        <v>10</v>
      </c>
      <c r="R1915">
        <f t="shared" si="883"/>
        <v>-4.4444444444444446</v>
      </c>
      <c r="S1915">
        <f t="shared" si="873"/>
        <v>-5.7950000000000017</v>
      </c>
      <c r="T1915">
        <f t="shared" si="874"/>
        <v>-20.239444444444445</v>
      </c>
      <c r="U1915">
        <f t="shared" si="878"/>
        <v>21.568999999999996</v>
      </c>
      <c r="V1915">
        <f t="shared" si="879"/>
        <v>-4.4309999999999974</v>
      </c>
    </row>
    <row r="1916" spans="1:22" x14ac:dyDescent="0.2">
      <c r="A1916">
        <v>47</v>
      </c>
      <c r="B1916">
        <v>24.5</v>
      </c>
      <c r="C1916">
        <f t="shared" si="880"/>
        <v>8.3333333333333339</v>
      </c>
      <c r="D1916">
        <f t="shared" si="881"/>
        <v>-4.166666666666667</v>
      </c>
      <c r="E1916">
        <f t="shared" si="875"/>
        <v>-0.78666666666666707</v>
      </c>
      <c r="F1916">
        <f t="shared" si="876"/>
        <v>-13.286666666666669</v>
      </c>
      <c r="G1916">
        <f t="shared" si="877"/>
        <v>30.584</v>
      </c>
      <c r="H1916">
        <f t="shared" si="877"/>
        <v>8.0839999999999961</v>
      </c>
      <c r="I1916">
        <v>6</v>
      </c>
      <c r="M1916">
        <f t="shared" si="871"/>
        <v>47</v>
      </c>
      <c r="N1916">
        <f t="shared" si="872"/>
        <v>24.5</v>
      </c>
      <c r="O1916">
        <v>47</v>
      </c>
      <c r="P1916">
        <v>24.5</v>
      </c>
      <c r="Q1916">
        <f t="shared" si="882"/>
        <v>8.3333333333333339</v>
      </c>
      <c r="R1916">
        <f t="shared" si="883"/>
        <v>-4.166666666666667</v>
      </c>
      <c r="S1916">
        <f t="shared" si="873"/>
        <v>-7.4616666666666678</v>
      </c>
      <c r="T1916">
        <f t="shared" si="874"/>
        <v>-19.96166666666667</v>
      </c>
      <c r="U1916">
        <f t="shared" si="878"/>
        <v>18.568999999999996</v>
      </c>
      <c r="V1916">
        <f t="shared" si="879"/>
        <v>-3.9310000000000045</v>
      </c>
    </row>
    <row r="1917" spans="1:22" x14ac:dyDescent="0.2">
      <c r="A1917">
        <v>44.5</v>
      </c>
      <c r="B1917">
        <v>25</v>
      </c>
      <c r="C1917">
        <f t="shared" si="880"/>
        <v>6.9444444444444446</v>
      </c>
      <c r="D1917">
        <f t="shared" si="881"/>
        <v>-3.8888888888888888</v>
      </c>
      <c r="E1917">
        <f t="shared" si="875"/>
        <v>-2.1755555555555564</v>
      </c>
      <c r="F1917">
        <f t="shared" si="876"/>
        <v>-13.00888888888889</v>
      </c>
      <c r="G1917">
        <f t="shared" si="877"/>
        <v>28.084</v>
      </c>
      <c r="H1917">
        <f t="shared" si="877"/>
        <v>8.5839999999999961</v>
      </c>
      <c r="I1917">
        <v>6</v>
      </c>
      <c r="M1917">
        <f t="shared" si="871"/>
        <v>44.5</v>
      </c>
      <c r="N1917">
        <f t="shared" si="872"/>
        <v>25</v>
      </c>
      <c r="O1917">
        <v>44.5</v>
      </c>
      <c r="P1917">
        <v>25</v>
      </c>
      <c r="Q1917">
        <f t="shared" si="882"/>
        <v>6.9444444444444446</v>
      </c>
      <c r="R1917">
        <f t="shared" si="883"/>
        <v>-3.8888888888888888</v>
      </c>
      <c r="S1917">
        <f t="shared" si="873"/>
        <v>-8.8505555555555571</v>
      </c>
      <c r="T1917">
        <f t="shared" si="874"/>
        <v>-19.683888888888891</v>
      </c>
      <c r="U1917">
        <f t="shared" si="878"/>
        <v>16.068999999999996</v>
      </c>
      <c r="V1917">
        <f t="shared" si="879"/>
        <v>-3.4310000000000045</v>
      </c>
    </row>
    <row r="1918" spans="1:22" x14ac:dyDescent="0.2">
      <c r="A1918">
        <v>42</v>
      </c>
      <c r="B1918">
        <v>26</v>
      </c>
      <c r="C1918">
        <f t="shared" si="880"/>
        <v>5.5555555555555554</v>
      </c>
      <c r="D1918">
        <f t="shared" si="881"/>
        <v>-3.3333333333333335</v>
      </c>
      <c r="E1918">
        <f t="shared" si="875"/>
        <v>-3.5644444444444456</v>
      </c>
      <c r="F1918">
        <f t="shared" si="876"/>
        <v>-12.453333333333335</v>
      </c>
      <c r="G1918">
        <f t="shared" si="877"/>
        <v>25.583999999999996</v>
      </c>
      <c r="H1918">
        <f t="shared" si="877"/>
        <v>9.5839999999999961</v>
      </c>
      <c r="I1918">
        <v>6</v>
      </c>
      <c r="M1918">
        <f t="shared" si="871"/>
        <v>42</v>
      </c>
      <c r="N1918">
        <f t="shared" si="872"/>
        <v>26</v>
      </c>
      <c r="O1918">
        <v>42</v>
      </c>
      <c r="P1918">
        <v>26</v>
      </c>
      <c r="Q1918">
        <f t="shared" si="882"/>
        <v>5.5555555555555554</v>
      </c>
      <c r="R1918">
        <f t="shared" si="883"/>
        <v>-3.3333333333333335</v>
      </c>
      <c r="S1918">
        <f t="shared" si="873"/>
        <v>-10.239444444444446</v>
      </c>
      <c r="T1918">
        <f t="shared" si="874"/>
        <v>-19.128333333333334</v>
      </c>
      <c r="U1918">
        <f t="shared" si="878"/>
        <v>13.568999999999996</v>
      </c>
      <c r="V1918">
        <f t="shared" si="879"/>
        <v>-2.4309999999999974</v>
      </c>
    </row>
    <row r="1919" spans="1:22" x14ac:dyDescent="0.2">
      <c r="A1919">
        <v>39</v>
      </c>
      <c r="B1919">
        <v>26</v>
      </c>
      <c r="C1919">
        <f t="shared" si="880"/>
        <v>3.8888888888888888</v>
      </c>
      <c r="D1919">
        <f t="shared" si="881"/>
        <v>-3.3333333333333335</v>
      </c>
      <c r="E1919">
        <f t="shared" si="875"/>
        <v>-5.2311111111111117</v>
      </c>
      <c r="F1919">
        <f t="shared" si="876"/>
        <v>-12.453333333333335</v>
      </c>
      <c r="G1919">
        <f t="shared" si="877"/>
        <v>22.584</v>
      </c>
      <c r="H1919">
        <f t="shared" si="877"/>
        <v>9.5839999999999961</v>
      </c>
      <c r="I1919">
        <v>6</v>
      </c>
      <c r="M1919">
        <f t="shared" si="871"/>
        <v>39</v>
      </c>
      <c r="N1919">
        <f t="shared" si="872"/>
        <v>26</v>
      </c>
      <c r="O1919">
        <v>39</v>
      </c>
      <c r="P1919">
        <v>26</v>
      </c>
      <c r="Q1919">
        <f t="shared" si="882"/>
        <v>3.8888888888888888</v>
      </c>
      <c r="R1919">
        <f t="shared" si="883"/>
        <v>-3.3333333333333335</v>
      </c>
      <c r="S1919">
        <f t="shared" si="873"/>
        <v>-11.906111111111112</v>
      </c>
      <c r="T1919">
        <f t="shared" si="874"/>
        <v>-19.128333333333334</v>
      </c>
      <c r="U1919">
        <f t="shared" si="878"/>
        <v>10.568999999999996</v>
      </c>
      <c r="V1919">
        <f t="shared" si="879"/>
        <v>-2.4309999999999974</v>
      </c>
    </row>
    <row r="1920" spans="1:22" x14ac:dyDescent="0.2">
      <c r="A1920">
        <v>43</v>
      </c>
      <c r="B1920">
        <v>26</v>
      </c>
      <c r="C1920">
        <f t="shared" si="880"/>
        <v>6.1111111111111107</v>
      </c>
      <c r="D1920">
        <f t="shared" si="881"/>
        <v>-3.3333333333333335</v>
      </c>
      <c r="E1920">
        <f t="shared" si="875"/>
        <v>-3.0088888888888903</v>
      </c>
      <c r="F1920">
        <f t="shared" si="876"/>
        <v>-12.453333333333335</v>
      </c>
      <c r="G1920">
        <f t="shared" si="877"/>
        <v>26.583999999999996</v>
      </c>
      <c r="H1920">
        <f t="shared" si="877"/>
        <v>9.5839999999999961</v>
      </c>
      <c r="I1920">
        <v>6</v>
      </c>
      <c r="M1920">
        <f t="shared" si="871"/>
        <v>43</v>
      </c>
      <c r="N1920">
        <f t="shared" si="872"/>
        <v>26</v>
      </c>
      <c r="O1920">
        <v>43</v>
      </c>
      <c r="P1920">
        <v>26</v>
      </c>
      <c r="Q1920">
        <f t="shared" si="882"/>
        <v>6.1111111111111107</v>
      </c>
      <c r="R1920">
        <f t="shared" si="883"/>
        <v>-3.3333333333333335</v>
      </c>
      <c r="S1920">
        <f t="shared" si="873"/>
        <v>-9.683888888888891</v>
      </c>
      <c r="T1920">
        <f t="shared" si="874"/>
        <v>-19.128333333333334</v>
      </c>
      <c r="U1920">
        <f t="shared" si="878"/>
        <v>14.568999999999996</v>
      </c>
      <c r="V1920">
        <f t="shared" si="879"/>
        <v>-2.4309999999999974</v>
      </c>
    </row>
    <row r="1921" spans="1:22" x14ac:dyDescent="0.2">
      <c r="A1921">
        <v>41</v>
      </c>
      <c r="B1921">
        <v>26</v>
      </c>
      <c r="C1921">
        <f t="shared" si="880"/>
        <v>5</v>
      </c>
      <c r="D1921">
        <f t="shared" si="881"/>
        <v>-3.3333333333333335</v>
      </c>
      <c r="E1921">
        <f t="shared" si="875"/>
        <v>-4.120000000000001</v>
      </c>
      <c r="F1921">
        <f t="shared" si="876"/>
        <v>-12.453333333333335</v>
      </c>
      <c r="G1921">
        <f t="shared" si="877"/>
        <v>24.583999999999996</v>
      </c>
      <c r="H1921">
        <f t="shared" si="877"/>
        <v>9.5839999999999961</v>
      </c>
      <c r="I1921">
        <v>6</v>
      </c>
      <c r="M1921">
        <f t="shared" si="871"/>
        <v>41</v>
      </c>
      <c r="N1921">
        <f t="shared" si="872"/>
        <v>26</v>
      </c>
      <c r="O1921">
        <v>41</v>
      </c>
      <c r="P1921">
        <v>26</v>
      </c>
      <c r="Q1921">
        <f t="shared" si="882"/>
        <v>5</v>
      </c>
      <c r="R1921">
        <f t="shared" si="883"/>
        <v>-3.3333333333333335</v>
      </c>
      <c r="S1921">
        <f t="shared" si="873"/>
        <v>-10.795000000000002</v>
      </c>
      <c r="T1921">
        <f t="shared" si="874"/>
        <v>-19.128333333333334</v>
      </c>
      <c r="U1921">
        <f t="shared" si="878"/>
        <v>12.568999999999996</v>
      </c>
      <c r="V1921">
        <f t="shared" si="879"/>
        <v>-2.4309999999999974</v>
      </c>
    </row>
    <row r="1922" spans="1:22" x14ac:dyDescent="0.2">
      <c r="A1922">
        <v>43</v>
      </c>
      <c r="B1922">
        <v>30</v>
      </c>
      <c r="C1922">
        <f t="shared" si="880"/>
        <v>6.1111111111111107</v>
      </c>
      <c r="D1922">
        <f t="shared" si="881"/>
        <v>-1.1111111111111112</v>
      </c>
      <c r="E1922">
        <f t="shared" si="875"/>
        <v>-3.0088888888888903</v>
      </c>
      <c r="F1922">
        <f t="shared" si="876"/>
        <v>-10.231111111111112</v>
      </c>
      <c r="G1922">
        <f t="shared" si="877"/>
        <v>26.583999999999996</v>
      </c>
      <c r="H1922">
        <f t="shared" si="877"/>
        <v>13.583999999999996</v>
      </c>
      <c r="I1922">
        <v>6</v>
      </c>
      <c r="M1922">
        <f t="shared" si="871"/>
        <v>43</v>
      </c>
      <c r="N1922">
        <f t="shared" si="872"/>
        <v>30</v>
      </c>
      <c r="O1922">
        <v>43</v>
      </c>
      <c r="P1922">
        <v>30</v>
      </c>
      <c r="Q1922">
        <f t="shared" si="882"/>
        <v>6.1111111111111107</v>
      </c>
      <c r="R1922">
        <f t="shared" si="883"/>
        <v>-1.1111111111111112</v>
      </c>
      <c r="S1922">
        <f t="shared" si="873"/>
        <v>-9.683888888888891</v>
      </c>
      <c r="T1922">
        <f t="shared" si="874"/>
        <v>-16.906111111111112</v>
      </c>
      <c r="U1922">
        <f t="shared" si="878"/>
        <v>14.568999999999996</v>
      </c>
      <c r="V1922">
        <f t="shared" si="879"/>
        <v>1.5689999999999991</v>
      </c>
    </row>
    <row r="1923" spans="1:22" x14ac:dyDescent="0.2">
      <c r="A1923">
        <v>38</v>
      </c>
      <c r="B1923">
        <v>27.333333329999999</v>
      </c>
      <c r="C1923">
        <f t="shared" si="880"/>
        <v>3.3333333333333335</v>
      </c>
      <c r="D1923">
        <f t="shared" si="881"/>
        <v>-2.5925925944444455</v>
      </c>
      <c r="E1923">
        <f t="shared" si="875"/>
        <v>-5.7866666666666671</v>
      </c>
      <c r="F1923">
        <f t="shared" si="876"/>
        <v>-11.712592594444446</v>
      </c>
      <c r="G1923">
        <f t="shared" si="877"/>
        <v>21.584</v>
      </c>
      <c r="H1923">
        <f t="shared" si="877"/>
        <v>10.917333329999998</v>
      </c>
      <c r="I1923">
        <v>6</v>
      </c>
      <c r="M1923">
        <f t="shared" si="871"/>
        <v>38</v>
      </c>
      <c r="N1923">
        <f t="shared" si="872"/>
        <v>27.333333329999999</v>
      </c>
      <c r="O1923">
        <v>38</v>
      </c>
      <c r="P1923">
        <v>27.333333329999999</v>
      </c>
      <c r="Q1923">
        <f t="shared" si="882"/>
        <v>3.3333333333333335</v>
      </c>
      <c r="R1923">
        <f t="shared" si="883"/>
        <v>-2.5925925944444455</v>
      </c>
      <c r="S1923">
        <f t="shared" si="873"/>
        <v>-12.461666666666668</v>
      </c>
      <c r="T1923">
        <f t="shared" si="874"/>
        <v>-18.387592594444449</v>
      </c>
      <c r="U1923">
        <f t="shared" si="878"/>
        <v>9.5689999999999955</v>
      </c>
      <c r="V1923">
        <f t="shared" si="879"/>
        <v>-1.0976666700000095</v>
      </c>
    </row>
    <row r="1924" spans="1:22" x14ac:dyDescent="0.2">
      <c r="A1924">
        <v>33</v>
      </c>
      <c r="B1924">
        <v>24.666666670000001</v>
      </c>
      <c r="C1924">
        <f t="shared" si="880"/>
        <v>0.55555555555555558</v>
      </c>
      <c r="D1924">
        <f t="shared" si="881"/>
        <v>-4.0740740722222215</v>
      </c>
      <c r="E1924">
        <f t="shared" si="875"/>
        <v>-8.5644444444444456</v>
      </c>
      <c r="F1924">
        <f t="shared" si="876"/>
        <v>-13.194074072222222</v>
      </c>
      <c r="G1924">
        <f t="shared" si="877"/>
        <v>16.583999999999996</v>
      </c>
      <c r="H1924">
        <f t="shared" si="877"/>
        <v>8.2506666700000011</v>
      </c>
      <c r="I1924">
        <v>6</v>
      </c>
      <c r="M1924">
        <f t="shared" si="871"/>
        <v>33</v>
      </c>
      <c r="N1924">
        <f t="shared" si="872"/>
        <v>24.666666670000001</v>
      </c>
      <c r="O1924">
        <v>33</v>
      </c>
      <c r="P1924">
        <v>24.666666670000001</v>
      </c>
      <c r="Q1924">
        <f t="shared" si="882"/>
        <v>0.55555555555555558</v>
      </c>
      <c r="R1924">
        <f t="shared" si="883"/>
        <v>-4.0740740722222215</v>
      </c>
      <c r="S1924">
        <f t="shared" si="873"/>
        <v>-15.239444444444446</v>
      </c>
      <c r="T1924">
        <f t="shared" si="874"/>
        <v>-19.869074072222222</v>
      </c>
      <c r="U1924">
        <f t="shared" si="878"/>
        <v>4.5689999999999955</v>
      </c>
      <c r="V1924">
        <f t="shared" si="879"/>
        <v>-3.7643333299999995</v>
      </c>
    </row>
    <row r="1925" spans="1:22" x14ac:dyDescent="0.2">
      <c r="A1925">
        <v>42</v>
      </c>
      <c r="B1925">
        <v>22</v>
      </c>
      <c r="C1925">
        <f t="shared" si="880"/>
        <v>5.5555555555555554</v>
      </c>
      <c r="D1925">
        <f t="shared" si="881"/>
        <v>-5.5555555555555554</v>
      </c>
      <c r="E1925">
        <f t="shared" si="875"/>
        <v>-3.5644444444444456</v>
      </c>
      <c r="F1925">
        <f t="shared" si="876"/>
        <v>-14.675555555555556</v>
      </c>
      <c r="G1925">
        <f t="shared" si="877"/>
        <v>25.583999999999996</v>
      </c>
      <c r="H1925">
        <f t="shared" si="877"/>
        <v>5.5839999999999961</v>
      </c>
      <c r="I1925">
        <v>6</v>
      </c>
      <c r="M1925">
        <f t="shared" si="871"/>
        <v>42</v>
      </c>
      <c r="N1925">
        <f t="shared" si="872"/>
        <v>22</v>
      </c>
      <c r="O1925">
        <v>42</v>
      </c>
      <c r="P1925">
        <v>22</v>
      </c>
      <c r="Q1925">
        <f t="shared" si="882"/>
        <v>5.5555555555555554</v>
      </c>
      <c r="R1925">
        <f t="shared" si="883"/>
        <v>-5.5555555555555554</v>
      </c>
      <c r="S1925">
        <f t="shared" si="873"/>
        <v>-10.239444444444446</v>
      </c>
      <c r="T1925">
        <f t="shared" si="874"/>
        <v>-21.350555555555559</v>
      </c>
      <c r="U1925">
        <f t="shared" si="878"/>
        <v>13.568999999999996</v>
      </c>
      <c r="V1925">
        <f t="shared" si="879"/>
        <v>-6.4310000000000045</v>
      </c>
    </row>
    <row r="1926" spans="1:22" x14ac:dyDescent="0.2">
      <c r="A1926">
        <v>45</v>
      </c>
      <c r="B1926">
        <v>27</v>
      </c>
      <c r="C1926">
        <f t="shared" si="880"/>
        <v>7.2222222222222223</v>
      </c>
      <c r="D1926">
        <f t="shared" si="881"/>
        <v>-2.7777777777777777</v>
      </c>
      <c r="E1926">
        <f t="shared" si="875"/>
        <v>-1.8977777777777787</v>
      </c>
      <c r="F1926">
        <f t="shared" si="876"/>
        <v>-11.89777777777778</v>
      </c>
      <c r="G1926">
        <f t="shared" si="877"/>
        <v>28.584</v>
      </c>
      <c r="H1926">
        <f t="shared" si="877"/>
        <v>10.583999999999996</v>
      </c>
      <c r="I1926">
        <v>6</v>
      </c>
      <c r="M1926">
        <f t="shared" si="871"/>
        <v>45</v>
      </c>
      <c r="N1926">
        <f t="shared" si="872"/>
        <v>27</v>
      </c>
      <c r="O1926">
        <v>45</v>
      </c>
      <c r="P1926">
        <v>27</v>
      </c>
      <c r="Q1926">
        <f t="shared" si="882"/>
        <v>7.2222222222222223</v>
      </c>
      <c r="R1926">
        <f t="shared" si="883"/>
        <v>-2.7777777777777777</v>
      </c>
      <c r="S1926">
        <f t="shared" si="873"/>
        <v>-8.5727777777777803</v>
      </c>
      <c r="T1926">
        <f t="shared" si="874"/>
        <v>-18.57277777777778</v>
      </c>
      <c r="U1926">
        <f t="shared" si="878"/>
        <v>16.568999999999996</v>
      </c>
      <c r="V1926">
        <f t="shared" si="879"/>
        <v>-1.4310000000000045</v>
      </c>
    </row>
    <row r="1927" spans="1:22" x14ac:dyDescent="0.2">
      <c r="A1927">
        <v>44</v>
      </c>
      <c r="B1927">
        <v>26</v>
      </c>
      <c r="C1927">
        <f t="shared" si="880"/>
        <v>6.666666666666667</v>
      </c>
      <c r="D1927">
        <f t="shared" si="881"/>
        <v>-3.3333333333333335</v>
      </c>
      <c r="E1927">
        <f t="shared" si="875"/>
        <v>-2.453333333333334</v>
      </c>
      <c r="F1927">
        <f t="shared" si="876"/>
        <v>-12.453333333333335</v>
      </c>
      <c r="G1927">
        <f t="shared" si="877"/>
        <v>27.584</v>
      </c>
      <c r="H1927">
        <f t="shared" si="877"/>
        <v>9.5839999999999961</v>
      </c>
      <c r="I1927">
        <v>6</v>
      </c>
      <c r="M1927">
        <f t="shared" si="871"/>
        <v>44</v>
      </c>
      <c r="N1927">
        <f t="shared" si="872"/>
        <v>26</v>
      </c>
      <c r="O1927">
        <v>44</v>
      </c>
      <c r="P1927">
        <v>26</v>
      </c>
      <c r="Q1927">
        <f t="shared" si="882"/>
        <v>6.666666666666667</v>
      </c>
      <c r="R1927">
        <f t="shared" si="883"/>
        <v>-3.3333333333333335</v>
      </c>
      <c r="S1927">
        <f t="shared" si="873"/>
        <v>-9.1283333333333339</v>
      </c>
      <c r="T1927">
        <f t="shared" si="874"/>
        <v>-19.128333333333334</v>
      </c>
      <c r="U1927">
        <f t="shared" si="878"/>
        <v>15.568999999999999</v>
      </c>
      <c r="V1927">
        <f t="shared" si="879"/>
        <v>-2.4309999999999974</v>
      </c>
    </row>
    <row r="1928" spans="1:22" x14ac:dyDescent="0.2">
      <c r="A1928">
        <v>42</v>
      </c>
      <c r="B1928">
        <v>28</v>
      </c>
      <c r="C1928">
        <f t="shared" si="880"/>
        <v>5.5555555555555554</v>
      </c>
      <c r="D1928">
        <f t="shared" si="881"/>
        <v>-2.2222222222222223</v>
      </c>
      <c r="E1928">
        <f t="shared" si="875"/>
        <v>-3.5644444444444456</v>
      </c>
      <c r="F1928">
        <f t="shared" si="876"/>
        <v>-11.342222222222222</v>
      </c>
      <c r="G1928">
        <f t="shared" si="877"/>
        <v>25.583999999999996</v>
      </c>
      <c r="H1928">
        <f t="shared" si="877"/>
        <v>11.584</v>
      </c>
      <c r="I1928">
        <v>6</v>
      </c>
      <c r="M1928">
        <f t="shared" si="871"/>
        <v>42</v>
      </c>
      <c r="N1928">
        <f t="shared" si="872"/>
        <v>28</v>
      </c>
      <c r="O1928">
        <v>42</v>
      </c>
      <c r="P1928">
        <v>28</v>
      </c>
      <c r="Q1928">
        <f t="shared" si="882"/>
        <v>5.5555555555555554</v>
      </c>
      <c r="R1928">
        <f t="shared" si="883"/>
        <v>-2.2222222222222223</v>
      </c>
      <c r="S1928">
        <f t="shared" si="873"/>
        <v>-10.239444444444446</v>
      </c>
      <c r="T1928">
        <f t="shared" si="874"/>
        <v>-18.017222222222223</v>
      </c>
      <c r="U1928">
        <f t="shared" si="878"/>
        <v>13.568999999999996</v>
      </c>
      <c r="V1928">
        <f t="shared" si="879"/>
        <v>-0.43099999999999739</v>
      </c>
    </row>
    <row r="1929" spans="1:22" x14ac:dyDescent="0.2">
      <c r="A1929">
        <v>44</v>
      </c>
      <c r="B1929">
        <v>30</v>
      </c>
      <c r="C1929">
        <f t="shared" si="880"/>
        <v>6.666666666666667</v>
      </c>
      <c r="D1929">
        <f t="shared" si="881"/>
        <v>-1.1111111111111112</v>
      </c>
      <c r="E1929">
        <f t="shared" si="875"/>
        <v>-2.453333333333334</v>
      </c>
      <c r="F1929">
        <f t="shared" si="876"/>
        <v>-10.231111111111112</v>
      </c>
      <c r="G1929">
        <f t="shared" si="877"/>
        <v>27.584</v>
      </c>
      <c r="H1929">
        <f t="shared" si="877"/>
        <v>13.583999999999996</v>
      </c>
      <c r="I1929">
        <v>6</v>
      </c>
      <c r="M1929">
        <f t="shared" si="871"/>
        <v>44</v>
      </c>
      <c r="N1929">
        <f t="shared" si="872"/>
        <v>30</v>
      </c>
      <c r="O1929">
        <v>44</v>
      </c>
      <c r="P1929">
        <v>30</v>
      </c>
      <c r="Q1929">
        <f t="shared" si="882"/>
        <v>6.666666666666667</v>
      </c>
      <c r="R1929">
        <f t="shared" si="883"/>
        <v>-1.1111111111111112</v>
      </c>
      <c r="S1929">
        <f t="shared" si="873"/>
        <v>-9.1283333333333339</v>
      </c>
      <c r="T1929">
        <f t="shared" si="874"/>
        <v>-16.906111111111112</v>
      </c>
      <c r="U1929">
        <f t="shared" si="878"/>
        <v>15.568999999999999</v>
      </c>
      <c r="V1929">
        <f t="shared" si="879"/>
        <v>1.5689999999999991</v>
      </c>
    </row>
    <row r="1930" spans="1:22" x14ac:dyDescent="0.2">
      <c r="A1930">
        <v>41</v>
      </c>
      <c r="B1930">
        <v>30</v>
      </c>
      <c r="C1930">
        <f t="shared" si="880"/>
        <v>5</v>
      </c>
      <c r="D1930">
        <f t="shared" si="881"/>
        <v>-1.1111111111111112</v>
      </c>
      <c r="E1930">
        <f t="shared" si="875"/>
        <v>-4.120000000000001</v>
      </c>
      <c r="F1930">
        <f t="shared" si="876"/>
        <v>-10.231111111111112</v>
      </c>
      <c r="G1930">
        <f t="shared" si="877"/>
        <v>24.583999999999996</v>
      </c>
      <c r="H1930">
        <f t="shared" si="877"/>
        <v>13.583999999999996</v>
      </c>
      <c r="I1930">
        <v>6</v>
      </c>
      <c r="M1930">
        <f t="shared" si="871"/>
        <v>41</v>
      </c>
      <c r="N1930">
        <f t="shared" si="872"/>
        <v>30</v>
      </c>
      <c r="O1930">
        <v>41</v>
      </c>
      <c r="P1930">
        <v>30</v>
      </c>
      <c r="Q1930">
        <f t="shared" si="882"/>
        <v>5</v>
      </c>
      <c r="R1930">
        <f t="shared" si="883"/>
        <v>-1.1111111111111112</v>
      </c>
      <c r="S1930">
        <f t="shared" si="873"/>
        <v>-10.795000000000002</v>
      </c>
      <c r="T1930">
        <f t="shared" si="874"/>
        <v>-16.906111111111112</v>
      </c>
      <c r="U1930">
        <f t="shared" si="878"/>
        <v>12.568999999999996</v>
      </c>
      <c r="V1930">
        <f t="shared" si="879"/>
        <v>1.5689999999999991</v>
      </c>
    </row>
    <row r="1931" spans="1:22" x14ac:dyDescent="0.2">
      <c r="A1931">
        <v>38</v>
      </c>
      <c r="B1931">
        <v>27.666666670000001</v>
      </c>
      <c r="C1931">
        <f t="shared" si="880"/>
        <v>3.3333333333333335</v>
      </c>
      <c r="D1931">
        <f t="shared" si="881"/>
        <v>-2.4074074055555545</v>
      </c>
      <c r="E1931">
        <f t="shared" si="875"/>
        <v>-5.7866666666666671</v>
      </c>
      <c r="F1931">
        <f t="shared" si="876"/>
        <v>-11.527407405555556</v>
      </c>
      <c r="G1931">
        <f t="shared" si="877"/>
        <v>21.584</v>
      </c>
      <c r="H1931">
        <f t="shared" si="877"/>
        <v>11.250666670000001</v>
      </c>
      <c r="I1931">
        <v>6</v>
      </c>
      <c r="M1931">
        <f t="shared" si="871"/>
        <v>38</v>
      </c>
      <c r="N1931">
        <f t="shared" si="872"/>
        <v>27.666666670000001</v>
      </c>
      <c r="O1931">
        <v>38</v>
      </c>
      <c r="P1931">
        <v>27.666666670000001</v>
      </c>
      <c r="Q1931">
        <f t="shared" si="882"/>
        <v>3.3333333333333335</v>
      </c>
      <c r="R1931">
        <f t="shared" si="883"/>
        <v>-2.4074074055555545</v>
      </c>
      <c r="S1931">
        <f t="shared" si="873"/>
        <v>-12.461666666666668</v>
      </c>
      <c r="T1931">
        <f t="shared" si="874"/>
        <v>-18.202407405555554</v>
      </c>
      <c r="U1931">
        <f t="shared" si="878"/>
        <v>9.5689999999999955</v>
      </c>
      <c r="V1931">
        <f t="shared" si="879"/>
        <v>-0.76433332999999948</v>
      </c>
    </row>
    <row r="1932" spans="1:22" x14ac:dyDescent="0.2">
      <c r="A1932">
        <v>38</v>
      </c>
      <c r="B1932">
        <v>25.333333329999999</v>
      </c>
      <c r="C1932">
        <f t="shared" si="880"/>
        <v>3.3333333333333335</v>
      </c>
      <c r="D1932">
        <f t="shared" si="881"/>
        <v>-3.7037037055555562</v>
      </c>
      <c r="E1932">
        <f t="shared" si="875"/>
        <v>-5.7866666666666671</v>
      </c>
      <c r="F1932">
        <f t="shared" si="876"/>
        <v>-12.823703705555557</v>
      </c>
      <c r="G1932">
        <f t="shared" si="877"/>
        <v>21.584</v>
      </c>
      <c r="H1932">
        <f t="shared" si="877"/>
        <v>8.9173333299999982</v>
      </c>
      <c r="I1932">
        <v>6</v>
      </c>
      <c r="M1932">
        <f t="shared" si="871"/>
        <v>38</v>
      </c>
      <c r="N1932">
        <f t="shared" si="872"/>
        <v>25.333333329999999</v>
      </c>
      <c r="O1932">
        <v>38</v>
      </c>
      <c r="P1932">
        <v>25.333333329999999</v>
      </c>
      <c r="Q1932">
        <f t="shared" si="882"/>
        <v>3.3333333333333335</v>
      </c>
      <c r="R1932">
        <f t="shared" si="883"/>
        <v>-3.7037037055555562</v>
      </c>
      <c r="S1932">
        <f t="shared" si="873"/>
        <v>-12.461666666666668</v>
      </c>
      <c r="T1932">
        <f t="shared" si="874"/>
        <v>-19.498703705555556</v>
      </c>
      <c r="U1932">
        <f t="shared" si="878"/>
        <v>9.5689999999999955</v>
      </c>
      <c r="V1932">
        <f t="shared" si="879"/>
        <v>-3.0976666700000024</v>
      </c>
    </row>
    <row r="1933" spans="1:22" x14ac:dyDescent="0.2">
      <c r="A1933">
        <v>38</v>
      </c>
      <c r="B1933">
        <v>23</v>
      </c>
      <c r="C1933">
        <f t="shared" si="880"/>
        <v>3.3333333333333335</v>
      </c>
      <c r="D1933">
        <f t="shared" si="881"/>
        <v>-5</v>
      </c>
      <c r="E1933">
        <f t="shared" si="875"/>
        <v>-5.7866666666666671</v>
      </c>
      <c r="F1933">
        <f t="shared" si="876"/>
        <v>-14.120000000000001</v>
      </c>
      <c r="G1933">
        <f t="shared" si="877"/>
        <v>21.584</v>
      </c>
      <c r="H1933">
        <f t="shared" si="877"/>
        <v>6.5839999999999961</v>
      </c>
      <c r="I1933">
        <v>6</v>
      </c>
      <c r="M1933">
        <f t="shared" si="871"/>
        <v>38</v>
      </c>
      <c r="N1933">
        <f t="shared" si="872"/>
        <v>23</v>
      </c>
      <c r="O1933">
        <v>38</v>
      </c>
      <c r="P1933">
        <v>23</v>
      </c>
      <c r="Q1933">
        <f t="shared" si="882"/>
        <v>3.3333333333333335</v>
      </c>
      <c r="R1933">
        <f t="shared" si="883"/>
        <v>-5</v>
      </c>
      <c r="S1933">
        <f t="shared" si="873"/>
        <v>-12.461666666666668</v>
      </c>
      <c r="T1933">
        <f t="shared" si="874"/>
        <v>-20.795000000000002</v>
      </c>
      <c r="U1933">
        <f t="shared" si="878"/>
        <v>9.5689999999999955</v>
      </c>
      <c r="V1933">
        <f t="shared" si="879"/>
        <v>-5.4310000000000045</v>
      </c>
    </row>
    <row r="1934" spans="1:22" x14ac:dyDescent="0.2">
      <c r="A1934">
        <v>37</v>
      </c>
      <c r="B1934">
        <v>30</v>
      </c>
      <c r="C1934">
        <f t="shared" si="880"/>
        <v>2.7777777777777777</v>
      </c>
      <c r="D1934">
        <f t="shared" si="881"/>
        <v>-1.1111111111111112</v>
      </c>
      <c r="E1934">
        <f t="shared" si="875"/>
        <v>-6.3422222222222233</v>
      </c>
      <c r="F1934">
        <f t="shared" si="876"/>
        <v>-10.231111111111112</v>
      </c>
      <c r="G1934">
        <f t="shared" si="877"/>
        <v>20.583999999999996</v>
      </c>
      <c r="H1934">
        <f t="shared" si="877"/>
        <v>13.583999999999996</v>
      </c>
      <c r="I1934">
        <v>6</v>
      </c>
      <c r="M1934">
        <f t="shared" si="871"/>
        <v>37</v>
      </c>
      <c r="N1934">
        <f t="shared" si="872"/>
        <v>30</v>
      </c>
      <c r="O1934">
        <v>37</v>
      </c>
      <c r="P1934">
        <v>30</v>
      </c>
      <c r="Q1934">
        <f t="shared" si="882"/>
        <v>2.7777777777777777</v>
      </c>
      <c r="R1934">
        <f t="shared" si="883"/>
        <v>-1.1111111111111112</v>
      </c>
      <c r="S1934">
        <f t="shared" si="873"/>
        <v>-13.017222222222223</v>
      </c>
      <c r="T1934">
        <f t="shared" si="874"/>
        <v>-16.906111111111112</v>
      </c>
      <c r="U1934">
        <f t="shared" si="878"/>
        <v>8.5689999999999991</v>
      </c>
      <c r="V1934">
        <f t="shared" si="879"/>
        <v>1.5689999999999991</v>
      </c>
    </row>
    <row r="1935" spans="1:22" x14ac:dyDescent="0.2">
      <c r="A1935">
        <v>41</v>
      </c>
      <c r="B1935">
        <v>32</v>
      </c>
      <c r="C1935">
        <f t="shared" si="880"/>
        <v>5</v>
      </c>
      <c r="D1935">
        <f t="shared" si="881"/>
        <v>0</v>
      </c>
      <c r="E1935">
        <f t="shared" si="875"/>
        <v>-4.120000000000001</v>
      </c>
      <c r="F1935">
        <f t="shared" si="876"/>
        <v>-9.120000000000001</v>
      </c>
      <c r="G1935">
        <f t="shared" si="877"/>
        <v>24.583999999999996</v>
      </c>
      <c r="H1935">
        <f t="shared" si="877"/>
        <v>15.583999999999996</v>
      </c>
      <c r="I1935">
        <v>6</v>
      </c>
      <c r="M1935">
        <f t="shared" si="871"/>
        <v>41</v>
      </c>
      <c r="N1935">
        <f t="shared" si="872"/>
        <v>32</v>
      </c>
      <c r="O1935">
        <v>41</v>
      </c>
      <c r="P1935">
        <v>32</v>
      </c>
      <c r="Q1935">
        <f t="shared" si="882"/>
        <v>5</v>
      </c>
      <c r="R1935">
        <f t="shared" si="883"/>
        <v>0</v>
      </c>
      <c r="S1935">
        <f t="shared" si="873"/>
        <v>-10.795000000000002</v>
      </c>
      <c r="T1935">
        <f t="shared" si="874"/>
        <v>-15.795000000000002</v>
      </c>
      <c r="U1935">
        <f t="shared" si="878"/>
        <v>12.568999999999996</v>
      </c>
      <c r="V1935">
        <f t="shared" si="879"/>
        <v>3.5689999999999955</v>
      </c>
    </row>
    <row r="1936" spans="1:22" x14ac:dyDescent="0.2">
      <c r="A1936">
        <v>44</v>
      </c>
      <c r="B1936">
        <v>29</v>
      </c>
      <c r="C1936">
        <f t="shared" si="880"/>
        <v>6.666666666666667</v>
      </c>
      <c r="D1936">
        <f t="shared" si="881"/>
        <v>-1.6666666666666667</v>
      </c>
      <c r="E1936">
        <f t="shared" si="875"/>
        <v>-2.453333333333334</v>
      </c>
      <c r="F1936">
        <f t="shared" si="876"/>
        <v>-10.786666666666667</v>
      </c>
      <c r="G1936">
        <f t="shared" si="877"/>
        <v>27.584</v>
      </c>
      <c r="H1936">
        <f t="shared" si="877"/>
        <v>12.584</v>
      </c>
      <c r="I1936">
        <v>6</v>
      </c>
      <c r="M1936">
        <f t="shared" si="871"/>
        <v>44</v>
      </c>
      <c r="N1936">
        <f t="shared" si="872"/>
        <v>29</v>
      </c>
      <c r="O1936">
        <v>44</v>
      </c>
      <c r="P1936">
        <v>29</v>
      </c>
      <c r="Q1936">
        <f t="shared" si="882"/>
        <v>6.666666666666667</v>
      </c>
      <c r="R1936">
        <f t="shared" si="883"/>
        <v>-1.6666666666666667</v>
      </c>
      <c r="S1936">
        <f t="shared" si="873"/>
        <v>-9.1283333333333339</v>
      </c>
      <c r="T1936">
        <f t="shared" si="874"/>
        <v>-17.46166666666667</v>
      </c>
      <c r="U1936">
        <f t="shared" si="878"/>
        <v>15.568999999999999</v>
      </c>
      <c r="V1936">
        <f t="shared" si="879"/>
        <v>0.56899999999999551</v>
      </c>
    </row>
    <row r="1937" spans="1:22" x14ac:dyDescent="0.2">
      <c r="A1937">
        <v>46</v>
      </c>
      <c r="B1937">
        <v>29</v>
      </c>
      <c r="C1937">
        <f t="shared" si="880"/>
        <v>7.7777777777777777</v>
      </c>
      <c r="D1937">
        <f t="shared" si="881"/>
        <v>-1.6666666666666667</v>
      </c>
      <c r="E1937">
        <f t="shared" si="875"/>
        <v>-1.3422222222222233</v>
      </c>
      <c r="F1937">
        <f t="shared" si="876"/>
        <v>-10.786666666666667</v>
      </c>
      <c r="G1937">
        <f t="shared" si="877"/>
        <v>29.584</v>
      </c>
      <c r="H1937">
        <f t="shared" si="877"/>
        <v>12.584</v>
      </c>
      <c r="I1937">
        <v>6</v>
      </c>
      <c r="M1937">
        <f t="shared" si="871"/>
        <v>46</v>
      </c>
      <c r="N1937">
        <f t="shared" si="872"/>
        <v>29</v>
      </c>
      <c r="O1937">
        <v>46</v>
      </c>
      <c r="P1937">
        <v>29</v>
      </c>
      <c r="Q1937">
        <f t="shared" si="882"/>
        <v>7.7777777777777777</v>
      </c>
      <c r="R1937">
        <f t="shared" si="883"/>
        <v>-1.6666666666666667</v>
      </c>
      <c r="S1937">
        <f t="shared" si="873"/>
        <v>-8.0172222222222231</v>
      </c>
      <c r="T1937">
        <f t="shared" si="874"/>
        <v>-17.46166666666667</v>
      </c>
      <c r="U1937">
        <f t="shared" si="878"/>
        <v>17.568999999999999</v>
      </c>
      <c r="V1937">
        <f t="shared" si="879"/>
        <v>0.56899999999999551</v>
      </c>
    </row>
    <row r="1938" spans="1:22" x14ac:dyDescent="0.2">
      <c r="A1938">
        <v>42.5</v>
      </c>
      <c r="B1938">
        <v>24.5</v>
      </c>
      <c r="C1938">
        <f t="shared" si="880"/>
        <v>5.833333333333333</v>
      </c>
      <c r="D1938">
        <f t="shared" si="881"/>
        <v>-4.166666666666667</v>
      </c>
      <c r="E1938">
        <f t="shared" si="875"/>
        <v>-3.286666666666668</v>
      </c>
      <c r="F1938">
        <f t="shared" si="876"/>
        <v>-13.286666666666669</v>
      </c>
      <c r="G1938">
        <f t="shared" si="877"/>
        <v>26.083999999999996</v>
      </c>
      <c r="H1938">
        <f t="shared" si="877"/>
        <v>8.0839999999999961</v>
      </c>
      <c r="I1938">
        <v>6</v>
      </c>
      <c r="M1938">
        <f t="shared" si="871"/>
        <v>42.5</v>
      </c>
      <c r="N1938">
        <f t="shared" si="872"/>
        <v>24.5</v>
      </c>
      <c r="O1938">
        <v>42.5</v>
      </c>
      <c r="P1938">
        <v>24.5</v>
      </c>
      <c r="Q1938">
        <f t="shared" si="882"/>
        <v>5.833333333333333</v>
      </c>
      <c r="R1938">
        <f t="shared" si="883"/>
        <v>-4.166666666666667</v>
      </c>
      <c r="S1938">
        <f t="shared" si="873"/>
        <v>-9.9616666666666696</v>
      </c>
      <c r="T1938">
        <f t="shared" si="874"/>
        <v>-19.96166666666667</v>
      </c>
      <c r="U1938">
        <f t="shared" si="878"/>
        <v>14.068999999999996</v>
      </c>
      <c r="V1938">
        <f t="shared" si="879"/>
        <v>-3.9310000000000045</v>
      </c>
    </row>
    <row r="1939" spans="1:22" x14ac:dyDescent="0.2">
      <c r="A1939">
        <v>39</v>
      </c>
      <c r="B1939">
        <v>20</v>
      </c>
      <c r="C1939">
        <f t="shared" si="880"/>
        <v>3.8888888888888888</v>
      </c>
      <c r="D1939">
        <f t="shared" si="881"/>
        <v>-6.666666666666667</v>
      </c>
      <c r="E1939">
        <f t="shared" si="875"/>
        <v>-5.2311111111111117</v>
      </c>
      <c r="F1939">
        <f t="shared" si="876"/>
        <v>-15.786666666666669</v>
      </c>
      <c r="G1939">
        <f t="shared" si="877"/>
        <v>22.584</v>
      </c>
      <c r="H1939">
        <f t="shared" si="877"/>
        <v>3.5839999999999961</v>
      </c>
      <c r="I1939">
        <v>6</v>
      </c>
      <c r="M1939">
        <f t="shared" si="871"/>
        <v>39</v>
      </c>
      <c r="N1939">
        <f t="shared" si="872"/>
        <v>20</v>
      </c>
      <c r="O1939">
        <v>39</v>
      </c>
      <c r="P1939">
        <v>20</v>
      </c>
      <c r="Q1939">
        <f t="shared" si="882"/>
        <v>3.8888888888888888</v>
      </c>
      <c r="R1939">
        <f t="shared" si="883"/>
        <v>-6.666666666666667</v>
      </c>
      <c r="S1939">
        <f t="shared" si="873"/>
        <v>-11.906111111111112</v>
      </c>
      <c r="T1939">
        <f t="shared" si="874"/>
        <v>-22.46166666666667</v>
      </c>
      <c r="U1939">
        <f t="shared" si="878"/>
        <v>10.568999999999996</v>
      </c>
      <c r="V1939">
        <f t="shared" si="879"/>
        <v>-8.4310000000000045</v>
      </c>
    </row>
    <row r="1940" spans="1:22" x14ac:dyDescent="0.2">
      <c r="A1940">
        <v>35.5</v>
      </c>
      <c r="B1940">
        <v>21</v>
      </c>
      <c r="C1940">
        <f t="shared" si="880"/>
        <v>1.9444444444444444</v>
      </c>
      <c r="D1940">
        <f t="shared" si="881"/>
        <v>-6.1111111111111107</v>
      </c>
      <c r="E1940">
        <f t="shared" si="875"/>
        <v>-7.1755555555555564</v>
      </c>
      <c r="F1940">
        <f t="shared" si="876"/>
        <v>-15.231111111111112</v>
      </c>
      <c r="G1940">
        <f t="shared" si="877"/>
        <v>19.083999999999996</v>
      </c>
      <c r="H1940">
        <f t="shared" si="877"/>
        <v>4.5839999999999961</v>
      </c>
      <c r="I1940">
        <v>6</v>
      </c>
      <c r="M1940">
        <f t="shared" ref="M1940:M2003" si="884">C1940*9/5+32</f>
        <v>35.5</v>
      </c>
      <c r="N1940">
        <f t="shared" ref="N1940:N2003" si="885">D1940*9/5+32</f>
        <v>21</v>
      </c>
      <c r="O1940">
        <v>35.5</v>
      </c>
      <c r="P1940">
        <v>21</v>
      </c>
      <c r="Q1940">
        <f t="shared" si="882"/>
        <v>1.9444444444444444</v>
      </c>
      <c r="R1940">
        <f t="shared" si="883"/>
        <v>-6.1111111111111107</v>
      </c>
      <c r="S1940">
        <f t="shared" ref="S1940:S2003" si="886">Q1940-($T$1107-$S$1107)/1000*6.5</f>
        <v>-13.850555555555557</v>
      </c>
      <c r="T1940">
        <f t="shared" ref="T1940:T2003" si="887">R1940-($T$1107-$S$1107)/1000*6.5</f>
        <v>-21.906111111111112</v>
      </c>
      <c r="U1940">
        <f t="shared" si="878"/>
        <v>7.0689999999999955</v>
      </c>
      <c r="V1940">
        <f t="shared" si="879"/>
        <v>-7.4309999999999974</v>
      </c>
    </row>
    <row r="1941" spans="1:22" x14ac:dyDescent="0.2">
      <c r="A1941">
        <v>32</v>
      </c>
      <c r="B1941">
        <v>22</v>
      </c>
      <c r="C1941">
        <f t="shared" si="880"/>
        <v>0</v>
      </c>
      <c r="D1941">
        <f t="shared" si="881"/>
        <v>-5.5555555555555554</v>
      </c>
      <c r="E1941">
        <f t="shared" ref="E1941:E2004" si="888">C1941-($F$1107-$E$1107)/1000*$I$1108</f>
        <v>-9.120000000000001</v>
      </c>
      <c r="F1941">
        <f t="shared" ref="F1941:F2004" si="889">D1941-($F$1107-$E$1107)/1000*$I$1108</f>
        <v>-14.675555555555556</v>
      </c>
      <c r="G1941">
        <f t="shared" ref="G1941:H2004" si="890">E1941*9/5+32</f>
        <v>15.583999999999996</v>
      </c>
      <c r="H1941">
        <f t="shared" si="890"/>
        <v>5.5839999999999961</v>
      </c>
      <c r="I1941">
        <v>6</v>
      </c>
      <c r="M1941">
        <f t="shared" si="884"/>
        <v>32</v>
      </c>
      <c r="N1941">
        <f t="shared" si="885"/>
        <v>22</v>
      </c>
      <c r="O1941">
        <v>32</v>
      </c>
      <c r="P1941">
        <v>22</v>
      </c>
      <c r="Q1941">
        <f t="shared" si="882"/>
        <v>0</v>
      </c>
      <c r="R1941">
        <f t="shared" si="883"/>
        <v>-5.5555555555555554</v>
      </c>
      <c r="S1941">
        <f t="shared" si="886"/>
        <v>-15.795000000000002</v>
      </c>
      <c r="T1941">
        <f t="shared" si="887"/>
        <v>-21.350555555555559</v>
      </c>
      <c r="U1941">
        <f t="shared" ref="U1941:U2004" si="891">S1941*9/5+32</f>
        <v>3.5689999999999955</v>
      </c>
      <c r="V1941">
        <f t="shared" ref="V1941:V2004" si="892">T1941*9/5+32</f>
        <v>-6.4310000000000045</v>
      </c>
    </row>
    <row r="1942" spans="1:22" x14ac:dyDescent="0.2">
      <c r="A1942">
        <v>40</v>
      </c>
      <c r="B1942">
        <v>23</v>
      </c>
      <c r="C1942">
        <f t="shared" si="880"/>
        <v>4.4444444444444446</v>
      </c>
      <c r="D1942">
        <f t="shared" si="881"/>
        <v>-5</v>
      </c>
      <c r="E1942">
        <f t="shared" si="888"/>
        <v>-4.6755555555555564</v>
      </c>
      <c r="F1942">
        <f t="shared" si="889"/>
        <v>-14.120000000000001</v>
      </c>
      <c r="G1942">
        <f t="shared" si="890"/>
        <v>23.584</v>
      </c>
      <c r="H1942">
        <f t="shared" si="890"/>
        <v>6.5839999999999961</v>
      </c>
      <c r="I1942">
        <v>6</v>
      </c>
      <c r="M1942">
        <f t="shared" si="884"/>
        <v>40</v>
      </c>
      <c r="N1942">
        <f t="shared" si="885"/>
        <v>23</v>
      </c>
      <c r="O1942">
        <v>40</v>
      </c>
      <c r="P1942">
        <v>23</v>
      </c>
      <c r="Q1942">
        <f t="shared" si="882"/>
        <v>4.4444444444444446</v>
      </c>
      <c r="R1942">
        <f t="shared" si="883"/>
        <v>-5</v>
      </c>
      <c r="S1942">
        <f t="shared" si="886"/>
        <v>-11.350555555555557</v>
      </c>
      <c r="T1942">
        <f t="shared" si="887"/>
        <v>-20.795000000000002</v>
      </c>
      <c r="U1942">
        <f t="shared" si="891"/>
        <v>11.568999999999996</v>
      </c>
      <c r="V1942">
        <f t="shared" si="892"/>
        <v>-5.4310000000000045</v>
      </c>
    </row>
    <row r="1943" spans="1:22" x14ac:dyDescent="0.2">
      <c r="A1943">
        <v>37</v>
      </c>
      <c r="B1943">
        <v>24</v>
      </c>
      <c r="C1943">
        <f t="shared" si="880"/>
        <v>2.7777777777777777</v>
      </c>
      <c r="D1943">
        <f t="shared" si="881"/>
        <v>-4.4444444444444446</v>
      </c>
      <c r="E1943">
        <f t="shared" si="888"/>
        <v>-6.3422222222222233</v>
      </c>
      <c r="F1943">
        <f t="shared" si="889"/>
        <v>-13.564444444444446</v>
      </c>
      <c r="G1943">
        <f t="shared" si="890"/>
        <v>20.583999999999996</v>
      </c>
      <c r="H1943">
        <f t="shared" si="890"/>
        <v>7.5839999999999961</v>
      </c>
      <c r="I1943">
        <v>6</v>
      </c>
      <c r="M1943">
        <f t="shared" si="884"/>
        <v>37</v>
      </c>
      <c r="N1943">
        <f t="shared" si="885"/>
        <v>24</v>
      </c>
      <c r="O1943">
        <v>37</v>
      </c>
      <c r="P1943">
        <v>24</v>
      </c>
      <c r="Q1943">
        <f t="shared" si="882"/>
        <v>2.7777777777777777</v>
      </c>
      <c r="R1943">
        <f t="shared" si="883"/>
        <v>-4.4444444444444446</v>
      </c>
      <c r="S1943">
        <f t="shared" si="886"/>
        <v>-13.017222222222223</v>
      </c>
      <c r="T1943">
        <f t="shared" si="887"/>
        <v>-20.239444444444445</v>
      </c>
      <c r="U1943">
        <f t="shared" si="891"/>
        <v>8.5689999999999991</v>
      </c>
      <c r="V1943">
        <f t="shared" si="892"/>
        <v>-4.4309999999999974</v>
      </c>
    </row>
    <row r="1944" spans="1:22" x14ac:dyDescent="0.2">
      <c r="A1944">
        <v>33</v>
      </c>
      <c r="B1944">
        <v>21</v>
      </c>
      <c r="C1944">
        <f t="shared" si="880"/>
        <v>0.55555555555555558</v>
      </c>
      <c r="D1944">
        <f t="shared" si="881"/>
        <v>-6.1111111111111107</v>
      </c>
      <c r="E1944">
        <f t="shared" si="888"/>
        <v>-8.5644444444444456</v>
      </c>
      <c r="F1944">
        <f t="shared" si="889"/>
        <v>-15.231111111111112</v>
      </c>
      <c r="G1944">
        <f t="shared" si="890"/>
        <v>16.583999999999996</v>
      </c>
      <c r="H1944">
        <f t="shared" si="890"/>
        <v>4.5839999999999961</v>
      </c>
      <c r="I1944">
        <v>6</v>
      </c>
      <c r="M1944">
        <f t="shared" si="884"/>
        <v>33</v>
      </c>
      <c r="N1944">
        <f t="shared" si="885"/>
        <v>21</v>
      </c>
      <c r="O1944">
        <v>33</v>
      </c>
      <c r="P1944">
        <v>21</v>
      </c>
      <c r="Q1944">
        <f t="shared" si="882"/>
        <v>0.55555555555555558</v>
      </c>
      <c r="R1944">
        <f t="shared" si="883"/>
        <v>-6.1111111111111107</v>
      </c>
      <c r="S1944">
        <f t="shared" si="886"/>
        <v>-15.239444444444446</v>
      </c>
      <c r="T1944">
        <f t="shared" si="887"/>
        <v>-21.906111111111112</v>
      </c>
      <c r="U1944">
        <f t="shared" si="891"/>
        <v>4.5689999999999955</v>
      </c>
      <c r="V1944">
        <f t="shared" si="892"/>
        <v>-7.4309999999999974</v>
      </c>
    </row>
    <row r="1945" spans="1:22" x14ac:dyDescent="0.2">
      <c r="A1945">
        <v>40</v>
      </c>
      <c r="B1945">
        <v>18</v>
      </c>
      <c r="C1945">
        <f t="shared" si="880"/>
        <v>4.4444444444444446</v>
      </c>
      <c r="D1945">
        <f t="shared" si="881"/>
        <v>-7.7777777777777777</v>
      </c>
      <c r="E1945">
        <f t="shared" si="888"/>
        <v>-4.6755555555555564</v>
      </c>
      <c r="F1945">
        <f t="shared" si="889"/>
        <v>-16.89777777777778</v>
      </c>
      <c r="G1945">
        <f t="shared" si="890"/>
        <v>23.584</v>
      </c>
      <c r="H1945">
        <f t="shared" si="890"/>
        <v>1.5839999999999961</v>
      </c>
      <c r="I1945">
        <v>6</v>
      </c>
      <c r="M1945">
        <f t="shared" si="884"/>
        <v>40</v>
      </c>
      <c r="N1945">
        <f t="shared" si="885"/>
        <v>18</v>
      </c>
      <c r="O1945">
        <v>40</v>
      </c>
      <c r="P1945">
        <v>18</v>
      </c>
      <c r="Q1945">
        <f t="shared" si="882"/>
        <v>4.4444444444444446</v>
      </c>
      <c r="R1945">
        <f t="shared" si="883"/>
        <v>-7.7777777777777777</v>
      </c>
      <c r="S1945">
        <f t="shared" si="886"/>
        <v>-11.350555555555557</v>
      </c>
      <c r="T1945">
        <f t="shared" si="887"/>
        <v>-23.57277777777778</v>
      </c>
      <c r="U1945">
        <f t="shared" si="891"/>
        <v>11.568999999999996</v>
      </c>
      <c r="V1945">
        <f t="shared" si="892"/>
        <v>-10.431000000000004</v>
      </c>
    </row>
    <row r="1946" spans="1:22" x14ac:dyDescent="0.2">
      <c r="A1946">
        <v>44</v>
      </c>
      <c r="B1946">
        <v>25</v>
      </c>
      <c r="C1946">
        <f t="shared" si="880"/>
        <v>6.666666666666667</v>
      </c>
      <c r="D1946">
        <f t="shared" si="881"/>
        <v>-3.8888888888888888</v>
      </c>
      <c r="E1946">
        <f t="shared" si="888"/>
        <v>-2.453333333333334</v>
      </c>
      <c r="F1946">
        <f t="shared" si="889"/>
        <v>-13.00888888888889</v>
      </c>
      <c r="G1946">
        <f t="shared" si="890"/>
        <v>27.584</v>
      </c>
      <c r="H1946">
        <f t="shared" si="890"/>
        <v>8.5839999999999961</v>
      </c>
      <c r="I1946">
        <v>6</v>
      </c>
      <c r="M1946">
        <f t="shared" si="884"/>
        <v>44</v>
      </c>
      <c r="N1946">
        <f t="shared" si="885"/>
        <v>25</v>
      </c>
      <c r="O1946">
        <v>44</v>
      </c>
      <c r="P1946">
        <v>25</v>
      </c>
      <c r="Q1946">
        <f t="shared" si="882"/>
        <v>6.666666666666667</v>
      </c>
      <c r="R1946">
        <f t="shared" si="883"/>
        <v>-3.8888888888888888</v>
      </c>
      <c r="S1946">
        <f t="shared" si="886"/>
        <v>-9.1283333333333339</v>
      </c>
      <c r="T1946">
        <f t="shared" si="887"/>
        <v>-19.683888888888891</v>
      </c>
      <c r="U1946">
        <f t="shared" si="891"/>
        <v>15.568999999999999</v>
      </c>
      <c r="V1946">
        <f t="shared" si="892"/>
        <v>-3.4310000000000045</v>
      </c>
    </row>
    <row r="1947" spans="1:22" x14ac:dyDescent="0.2">
      <c r="A1947">
        <v>46</v>
      </c>
      <c r="B1947">
        <v>30</v>
      </c>
      <c r="C1947">
        <f t="shared" ref="C1947:C2010" si="893">(A1947-32)*5/9</f>
        <v>7.7777777777777777</v>
      </c>
      <c r="D1947">
        <f t="shared" ref="D1947:D2010" si="894">(B1947-32)*5/9</f>
        <v>-1.1111111111111112</v>
      </c>
      <c r="E1947">
        <f t="shared" si="888"/>
        <v>-1.3422222222222233</v>
      </c>
      <c r="F1947">
        <f t="shared" si="889"/>
        <v>-10.231111111111112</v>
      </c>
      <c r="G1947">
        <f t="shared" si="890"/>
        <v>29.584</v>
      </c>
      <c r="H1947">
        <f t="shared" si="890"/>
        <v>13.583999999999996</v>
      </c>
      <c r="I1947">
        <v>6</v>
      </c>
      <c r="M1947">
        <f t="shared" si="884"/>
        <v>46</v>
      </c>
      <c r="N1947">
        <f t="shared" si="885"/>
        <v>30</v>
      </c>
      <c r="O1947">
        <v>46</v>
      </c>
      <c r="P1947">
        <v>30</v>
      </c>
      <c r="Q1947">
        <f t="shared" ref="Q1947:Q2010" si="895">(O1947-32)*5/9</f>
        <v>7.7777777777777777</v>
      </c>
      <c r="R1947">
        <f t="shared" ref="R1947:R2010" si="896">(P1947-32)*5/9</f>
        <v>-1.1111111111111112</v>
      </c>
      <c r="S1947">
        <f t="shared" si="886"/>
        <v>-8.0172222222222231</v>
      </c>
      <c r="T1947">
        <f t="shared" si="887"/>
        <v>-16.906111111111112</v>
      </c>
      <c r="U1947">
        <f t="shared" si="891"/>
        <v>17.568999999999999</v>
      </c>
      <c r="V1947">
        <f t="shared" si="892"/>
        <v>1.5689999999999991</v>
      </c>
    </row>
    <row r="1948" spans="1:22" x14ac:dyDescent="0.2">
      <c r="A1948">
        <v>38.5</v>
      </c>
      <c r="B1948">
        <v>31</v>
      </c>
      <c r="C1948">
        <f t="shared" si="893"/>
        <v>3.6111111111111112</v>
      </c>
      <c r="D1948">
        <f t="shared" si="894"/>
        <v>-0.55555555555555558</v>
      </c>
      <c r="E1948">
        <f t="shared" si="888"/>
        <v>-5.5088888888888903</v>
      </c>
      <c r="F1948">
        <f t="shared" si="889"/>
        <v>-9.6755555555555564</v>
      </c>
      <c r="G1948">
        <f t="shared" si="890"/>
        <v>22.083999999999996</v>
      </c>
      <c r="H1948">
        <f t="shared" si="890"/>
        <v>14.583999999999996</v>
      </c>
      <c r="I1948">
        <v>6</v>
      </c>
      <c r="M1948">
        <f t="shared" si="884"/>
        <v>38.5</v>
      </c>
      <c r="N1948">
        <f t="shared" si="885"/>
        <v>31</v>
      </c>
      <c r="O1948">
        <v>38.5</v>
      </c>
      <c r="P1948">
        <v>31</v>
      </c>
      <c r="Q1948">
        <f t="shared" si="895"/>
        <v>3.6111111111111112</v>
      </c>
      <c r="R1948">
        <f t="shared" si="896"/>
        <v>-0.55555555555555558</v>
      </c>
      <c r="S1948">
        <f t="shared" si="886"/>
        <v>-12.183888888888891</v>
      </c>
      <c r="T1948">
        <f t="shared" si="887"/>
        <v>-16.350555555555559</v>
      </c>
      <c r="U1948">
        <f t="shared" si="891"/>
        <v>10.068999999999996</v>
      </c>
      <c r="V1948">
        <f t="shared" si="892"/>
        <v>2.5689999999999955</v>
      </c>
    </row>
    <row r="1949" spans="1:22" x14ac:dyDescent="0.2">
      <c r="A1949">
        <v>31</v>
      </c>
      <c r="B1949">
        <v>23</v>
      </c>
      <c r="C1949">
        <f t="shared" si="893"/>
        <v>-0.55555555555555558</v>
      </c>
      <c r="D1949">
        <f t="shared" si="894"/>
        <v>-5</v>
      </c>
      <c r="E1949">
        <f t="shared" si="888"/>
        <v>-9.6755555555555564</v>
      </c>
      <c r="F1949">
        <f t="shared" si="889"/>
        <v>-14.120000000000001</v>
      </c>
      <c r="G1949">
        <f t="shared" si="890"/>
        <v>14.583999999999996</v>
      </c>
      <c r="H1949">
        <f t="shared" si="890"/>
        <v>6.5839999999999961</v>
      </c>
      <c r="I1949">
        <v>6</v>
      </c>
      <c r="M1949">
        <f t="shared" si="884"/>
        <v>31</v>
      </c>
      <c r="N1949">
        <f t="shared" si="885"/>
        <v>23</v>
      </c>
      <c r="O1949">
        <v>31</v>
      </c>
      <c r="P1949">
        <v>23</v>
      </c>
      <c r="Q1949">
        <f t="shared" si="895"/>
        <v>-0.55555555555555558</v>
      </c>
      <c r="R1949">
        <f t="shared" si="896"/>
        <v>-5</v>
      </c>
      <c r="S1949">
        <f t="shared" si="886"/>
        <v>-16.350555555555559</v>
      </c>
      <c r="T1949">
        <f t="shared" si="887"/>
        <v>-20.795000000000002</v>
      </c>
      <c r="U1949">
        <f t="shared" si="891"/>
        <v>2.5689999999999955</v>
      </c>
      <c r="V1949">
        <f t="shared" si="892"/>
        <v>-5.4310000000000045</v>
      </c>
    </row>
    <row r="1950" spans="1:22" x14ac:dyDescent="0.2">
      <c r="A1950">
        <v>31</v>
      </c>
      <c r="B1950">
        <v>15</v>
      </c>
      <c r="C1950">
        <f t="shared" si="893"/>
        <v>-0.55555555555555558</v>
      </c>
      <c r="D1950">
        <f t="shared" si="894"/>
        <v>-9.4444444444444446</v>
      </c>
      <c r="E1950">
        <f t="shared" si="888"/>
        <v>-9.6755555555555564</v>
      </c>
      <c r="F1950">
        <f t="shared" si="889"/>
        <v>-18.564444444444447</v>
      </c>
      <c r="G1950">
        <f t="shared" si="890"/>
        <v>14.583999999999996</v>
      </c>
      <c r="H1950">
        <f t="shared" si="890"/>
        <v>-1.416000000000011</v>
      </c>
      <c r="I1950">
        <v>6</v>
      </c>
      <c r="M1950">
        <f t="shared" si="884"/>
        <v>31</v>
      </c>
      <c r="N1950">
        <f t="shared" si="885"/>
        <v>15</v>
      </c>
      <c r="O1950">
        <v>31</v>
      </c>
      <c r="P1950">
        <v>15</v>
      </c>
      <c r="Q1950">
        <f t="shared" si="895"/>
        <v>-0.55555555555555558</v>
      </c>
      <c r="R1950">
        <f t="shared" si="896"/>
        <v>-9.4444444444444446</v>
      </c>
      <c r="S1950">
        <f t="shared" si="886"/>
        <v>-16.350555555555559</v>
      </c>
      <c r="T1950">
        <f t="shared" si="887"/>
        <v>-25.239444444444445</v>
      </c>
      <c r="U1950">
        <f t="shared" si="891"/>
        <v>2.5689999999999955</v>
      </c>
      <c r="V1950">
        <f t="shared" si="892"/>
        <v>-13.430999999999997</v>
      </c>
    </row>
    <row r="1951" spans="1:22" x14ac:dyDescent="0.2">
      <c r="A1951">
        <v>29</v>
      </c>
      <c r="B1951">
        <v>20</v>
      </c>
      <c r="C1951">
        <f t="shared" si="893"/>
        <v>-1.6666666666666667</v>
      </c>
      <c r="D1951">
        <f t="shared" si="894"/>
        <v>-6.666666666666667</v>
      </c>
      <c r="E1951">
        <f t="shared" si="888"/>
        <v>-10.786666666666667</v>
      </c>
      <c r="F1951">
        <f t="shared" si="889"/>
        <v>-15.786666666666669</v>
      </c>
      <c r="G1951">
        <f t="shared" si="890"/>
        <v>12.584</v>
      </c>
      <c r="H1951">
        <f t="shared" si="890"/>
        <v>3.5839999999999961</v>
      </c>
      <c r="I1951">
        <v>6</v>
      </c>
      <c r="M1951">
        <f t="shared" si="884"/>
        <v>29</v>
      </c>
      <c r="N1951">
        <f t="shared" si="885"/>
        <v>20</v>
      </c>
      <c r="O1951">
        <v>29</v>
      </c>
      <c r="P1951">
        <v>20</v>
      </c>
      <c r="Q1951">
        <f t="shared" si="895"/>
        <v>-1.6666666666666667</v>
      </c>
      <c r="R1951">
        <f t="shared" si="896"/>
        <v>-6.666666666666667</v>
      </c>
      <c r="S1951">
        <f t="shared" si="886"/>
        <v>-17.46166666666667</v>
      </c>
      <c r="T1951">
        <f t="shared" si="887"/>
        <v>-22.46166666666667</v>
      </c>
      <c r="U1951">
        <f t="shared" si="891"/>
        <v>0.56899999999999551</v>
      </c>
      <c r="V1951">
        <f t="shared" si="892"/>
        <v>-8.4310000000000045</v>
      </c>
    </row>
    <row r="1952" spans="1:22" x14ac:dyDescent="0.2">
      <c r="A1952">
        <v>29</v>
      </c>
      <c r="B1952">
        <v>21</v>
      </c>
      <c r="C1952">
        <f t="shared" si="893"/>
        <v>-1.6666666666666667</v>
      </c>
      <c r="D1952">
        <f t="shared" si="894"/>
        <v>-6.1111111111111107</v>
      </c>
      <c r="E1952">
        <f t="shared" si="888"/>
        <v>-10.786666666666667</v>
      </c>
      <c r="F1952">
        <f t="shared" si="889"/>
        <v>-15.231111111111112</v>
      </c>
      <c r="G1952">
        <f t="shared" si="890"/>
        <v>12.584</v>
      </c>
      <c r="H1952">
        <f t="shared" si="890"/>
        <v>4.5839999999999961</v>
      </c>
      <c r="I1952">
        <v>6</v>
      </c>
      <c r="M1952">
        <f t="shared" si="884"/>
        <v>29</v>
      </c>
      <c r="N1952">
        <f t="shared" si="885"/>
        <v>21</v>
      </c>
      <c r="O1952">
        <v>29</v>
      </c>
      <c r="P1952">
        <v>21</v>
      </c>
      <c r="Q1952">
        <f t="shared" si="895"/>
        <v>-1.6666666666666667</v>
      </c>
      <c r="R1952">
        <f t="shared" si="896"/>
        <v>-6.1111111111111107</v>
      </c>
      <c r="S1952">
        <f t="shared" si="886"/>
        <v>-17.46166666666667</v>
      </c>
      <c r="T1952">
        <f t="shared" si="887"/>
        <v>-21.906111111111112</v>
      </c>
      <c r="U1952">
        <f t="shared" si="891"/>
        <v>0.56899999999999551</v>
      </c>
      <c r="V1952">
        <f t="shared" si="892"/>
        <v>-7.4309999999999974</v>
      </c>
    </row>
    <row r="1953" spans="1:22" x14ac:dyDescent="0.2">
      <c r="A1953">
        <v>28</v>
      </c>
      <c r="B1953">
        <v>14.5</v>
      </c>
      <c r="C1953">
        <f t="shared" si="893"/>
        <v>-2.2222222222222223</v>
      </c>
      <c r="D1953">
        <f t="shared" si="894"/>
        <v>-9.7222222222222214</v>
      </c>
      <c r="E1953">
        <f t="shared" si="888"/>
        <v>-11.342222222222222</v>
      </c>
      <c r="F1953">
        <f t="shared" si="889"/>
        <v>-18.842222222222222</v>
      </c>
      <c r="G1953">
        <f t="shared" si="890"/>
        <v>11.584</v>
      </c>
      <c r="H1953">
        <f t="shared" si="890"/>
        <v>-1.9160000000000039</v>
      </c>
      <c r="I1953">
        <v>6</v>
      </c>
      <c r="M1953">
        <f t="shared" si="884"/>
        <v>28</v>
      </c>
      <c r="N1953">
        <f t="shared" si="885"/>
        <v>14.5</v>
      </c>
      <c r="O1953">
        <v>28</v>
      </c>
      <c r="P1953">
        <v>14.5</v>
      </c>
      <c r="Q1953">
        <f t="shared" si="895"/>
        <v>-2.2222222222222223</v>
      </c>
      <c r="R1953">
        <f t="shared" si="896"/>
        <v>-9.7222222222222214</v>
      </c>
      <c r="S1953">
        <f t="shared" si="886"/>
        <v>-18.017222222222223</v>
      </c>
      <c r="T1953">
        <f t="shared" si="887"/>
        <v>-25.517222222222223</v>
      </c>
      <c r="U1953">
        <f t="shared" si="891"/>
        <v>-0.43099999999999739</v>
      </c>
      <c r="V1953">
        <f t="shared" si="892"/>
        <v>-13.930999999999997</v>
      </c>
    </row>
    <row r="1954" spans="1:22" x14ac:dyDescent="0.2">
      <c r="A1954">
        <v>26</v>
      </c>
      <c r="B1954">
        <v>8.0000000060000005</v>
      </c>
      <c r="C1954">
        <f t="shared" si="893"/>
        <v>-3.3333333333333335</v>
      </c>
      <c r="D1954">
        <f t="shared" si="894"/>
        <v>-13.33333333</v>
      </c>
      <c r="E1954">
        <f t="shared" si="888"/>
        <v>-12.453333333333335</v>
      </c>
      <c r="F1954">
        <f t="shared" si="889"/>
        <v>-22.45333333</v>
      </c>
      <c r="G1954">
        <f t="shared" si="890"/>
        <v>9.5839999999999961</v>
      </c>
      <c r="H1954">
        <f t="shared" si="890"/>
        <v>-8.4159999939999963</v>
      </c>
      <c r="I1954">
        <v>6</v>
      </c>
      <c r="M1954">
        <f t="shared" si="884"/>
        <v>26</v>
      </c>
      <c r="N1954">
        <f t="shared" si="885"/>
        <v>8.0000000060000005</v>
      </c>
      <c r="O1954">
        <v>26</v>
      </c>
      <c r="P1954">
        <v>8.0000000060000005</v>
      </c>
      <c r="Q1954">
        <f t="shared" si="895"/>
        <v>-3.3333333333333335</v>
      </c>
      <c r="R1954">
        <f t="shared" si="896"/>
        <v>-13.33333333</v>
      </c>
      <c r="S1954">
        <f t="shared" si="886"/>
        <v>-19.128333333333334</v>
      </c>
      <c r="T1954">
        <f t="shared" si="887"/>
        <v>-29.128333330000004</v>
      </c>
      <c r="U1954">
        <f t="shared" si="891"/>
        <v>-2.4309999999999974</v>
      </c>
      <c r="V1954">
        <f t="shared" si="892"/>
        <v>-20.430999994000011</v>
      </c>
    </row>
    <row r="1955" spans="1:22" x14ac:dyDescent="0.2">
      <c r="A1955">
        <v>27</v>
      </c>
      <c r="B1955">
        <v>8.4999999919999993</v>
      </c>
      <c r="C1955">
        <f t="shared" si="893"/>
        <v>-2.7777777777777777</v>
      </c>
      <c r="D1955">
        <f t="shared" si="894"/>
        <v>-13.05555556</v>
      </c>
      <c r="E1955">
        <f t="shared" si="888"/>
        <v>-11.89777777777778</v>
      </c>
      <c r="F1955">
        <f t="shared" si="889"/>
        <v>-22.175555559999999</v>
      </c>
      <c r="G1955">
        <f t="shared" si="890"/>
        <v>10.583999999999996</v>
      </c>
      <c r="H1955">
        <f t="shared" si="890"/>
        <v>-7.9160000079999975</v>
      </c>
      <c r="I1955">
        <v>6</v>
      </c>
      <c r="M1955">
        <f t="shared" si="884"/>
        <v>27</v>
      </c>
      <c r="N1955">
        <f t="shared" si="885"/>
        <v>8.4999999919999993</v>
      </c>
      <c r="O1955">
        <v>27</v>
      </c>
      <c r="P1955">
        <v>8.4999999919999993</v>
      </c>
      <c r="Q1955">
        <f t="shared" si="895"/>
        <v>-2.7777777777777777</v>
      </c>
      <c r="R1955">
        <f t="shared" si="896"/>
        <v>-13.05555556</v>
      </c>
      <c r="S1955">
        <f t="shared" si="886"/>
        <v>-18.57277777777778</v>
      </c>
      <c r="T1955">
        <f t="shared" si="887"/>
        <v>-28.850555560000004</v>
      </c>
      <c r="U1955">
        <f t="shared" si="891"/>
        <v>-1.4310000000000045</v>
      </c>
      <c r="V1955">
        <f t="shared" si="892"/>
        <v>-19.931000007999998</v>
      </c>
    </row>
    <row r="1956" spans="1:22" x14ac:dyDescent="0.2">
      <c r="A1956">
        <v>25</v>
      </c>
      <c r="B1956">
        <v>8.9999999959999997</v>
      </c>
      <c r="C1956">
        <f t="shared" si="893"/>
        <v>-3.8888888888888888</v>
      </c>
      <c r="D1956">
        <f t="shared" si="894"/>
        <v>-12.777777780000001</v>
      </c>
      <c r="E1956">
        <f t="shared" si="888"/>
        <v>-13.00888888888889</v>
      </c>
      <c r="F1956">
        <f t="shared" si="889"/>
        <v>-21.897777780000002</v>
      </c>
      <c r="G1956">
        <f t="shared" si="890"/>
        <v>8.5839999999999961</v>
      </c>
      <c r="H1956">
        <f t="shared" si="890"/>
        <v>-7.4160000040000043</v>
      </c>
      <c r="I1956">
        <v>6</v>
      </c>
      <c r="M1956">
        <f t="shared" si="884"/>
        <v>25</v>
      </c>
      <c r="N1956">
        <f t="shared" si="885"/>
        <v>8.9999999959999961</v>
      </c>
      <c r="O1956">
        <v>25</v>
      </c>
      <c r="P1956">
        <v>8.9999999959999997</v>
      </c>
      <c r="Q1956">
        <f t="shared" si="895"/>
        <v>-3.8888888888888888</v>
      </c>
      <c r="R1956">
        <f t="shared" si="896"/>
        <v>-12.777777780000001</v>
      </c>
      <c r="S1956">
        <f t="shared" si="886"/>
        <v>-19.683888888888891</v>
      </c>
      <c r="T1956">
        <f t="shared" si="887"/>
        <v>-28.572777780000003</v>
      </c>
      <c r="U1956">
        <f t="shared" si="891"/>
        <v>-3.4310000000000045</v>
      </c>
      <c r="V1956">
        <f t="shared" si="892"/>
        <v>-19.431000004000012</v>
      </c>
    </row>
    <row r="1957" spans="1:22" x14ac:dyDescent="0.2">
      <c r="A1957">
        <v>27</v>
      </c>
      <c r="B1957">
        <v>8.0000000060000005</v>
      </c>
      <c r="C1957">
        <f t="shared" si="893"/>
        <v>-2.7777777777777777</v>
      </c>
      <c r="D1957">
        <f t="shared" si="894"/>
        <v>-13.33333333</v>
      </c>
      <c r="E1957">
        <f t="shared" si="888"/>
        <v>-11.89777777777778</v>
      </c>
      <c r="F1957">
        <f t="shared" si="889"/>
        <v>-22.45333333</v>
      </c>
      <c r="G1957">
        <f t="shared" si="890"/>
        <v>10.583999999999996</v>
      </c>
      <c r="H1957">
        <f t="shared" si="890"/>
        <v>-8.4159999939999963</v>
      </c>
      <c r="I1957">
        <v>6</v>
      </c>
      <c r="M1957">
        <f t="shared" si="884"/>
        <v>27</v>
      </c>
      <c r="N1957">
        <f t="shared" si="885"/>
        <v>8.0000000060000005</v>
      </c>
      <c r="O1957">
        <v>27</v>
      </c>
      <c r="P1957">
        <v>8.0000000060000005</v>
      </c>
      <c r="Q1957">
        <f t="shared" si="895"/>
        <v>-2.7777777777777777</v>
      </c>
      <c r="R1957">
        <f t="shared" si="896"/>
        <v>-13.33333333</v>
      </c>
      <c r="S1957">
        <f t="shared" si="886"/>
        <v>-18.57277777777778</v>
      </c>
      <c r="T1957">
        <f t="shared" si="887"/>
        <v>-29.128333330000004</v>
      </c>
      <c r="U1957">
        <f t="shared" si="891"/>
        <v>-1.4310000000000045</v>
      </c>
      <c r="V1957">
        <f t="shared" si="892"/>
        <v>-20.430999994000011</v>
      </c>
    </row>
    <row r="1958" spans="1:22" x14ac:dyDescent="0.2">
      <c r="A1958">
        <v>36</v>
      </c>
      <c r="B1958">
        <v>16</v>
      </c>
      <c r="C1958">
        <f t="shared" si="893"/>
        <v>2.2222222222222223</v>
      </c>
      <c r="D1958">
        <f t="shared" si="894"/>
        <v>-8.8888888888888893</v>
      </c>
      <c r="E1958">
        <f t="shared" si="888"/>
        <v>-6.8977777777777787</v>
      </c>
      <c r="F1958">
        <f t="shared" si="889"/>
        <v>-18.00888888888889</v>
      </c>
      <c r="G1958">
        <f t="shared" si="890"/>
        <v>19.584</v>
      </c>
      <c r="H1958">
        <f t="shared" si="890"/>
        <v>-0.41600000000000392</v>
      </c>
      <c r="I1958">
        <v>6</v>
      </c>
      <c r="M1958">
        <f t="shared" si="884"/>
        <v>36</v>
      </c>
      <c r="N1958">
        <f t="shared" si="885"/>
        <v>16</v>
      </c>
      <c r="O1958">
        <v>36</v>
      </c>
      <c r="P1958">
        <v>16</v>
      </c>
      <c r="Q1958">
        <f t="shared" si="895"/>
        <v>2.2222222222222223</v>
      </c>
      <c r="R1958">
        <f t="shared" si="896"/>
        <v>-8.8888888888888893</v>
      </c>
      <c r="S1958">
        <f t="shared" si="886"/>
        <v>-13.57277777777778</v>
      </c>
      <c r="T1958">
        <f t="shared" si="887"/>
        <v>-24.683888888888891</v>
      </c>
      <c r="U1958">
        <f t="shared" si="891"/>
        <v>7.5689999999999955</v>
      </c>
      <c r="V1958">
        <f t="shared" si="892"/>
        <v>-12.431000000000004</v>
      </c>
    </row>
    <row r="1959" spans="1:22" x14ac:dyDescent="0.2">
      <c r="A1959">
        <v>29</v>
      </c>
      <c r="B1959">
        <v>16</v>
      </c>
      <c r="C1959">
        <f t="shared" si="893"/>
        <v>-1.6666666666666667</v>
      </c>
      <c r="D1959">
        <f t="shared" si="894"/>
        <v>-8.8888888888888893</v>
      </c>
      <c r="E1959">
        <f t="shared" si="888"/>
        <v>-10.786666666666667</v>
      </c>
      <c r="F1959">
        <f t="shared" si="889"/>
        <v>-18.00888888888889</v>
      </c>
      <c r="G1959">
        <f t="shared" si="890"/>
        <v>12.584</v>
      </c>
      <c r="H1959">
        <f t="shared" si="890"/>
        <v>-0.41600000000000392</v>
      </c>
      <c r="I1959">
        <v>6</v>
      </c>
      <c r="M1959">
        <f t="shared" si="884"/>
        <v>29</v>
      </c>
      <c r="N1959">
        <f t="shared" si="885"/>
        <v>16</v>
      </c>
      <c r="O1959">
        <v>29</v>
      </c>
      <c r="P1959">
        <v>16</v>
      </c>
      <c r="Q1959">
        <f t="shared" si="895"/>
        <v>-1.6666666666666667</v>
      </c>
      <c r="R1959">
        <f t="shared" si="896"/>
        <v>-8.8888888888888893</v>
      </c>
      <c r="S1959">
        <f t="shared" si="886"/>
        <v>-17.46166666666667</v>
      </c>
      <c r="T1959">
        <f t="shared" si="887"/>
        <v>-24.683888888888891</v>
      </c>
      <c r="U1959">
        <f t="shared" si="891"/>
        <v>0.56899999999999551</v>
      </c>
      <c r="V1959">
        <f t="shared" si="892"/>
        <v>-12.431000000000004</v>
      </c>
    </row>
    <row r="1960" spans="1:22" x14ac:dyDescent="0.2">
      <c r="A1960">
        <v>39</v>
      </c>
      <c r="B1960">
        <v>26</v>
      </c>
      <c r="C1960">
        <f t="shared" si="893"/>
        <v>3.8888888888888888</v>
      </c>
      <c r="D1960">
        <f t="shared" si="894"/>
        <v>-3.3333333333333335</v>
      </c>
      <c r="E1960">
        <f t="shared" si="888"/>
        <v>-5.2311111111111117</v>
      </c>
      <c r="F1960">
        <f t="shared" si="889"/>
        <v>-12.453333333333335</v>
      </c>
      <c r="G1960">
        <f t="shared" si="890"/>
        <v>22.584</v>
      </c>
      <c r="H1960">
        <f t="shared" si="890"/>
        <v>9.5839999999999961</v>
      </c>
      <c r="I1960">
        <v>6</v>
      </c>
      <c r="M1960">
        <f t="shared" si="884"/>
        <v>39</v>
      </c>
      <c r="N1960">
        <f t="shared" si="885"/>
        <v>26</v>
      </c>
      <c r="O1960">
        <v>39</v>
      </c>
      <c r="P1960">
        <v>26</v>
      </c>
      <c r="Q1960">
        <f t="shared" si="895"/>
        <v>3.8888888888888888</v>
      </c>
      <c r="R1960">
        <f t="shared" si="896"/>
        <v>-3.3333333333333335</v>
      </c>
      <c r="S1960">
        <f t="shared" si="886"/>
        <v>-11.906111111111112</v>
      </c>
      <c r="T1960">
        <f t="shared" si="887"/>
        <v>-19.128333333333334</v>
      </c>
      <c r="U1960">
        <f t="shared" si="891"/>
        <v>10.568999999999996</v>
      </c>
      <c r="V1960">
        <f t="shared" si="892"/>
        <v>-2.4309999999999974</v>
      </c>
    </row>
    <row r="1961" spans="1:22" x14ac:dyDescent="0.2">
      <c r="A1961">
        <v>34</v>
      </c>
      <c r="B1961">
        <v>21.5</v>
      </c>
      <c r="C1961">
        <f t="shared" si="893"/>
        <v>1.1111111111111112</v>
      </c>
      <c r="D1961">
        <f t="shared" si="894"/>
        <v>-5.833333333333333</v>
      </c>
      <c r="E1961">
        <f t="shared" si="888"/>
        <v>-8.0088888888888903</v>
      </c>
      <c r="F1961">
        <f t="shared" si="889"/>
        <v>-14.953333333333333</v>
      </c>
      <c r="G1961">
        <f t="shared" si="890"/>
        <v>17.583999999999996</v>
      </c>
      <c r="H1961">
        <f t="shared" si="890"/>
        <v>5.0840000000000032</v>
      </c>
      <c r="I1961">
        <v>6</v>
      </c>
      <c r="M1961">
        <f t="shared" si="884"/>
        <v>34</v>
      </c>
      <c r="N1961">
        <f t="shared" si="885"/>
        <v>21.5</v>
      </c>
      <c r="O1961">
        <v>34</v>
      </c>
      <c r="P1961">
        <v>21.5</v>
      </c>
      <c r="Q1961">
        <f t="shared" si="895"/>
        <v>1.1111111111111112</v>
      </c>
      <c r="R1961">
        <f t="shared" si="896"/>
        <v>-5.833333333333333</v>
      </c>
      <c r="S1961">
        <f t="shared" si="886"/>
        <v>-14.683888888888891</v>
      </c>
      <c r="T1961">
        <f t="shared" si="887"/>
        <v>-21.628333333333334</v>
      </c>
      <c r="U1961">
        <f t="shared" si="891"/>
        <v>5.5689999999999955</v>
      </c>
      <c r="V1961">
        <f t="shared" si="892"/>
        <v>-6.9309999999999974</v>
      </c>
    </row>
    <row r="1962" spans="1:22" x14ac:dyDescent="0.2">
      <c r="A1962">
        <v>30</v>
      </c>
      <c r="B1962">
        <v>17</v>
      </c>
      <c r="C1962">
        <f t="shared" si="893"/>
        <v>-1.1111111111111112</v>
      </c>
      <c r="D1962">
        <f t="shared" si="894"/>
        <v>-8.3333333333333339</v>
      </c>
      <c r="E1962">
        <f t="shared" si="888"/>
        <v>-10.231111111111112</v>
      </c>
      <c r="F1962">
        <f t="shared" si="889"/>
        <v>-17.453333333333333</v>
      </c>
      <c r="G1962">
        <f t="shared" si="890"/>
        <v>13.583999999999996</v>
      </c>
      <c r="H1962">
        <f t="shared" si="890"/>
        <v>0.58400000000000318</v>
      </c>
      <c r="I1962">
        <v>6</v>
      </c>
      <c r="M1962">
        <f t="shared" si="884"/>
        <v>30</v>
      </c>
      <c r="N1962">
        <f t="shared" si="885"/>
        <v>17</v>
      </c>
      <c r="O1962">
        <v>30</v>
      </c>
      <c r="P1962">
        <v>17</v>
      </c>
      <c r="Q1962">
        <f t="shared" si="895"/>
        <v>-1.1111111111111112</v>
      </c>
      <c r="R1962">
        <f t="shared" si="896"/>
        <v>-8.3333333333333339</v>
      </c>
      <c r="S1962">
        <f t="shared" si="886"/>
        <v>-16.906111111111112</v>
      </c>
      <c r="T1962">
        <f t="shared" si="887"/>
        <v>-24.128333333333337</v>
      </c>
      <c r="U1962">
        <f t="shared" si="891"/>
        <v>1.5689999999999991</v>
      </c>
      <c r="V1962">
        <f t="shared" si="892"/>
        <v>-11.431000000000004</v>
      </c>
    </row>
    <row r="1963" spans="1:22" x14ac:dyDescent="0.2">
      <c r="A1963">
        <v>36</v>
      </c>
      <c r="B1963">
        <v>16</v>
      </c>
      <c r="C1963">
        <f t="shared" si="893"/>
        <v>2.2222222222222223</v>
      </c>
      <c r="D1963">
        <f t="shared" si="894"/>
        <v>-8.8888888888888893</v>
      </c>
      <c r="E1963">
        <f t="shared" si="888"/>
        <v>-6.8977777777777787</v>
      </c>
      <c r="F1963">
        <f t="shared" si="889"/>
        <v>-18.00888888888889</v>
      </c>
      <c r="G1963">
        <f t="shared" si="890"/>
        <v>19.584</v>
      </c>
      <c r="H1963">
        <f t="shared" si="890"/>
        <v>-0.41600000000000392</v>
      </c>
      <c r="I1963">
        <v>6</v>
      </c>
      <c r="M1963">
        <f t="shared" si="884"/>
        <v>36</v>
      </c>
      <c r="N1963">
        <f t="shared" si="885"/>
        <v>16</v>
      </c>
      <c r="O1963">
        <v>36</v>
      </c>
      <c r="P1963">
        <v>16</v>
      </c>
      <c r="Q1963">
        <f t="shared" si="895"/>
        <v>2.2222222222222223</v>
      </c>
      <c r="R1963">
        <f t="shared" si="896"/>
        <v>-8.8888888888888893</v>
      </c>
      <c r="S1963">
        <f t="shared" si="886"/>
        <v>-13.57277777777778</v>
      </c>
      <c r="T1963">
        <f t="shared" si="887"/>
        <v>-24.683888888888891</v>
      </c>
      <c r="U1963">
        <f t="shared" si="891"/>
        <v>7.5689999999999955</v>
      </c>
      <c r="V1963">
        <f t="shared" si="892"/>
        <v>-12.431000000000004</v>
      </c>
    </row>
    <row r="1964" spans="1:22" x14ac:dyDescent="0.2">
      <c r="A1964">
        <v>33</v>
      </c>
      <c r="B1964">
        <v>20</v>
      </c>
      <c r="C1964">
        <f t="shared" si="893"/>
        <v>0.55555555555555558</v>
      </c>
      <c r="D1964">
        <f t="shared" si="894"/>
        <v>-6.666666666666667</v>
      </c>
      <c r="E1964">
        <f t="shared" si="888"/>
        <v>-8.5644444444444456</v>
      </c>
      <c r="F1964">
        <f t="shared" si="889"/>
        <v>-15.786666666666669</v>
      </c>
      <c r="G1964">
        <f t="shared" si="890"/>
        <v>16.583999999999996</v>
      </c>
      <c r="H1964">
        <f t="shared" si="890"/>
        <v>3.5839999999999961</v>
      </c>
      <c r="I1964">
        <v>6</v>
      </c>
      <c r="M1964">
        <f t="shared" si="884"/>
        <v>33</v>
      </c>
      <c r="N1964">
        <f t="shared" si="885"/>
        <v>20</v>
      </c>
      <c r="O1964">
        <v>33</v>
      </c>
      <c r="P1964">
        <v>20</v>
      </c>
      <c r="Q1964">
        <f t="shared" si="895"/>
        <v>0.55555555555555558</v>
      </c>
      <c r="R1964">
        <f t="shared" si="896"/>
        <v>-6.666666666666667</v>
      </c>
      <c r="S1964">
        <f t="shared" si="886"/>
        <v>-15.239444444444446</v>
      </c>
      <c r="T1964">
        <f t="shared" si="887"/>
        <v>-22.46166666666667</v>
      </c>
      <c r="U1964">
        <f t="shared" si="891"/>
        <v>4.5689999999999955</v>
      </c>
      <c r="V1964">
        <f t="shared" si="892"/>
        <v>-8.4310000000000045</v>
      </c>
    </row>
    <row r="1965" spans="1:22" x14ac:dyDescent="0.2">
      <c r="A1965">
        <v>42</v>
      </c>
      <c r="B1965">
        <v>22</v>
      </c>
      <c r="C1965">
        <f t="shared" si="893"/>
        <v>5.5555555555555554</v>
      </c>
      <c r="D1965">
        <f t="shared" si="894"/>
        <v>-5.5555555555555554</v>
      </c>
      <c r="E1965">
        <f t="shared" si="888"/>
        <v>-3.5644444444444456</v>
      </c>
      <c r="F1965">
        <f t="shared" si="889"/>
        <v>-14.675555555555556</v>
      </c>
      <c r="G1965">
        <f t="shared" si="890"/>
        <v>25.583999999999996</v>
      </c>
      <c r="H1965">
        <f t="shared" si="890"/>
        <v>5.5839999999999961</v>
      </c>
      <c r="I1965">
        <v>6</v>
      </c>
      <c r="M1965">
        <f t="shared" si="884"/>
        <v>42</v>
      </c>
      <c r="N1965">
        <f t="shared" si="885"/>
        <v>22</v>
      </c>
      <c r="O1965">
        <v>42</v>
      </c>
      <c r="P1965">
        <v>22</v>
      </c>
      <c r="Q1965">
        <f t="shared" si="895"/>
        <v>5.5555555555555554</v>
      </c>
      <c r="R1965">
        <f t="shared" si="896"/>
        <v>-5.5555555555555554</v>
      </c>
      <c r="S1965">
        <f t="shared" si="886"/>
        <v>-10.239444444444446</v>
      </c>
      <c r="T1965">
        <f t="shared" si="887"/>
        <v>-21.350555555555559</v>
      </c>
      <c r="U1965">
        <f t="shared" si="891"/>
        <v>13.568999999999996</v>
      </c>
      <c r="V1965">
        <f t="shared" si="892"/>
        <v>-6.4310000000000045</v>
      </c>
    </row>
    <row r="1966" spans="1:22" x14ac:dyDescent="0.2">
      <c r="A1966">
        <v>51.000000010000001</v>
      </c>
      <c r="B1966">
        <v>30</v>
      </c>
      <c r="C1966">
        <f t="shared" si="893"/>
        <v>10.555555561111113</v>
      </c>
      <c r="D1966">
        <f t="shared" si="894"/>
        <v>-1.1111111111111112</v>
      </c>
      <c r="E1966">
        <f t="shared" si="888"/>
        <v>1.4355555611111122</v>
      </c>
      <c r="F1966">
        <f t="shared" si="889"/>
        <v>-10.231111111111112</v>
      </c>
      <c r="G1966">
        <f t="shared" si="890"/>
        <v>34.584000010000004</v>
      </c>
      <c r="H1966">
        <f t="shared" si="890"/>
        <v>13.583999999999996</v>
      </c>
      <c r="I1966">
        <v>6</v>
      </c>
      <c r="M1966">
        <f t="shared" si="884"/>
        <v>51.000000010000001</v>
      </c>
      <c r="N1966">
        <f t="shared" si="885"/>
        <v>30</v>
      </c>
      <c r="O1966">
        <v>51.000000010000001</v>
      </c>
      <c r="P1966">
        <v>30</v>
      </c>
      <c r="Q1966">
        <f t="shared" si="895"/>
        <v>10.555555561111113</v>
      </c>
      <c r="R1966">
        <f t="shared" si="896"/>
        <v>-1.1111111111111112</v>
      </c>
      <c r="S1966">
        <f t="shared" si="886"/>
        <v>-5.2394444388888886</v>
      </c>
      <c r="T1966">
        <f t="shared" si="887"/>
        <v>-16.906111111111112</v>
      </c>
      <c r="U1966">
        <f t="shared" si="891"/>
        <v>22.56900001</v>
      </c>
      <c r="V1966">
        <f t="shared" si="892"/>
        <v>1.5689999999999991</v>
      </c>
    </row>
    <row r="1967" spans="1:22" x14ac:dyDescent="0.2">
      <c r="A1967">
        <v>38</v>
      </c>
      <c r="B1967">
        <v>26.5</v>
      </c>
      <c r="C1967">
        <f t="shared" si="893"/>
        <v>3.3333333333333335</v>
      </c>
      <c r="D1967">
        <f t="shared" si="894"/>
        <v>-3.0555555555555554</v>
      </c>
      <c r="E1967">
        <f t="shared" si="888"/>
        <v>-5.7866666666666671</v>
      </c>
      <c r="F1967">
        <f t="shared" si="889"/>
        <v>-12.175555555555556</v>
      </c>
      <c r="G1967">
        <f t="shared" si="890"/>
        <v>21.584</v>
      </c>
      <c r="H1967">
        <f t="shared" si="890"/>
        <v>10.083999999999996</v>
      </c>
      <c r="I1967">
        <v>6</v>
      </c>
      <c r="M1967">
        <f t="shared" si="884"/>
        <v>38</v>
      </c>
      <c r="N1967">
        <f t="shared" si="885"/>
        <v>26.5</v>
      </c>
      <c r="O1967">
        <v>38</v>
      </c>
      <c r="P1967">
        <v>26.5</v>
      </c>
      <c r="Q1967">
        <f t="shared" si="895"/>
        <v>3.3333333333333335</v>
      </c>
      <c r="R1967">
        <f t="shared" si="896"/>
        <v>-3.0555555555555554</v>
      </c>
      <c r="S1967">
        <f t="shared" si="886"/>
        <v>-12.461666666666668</v>
      </c>
      <c r="T1967">
        <f t="shared" si="887"/>
        <v>-18.850555555555559</v>
      </c>
      <c r="U1967">
        <f t="shared" si="891"/>
        <v>9.5689999999999955</v>
      </c>
      <c r="V1967">
        <f t="shared" si="892"/>
        <v>-1.9310000000000045</v>
      </c>
    </row>
    <row r="1968" spans="1:22" x14ac:dyDescent="0.2">
      <c r="A1968">
        <v>42</v>
      </c>
      <c r="B1968">
        <v>23</v>
      </c>
      <c r="C1968">
        <f t="shared" si="893"/>
        <v>5.5555555555555554</v>
      </c>
      <c r="D1968">
        <f t="shared" si="894"/>
        <v>-5</v>
      </c>
      <c r="E1968">
        <f t="shared" si="888"/>
        <v>-3.5644444444444456</v>
      </c>
      <c r="F1968">
        <f t="shared" si="889"/>
        <v>-14.120000000000001</v>
      </c>
      <c r="G1968">
        <f t="shared" si="890"/>
        <v>25.583999999999996</v>
      </c>
      <c r="H1968">
        <f t="shared" si="890"/>
        <v>6.5839999999999961</v>
      </c>
      <c r="I1968">
        <v>6</v>
      </c>
      <c r="M1968">
        <f t="shared" si="884"/>
        <v>42</v>
      </c>
      <c r="N1968">
        <f t="shared" si="885"/>
        <v>23</v>
      </c>
      <c r="O1968">
        <v>42</v>
      </c>
      <c r="P1968">
        <v>23</v>
      </c>
      <c r="Q1968">
        <f t="shared" si="895"/>
        <v>5.5555555555555554</v>
      </c>
      <c r="R1968">
        <f t="shared" si="896"/>
        <v>-5</v>
      </c>
      <c r="S1968">
        <f t="shared" si="886"/>
        <v>-10.239444444444446</v>
      </c>
      <c r="T1968">
        <f t="shared" si="887"/>
        <v>-20.795000000000002</v>
      </c>
      <c r="U1968">
        <f t="shared" si="891"/>
        <v>13.568999999999996</v>
      </c>
      <c r="V1968">
        <f t="shared" si="892"/>
        <v>-5.4310000000000045</v>
      </c>
    </row>
    <row r="1969" spans="1:22" x14ac:dyDescent="0.2">
      <c r="A1969">
        <v>44</v>
      </c>
      <c r="B1969">
        <v>29</v>
      </c>
      <c r="C1969">
        <f t="shared" si="893"/>
        <v>6.666666666666667</v>
      </c>
      <c r="D1969">
        <f t="shared" si="894"/>
        <v>-1.6666666666666667</v>
      </c>
      <c r="E1969">
        <f t="shared" si="888"/>
        <v>-2.453333333333334</v>
      </c>
      <c r="F1969">
        <f t="shared" si="889"/>
        <v>-10.786666666666667</v>
      </c>
      <c r="G1969">
        <f t="shared" si="890"/>
        <v>27.584</v>
      </c>
      <c r="H1969">
        <f t="shared" si="890"/>
        <v>12.584</v>
      </c>
      <c r="I1969">
        <v>6</v>
      </c>
      <c r="M1969">
        <f t="shared" si="884"/>
        <v>44</v>
      </c>
      <c r="N1969">
        <f t="shared" si="885"/>
        <v>29</v>
      </c>
      <c r="O1969">
        <v>44</v>
      </c>
      <c r="P1969">
        <v>29</v>
      </c>
      <c r="Q1969">
        <f t="shared" si="895"/>
        <v>6.666666666666667</v>
      </c>
      <c r="R1969">
        <f t="shared" si="896"/>
        <v>-1.6666666666666667</v>
      </c>
      <c r="S1969">
        <f t="shared" si="886"/>
        <v>-9.1283333333333339</v>
      </c>
      <c r="T1969">
        <f t="shared" si="887"/>
        <v>-17.46166666666667</v>
      </c>
      <c r="U1969">
        <f t="shared" si="891"/>
        <v>15.568999999999999</v>
      </c>
      <c r="V1969">
        <f t="shared" si="892"/>
        <v>0.56899999999999551</v>
      </c>
    </row>
    <row r="1970" spans="1:22" x14ac:dyDescent="0.2">
      <c r="A1970">
        <v>47</v>
      </c>
      <c r="B1970">
        <v>37</v>
      </c>
      <c r="C1970">
        <f t="shared" si="893"/>
        <v>8.3333333333333339</v>
      </c>
      <c r="D1970">
        <f t="shared" si="894"/>
        <v>2.7777777777777777</v>
      </c>
      <c r="E1970">
        <f t="shared" si="888"/>
        <v>-0.78666666666666707</v>
      </c>
      <c r="F1970">
        <f t="shared" si="889"/>
        <v>-6.3422222222222233</v>
      </c>
      <c r="G1970">
        <f t="shared" si="890"/>
        <v>30.584</v>
      </c>
      <c r="H1970">
        <f t="shared" si="890"/>
        <v>20.583999999999996</v>
      </c>
      <c r="I1970">
        <v>6</v>
      </c>
      <c r="M1970">
        <f t="shared" si="884"/>
        <v>47</v>
      </c>
      <c r="N1970">
        <f t="shared" si="885"/>
        <v>37</v>
      </c>
      <c r="O1970">
        <v>47</v>
      </c>
      <c r="P1970">
        <v>37</v>
      </c>
      <c r="Q1970">
        <f t="shared" si="895"/>
        <v>8.3333333333333339</v>
      </c>
      <c r="R1970">
        <f t="shared" si="896"/>
        <v>2.7777777777777777</v>
      </c>
      <c r="S1970">
        <f t="shared" si="886"/>
        <v>-7.4616666666666678</v>
      </c>
      <c r="T1970">
        <f t="shared" si="887"/>
        <v>-13.017222222222223</v>
      </c>
      <c r="U1970">
        <f t="shared" si="891"/>
        <v>18.568999999999996</v>
      </c>
      <c r="V1970">
        <f t="shared" si="892"/>
        <v>8.5689999999999991</v>
      </c>
    </row>
    <row r="1971" spans="1:22" x14ac:dyDescent="0.2">
      <c r="A1971">
        <v>48</v>
      </c>
      <c r="B1971">
        <v>34.5</v>
      </c>
      <c r="C1971">
        <f t="shared" si="893"/>
        <v>8.8888888888888893</v>
      </c>
      <c r="D1971">
        <f t="shared" si="894"/>
        <v>1.3888888888888888</v>
      </c>
      <c r="E1971">
        <f t="shared" si="888"/>
        <v>-0.23111111111111171</v>
      </c>
      <c r="F1971">
        <f t="shared" si="889"/>
        <v>-7.7311111111111117</v>
      </c>
      <c r="G1971">
        <f t="shared" si="890"/>
        <v>31.584</v>
      </c>
      <c r="H1971">
        <f t="shared" si="890"/>
        <v>18.083999999999996</v>
      </c>
      <c r="I1971">
        <v>6</v>
      </c>
      <c r="M1971">
        <f t="shared" si="884"/>
        <v>48</v>
      </c>
      <c r="N1971">
        <f t="shared" si="885"/>
        <v>34.5</v>
      </c>
      <c r="O1971">
        <v>48</v>
      </c>
      <c r="P1971">
        <v>34.5</v>
      </c>
      <c r="Q1971">
        <f t="shared" si="895"/>
        <v>8.8888888888888893</v>
      </c>
      <c r="R1971">
        <f t="shared" si="896"/>
        <v>1.3888888888888888</v>
      </c>
      <c r="S1971">
        <f t="shared" si="886"/>
        <v>-6.9061111111111124</v>
      </c>
      <c r="T1971">
        <f t="shared" si="887"/>
        <v>-14.406111111111112</v>
      </c>
      <c r="U1971">
        <f t="shared" si="891"/>
        <v>19.568999999999996</v>
      </c>
      <c r="V1971">
        <f t="shared" si="892"/>
        <v>6.0689999999999991</v>
      </c>
    </row>
    <row r="1972" spans="1:22" x14ac:dyDescent="0.2">
      <c r="A1972">
        <v>37</v>
      </c>
      <c r="B1972">
        <v>32</v>
      </c>
      <c r="C1972">
        <f t="shared" si="893"/>
        <v>2.7777777777777777</v>
      </c>
      <c r="D1972">
        <f t="shared" si="894"/>
        <v>0</v>
      </c>
      <c r="E1972">
        <f t="shared" si="888"/>
        <v>-6.3422222222222233</v>
      </c>
      <c r="F1972">
        <f t="shared" si="889"/>
        <v>-9.120000000000001</v>
      </c>
      <c r="G1972">
        <f t="shared" si="890"/>
        <v>20.583999999999996</v>
      </c>
      <c r="H1972">
        <f t="shared" si="890"/>
        <v>15.583999999999996</v>
      </c>
      <c r="I1972">
        <v>6</v>
      </c>
      <c r="M1972">
        <f t="shared" si="884"/>
        <v>37</v>
      </c>
      <c r="N1972">
        <f t="shared" si="885"/>
        <v>32</v>
      </c>
      <c r="O1972">
        <v>37</v>
      </c>
      <c r="P1972">
        <v>32</v>
      </c>
      <c r="Q1972">
        <f t="shared" si="895"/>
        <v>2.7777777777777777</v>
      </c>
      <c r="R1972">
        <f t="shared" si="896"/>
        <v>0</v>
      </c>
      <c r="S1972">
        <f t="shared" si="886"/>
        <v>-13.017222222222223</v>
      </c>
      <c r="T1972">
        <f t="shared" si="887"/>
        <v>-15.795000000000002</v>
      </c>
      <c r="U1972">
        <f t="shared" si="891"/>
        <v>8.5689999999999991</v>
      </c>
      <c r="V1972">
        <f t="shared" si="892"/>
        <v>3.5689999999999955</v>
      </c>
    </row>
    <row r="1973" spans="1:22" x14ac:dyDescent="0.2">
      <c r="A1973">
        <v>43</v>
      </c>
      <c r="B1973">
        <v>23</v>
      </c>
      <c r="C1973">
        <f t="shared" si="893"/>
        <v>6.1111111111111107</v>
      </c>
      <c r="D1973">
        <f t="shared" si="894"/>
        <v>-5</v>
      </c>
      <c r="E1973">
        <f t="shared" si="888"/>
        <v>-3.0088888888888903</v>
      </c>
      <c r="F1973">
        <f t="shared" si="889"/>
        <v>-14.120000000000001</v>
      </c>
      <c r="G1973">
        <f t="shared" si="890"/>
        <v>26.583999999999996</v>
      </c>
      <c r="H1973">
        <f t="shared" si="890"/>
        <v>6.5839999999999961</v>
      </c>
      <c r="I1973">
        <v>6</v>
      </c>
      <c r="M1973">
        <f t="shared" si="884"/>
        <v>43</v>
      </c>
      <c r="N1973">
        <f t="shared" si="885"/>
        <v>23</v>
      </c>
      <c r="O1973">
        <v>43</v>
      </c>
      <c r="P1973">
        <v>23</v>
      </c>
      <c r="Q1973">
        <f t="shared" si="895"/>
        <v>6.1111111111111107</v>
      </c>
      <c r="R1973">
        <f t="shared" si="896"/>
        <v>-5</v>
      </c>
      <c r="S1973">
        <f t="shared" si="886"/>
        <v>-9.683888888888891</v>
      </c>
      <c r="T1973">
        <f t="shared" si="887"/>
        <v>-20.795000000000002</v>
      </c>
      <c r="U1973">
        <f t="shared" si="891"/>
        <v>14.568999999999996</v>
      </c>
      <c r="V1973">
        <f t="shared" si="892"/>
        <v>-5.4310000000000045</v>
      </c>
    </row>
    <row r="1974" spans="1:22" x14ac:dyDescent="0.2">
      <c r="A1974">
        <v>41</v>
      </c>
      <c r="B1974">
        <v>27</v>
      </c>
      <c r="C1974">
        <f t="shared" si="893"/>
        <v>5</v>
      </c>
      <c r="D1974">
        <f t="shared" si="894"/>
        <v>-2.7777777777777777</v>
      </c>
      <c r="E1974">
        <f t="shared" si="888"/>
        <v>-4.120000000000001</v>
      </c>
      <c r="F1974">
        <f t="shared" si="889"/>
        <v>-11.89777777777778</v>
      </c>
      <c r="G1974">
        <f t="shared" si="890"/>
        <v>24.583999999999996</v>
      </c>
      <c r="H1974">
        <f t="shared" si="890"/>
        <v>10.583999999999996</v>
      </c>
      <c r="I1974">
        <v>6</v>
      </c>
      <c r="M1974">
        <f t="shared" si="884"/>
        <v>41</v>
      </c>
      <c r="N1974">
        <f t="shared" si="885"/>
        <v>27</v>
      </c>
      <c r="O1974">
        <v>41</v>
      </c>
      <c r="P1974">
        <v>27</v>
      </c>
      <c r="Q1974">
        <f t="shared" si="895"/>
        <v>5</v>
      </c>
      <c r="R1974">
        <f t="shared" si="896"/>
        <v>-2.7777777777777777</v>
      </c>
      <c r="S1974">
        <f t="shared" si="886"/>
        <v>-10.795000000000002</v>
      </c>
      <c r="T1974">
        <f t="shared" si="887"/>
        <v>-18.57277777777778</v>
      </c>
      <c r="U1974">
        <f t="shared" si="891"/>
        <v>12.568999999999996</v>
      </c>
      <c r="V1974">
        <f t="shared" si="892"/>
        <v>-1.4310000000000045</v>
      </c>
    </row>
    <row r="1975" spans="1:22" x14ac:dyDescent="0.2">
      <c r="A1975">
        <v>39</v>
      </c>
      <c r="B1975">
        <v>28</v>
      </c>
      <c r="C1975">
        <f t="shared" si="893"/>
        <v>3.8888888888888888</v>
      </c>
      <c r="D1975">
        <f t="shared" si="894"/>
        <v>-2.2222222222222223</v>
      </c>
      <c r="E1975">
        <f t="shared" si="888"/>
        <v>-5.2311111111111117</v>
      </c>
      <c r="F1975">
        <f t="shared" si="889"/>
        <v>-11.342222222222222</v>
      </c>
      <c r="G1975">
        <f t="shared" si="890"/>
        <v>22.584</v>
      </c>
      <c r="H1975">
        <f t="shared" si="890"/>
        <v>11.584</v>
      </c>
      <c r="I1975">
        <v>6</v>
      </c>
      <c r="M1975">
        <f t="shared" si="884"/>
        <v>39</v>
      </c>
      <c r="N1975">
        <f t="shared" si="885"/>
        <v>28</v>
      </c>
      <c r="O1975">
        <v>39</v>
      </c>
      <c r="P1975">
        <v>28</v>
      </c>
      <c r="Q1975">
        <f t="shared" si="895"/>
        <v>3.8888888888888888</v>
      </c>
      <c r="R1975">
        <f t="shared" si="896"/>
        <v>-2.2222222222222223</v>
      </c>
      <c r="S1975">
        <f t="shared" si="886"/>
        <v>-11.906111111111112</v>
      </c>
      <c r="T1975">
        <f t="shared" si="887"/>
        <v>-18.017222222222223</v>
      </c>
      <c r="U1975">
        <f t="shared" si="891"/>
        <v>10.568999999999996</v>
      </c>
      <c r="V1975">
        <f t="shared" si="892"/>
        <v>-0.43099999999999739</v>
      </c>
    </row>
    <row r="1976" spans="1:22" x14ac:dyDescent="0.2">
      <c r="A1976">
        <v>41</v>
      </c>
      <c r="B1976">
        <v>26</v>
      </c>
      <c r="C1976">
        <f t="shared" si="893"/>
        <v>5</v>
      </c>
      <c r="D1976">
        <f t="shared" si="894"/>
        <v>-3.3333333333333335</v>
      </c>
      <c r="E1976">
        <f t="shared" si="888"/>
        <v>-4.120000000000001</v>
      </c>
      <c r="F1976">
        <f t="shared" si="889"/>
        <v>-12.453333333333335</v>
      </c>
      <c r="G1976">
        <f t="shared" si="890"/>
        <v>24.583999999999996</v>
      </c>
      <c r="H1976">
        <f t="shared" si="890"/>
        <v>9.5839999999999961</v>
      </c>
      <c r="I1976">
        <v>6</v>
      </c>
      <c r="M1976">
        <f t="shared" si="884"/>
        <v>41</v>
      </c>
      <c r="N1976">
        <f t="shared" si="885"/>
        <v>26</v>
      </c>
      <c r="O1976">
        <v>41</v>
      </c>
      <c r="P1976">
        <v>26</v>
      </c>
      <c r="Q1976">
        <f t="shared" si="895"/>
        <v>5</v>
      </c>
      <c r="R1976">
        <f t="shared" si="896"/>
        <v>-3.3333333333333335</v>
      </c>
      <c r="S1976">
        <f t="shared" si="886"/>
        <v>-10.795000000000002</v>
      </c>
      <c r="T1976">
        <f t="shared" si="887"/>
        <v>-19.128333333333334</v>
      </c>
      <c r="U1976">
        <f t="shared" si="891"/>
        <v>12.568999999999996</v>
      </c>
      <c r="V1976">
        <f t="shared" si="892"/>
        <v>-2.4309999999999974</v>
      </c>
    </row>
    <row r="1977" spans="1:22" x14ac:dyDescent="0.2">
      <c r="A1977">
        <v>43</v>
      </c>
      <c r="B1977">
        <v>24</v>
      </c>
      <c r="C1977">
        <f t="shared" si="893"/>
        <v>6.1111111111111107</v>
      </c>
      <c r="D1977">
        <f t="shared" si="894"/>
        <v>-4.4444444444444446</v>
      </c>
      <c r="E1977">
        <f t="shared" si="888"/>
        <v>-3.0088888888888903</v>
      </c>
      <c r="F1977">
        <f t="shared" si="889"/>
        <v>-13.564444444444446</v>
      </c>
      <c r="G1977">
        <f t="shared" si="890"/>
        <v>26.583999999999996</v>
      </c>
      <c r="H1977">
        <f t="shared" si="890"/>
        <v>7.5839999999999961</v>
      </c>
      <c r="I1977">
        <v>6</v>
      </c>
      <c r="M1977">
        <f t="shared" si="884"/>
        <v>43</v>
      </c>
      <c r="N1977">
        <f t="shared" si="885"/>
        <v>24</v>
      </c>
      <c r="O1977">
        <v>43</v>
      </c>
      <c r="P1977">
        <v>24</v>
      </c>
      <c r="Q1977">
        <f t="shared" si="895"/>
        <v>6.1111111111111107</v>
      </c>
      <c r="R1977">
        <f t="shared" si="896"/>
        <v>-4.4444444444444446</v>
      </c>
      <c r="S1977">
        <f t="shared" si="886"/>
        <v>-9.683888888888891</v>
      </c>
      <c r="T1977">
        <f t="shared" si="887"/>
        <v>-20.239444444444445</v>
      </c>
      <c r="U1977">
        <f t="shared" si="891"/>
        <v>14.568999999999996</v>
      </c>
      <c r="V1977">
        <f t="shared" si="892"/>
        <v>-4.4309999999999974</v>
      </c>
    </row>
    <row r="1978" spans="1:22" x14ac:dyDescent="0.2">
      <c r="A1978">
        <v>41</v>
      </c>
      <c r="B1978">
        <v>22</v>
      </c>
      <c r="C1978">
        <f t="shared" si="893"/>
        <v>5</v>
      </c>
      <c r="D1978">
        <f t="shared" si="894"/>
        <v>-5.5555555555555554</v>
      </c>
      <c r="E1978">
        <f t="shared" si="888"/>
        <v>-4.120000000000001</v>
      </c>
      <c r="F1978">
        <f t="shared" si="889"/>
        <v>-14.675555555555556</v>
      </c>
      <c r="G1978">
        <f t="shared" si="890"/>
        <v>24.583999999999996</v>
      </c>
      <c r="H1978">
        <f t="shared" si="890"/>
        <v>5.5839999999999961</v>
      </c>
      <c r="I1978">
        <v>6</v>
      </c>
      <c r="M1978">
        <f t="shared" si="884"/>
        <v>41</v>
      </c>
      <c r="N1978">
        <f t="shared" si="885"/>
        <v>22</v>
      </c>
      <c r="O1978">
        <v>41</v>
      </c>
      <c r="P1978">
        <v>22</v>
      </c>
      <c r="Q1978">
        <f t="shared" si="895"/>
        <v>5</v>
      </c>
      <c r="R1978">
        <f t="shared" si="896"/>
        <v>-5.5555555555555554</v>
      </c>
      <c r="S1978">
        <f t="shared" si="886"/>
        <v>-10.795000000000002</v>
      </c>
      <c r="T1978">
        <f t="shared" si="887"/>
        <v>-21.350555555555559</v>
      </c>
      <c r="U1978">
        <f t="shared" si="891"/>
        <v>12.568999999999996</v>
      </c>
      <c r="V1978">
        <f t="shared" si="892"/>
        <v>-6.4310000000000045</v>
      </c>
    </row>
    <row r="1979" spans="1:22" x14ac:dyDescent="0.2">
      <c r="A1979">
        <v>39</v>
      </c>
      <c r="B1979">
        <v>22</v>
      </c>
      <c r="C1979">
        <f t="shared" si="893"/>
        <v>3.8888888888888888</v>
      </c>
      <c r="D1979">
        <f t="shared" si="894"/>
        <v>-5.5555555555555554</v>
      </c>
      <c r="E1979">
        <f t="shared" si="888"/>
        <v>-5.2311111111111117</v>
      </c>
      <c r="F1979">
        <f t="shared" si="889"/>
        <v>-14.675555555555556</v>
      </c>
      <c r="G1979">
        <f t="shared" si="890"/>
        <v>22.584</v>
      </c>
      <c r="H1979">
        <f t="shared" si="890"/>
        <v>5.5839999999999961</v>
      </c>
      <c r="I1979">
        <v>6</v>
      </c>
      <c r="M1979">
        <f t="shared" si="884"/>
        <v>39</v>
      </c>
      <c r="N1979">
        <f t="shared" si="885"/>
        <v>22</v>
      </c>
      <c r="O1979">
        <v>39</v>
      </c>
      <c r="P1979">
        <v>22</v>
      </c>
      <c r="Q1979">
        <f t="shared" si="895"/>
        <v>3.8888888888888888</v>
      </c>
      <c r="R1979">
        <f t="shared" si="896"/>
        <v>-5.5555555555555554</v>
      </c>
      <c r="S1979">
        <f t="shared" si="886"/>
        <v>-11.906111111111112</v>
      </c>
      <c r="T1979">
        <f t="shared" si="887"/>
        <v>-21.350555555555559</v>
      </c>
      <c r="U1979">
        <f t="shared" si="891"/>
        <v>10.568999999999996</v>
      </c>
      <c r="V1979">
        <f t="shared" si="892"/>
        <v>-6.4310000000000045</v>
      </c>
    </row>
    <row r="1980" spans="1:22" x14ac:dyDescent="0.2">
      <c r="A1980">
        <v>42</v>
      </c>
      <c r="B1980">
        <v>25</v>
      </c>
      <c r="C1980">
        <f t="shared" si="893"/>
        <v>5.5555555555555554</v>
      </c>
      <c r="D1980">
        <f t="shared" si="894"/>
        <v>-3.8888888888888888</v>
      </c>
      <c r="E1980">
        <f t="shared" si="888"/>
        <v>-3.5644444444444456</v>
      </c>
      <c r="F1980">
        <f t="shared" si="889"/>
        <v>-13.00888888888889</v>
      </c>
      <c r="G1980">
        <f t="shared" si="890"/>
        <v>25.583999999999996</v>
      </c>
      <c r="H1980">
        <f t="shared" si="890"/>
        <v>8.5839999999999961</v>
      </c>
      <c r="I1980">
        <v>6</v>
      </c>
      <c r="M1980">
        <f t="shared" si="884"/>
        <v>42</v>
      </c>
      <c r="N1980">
        <f t="shared" si="885"/>
        <v>25</v>
      </c>
      <c r="O1980">
        <v>42</v>
      </c>
      <c r="P1980">
        <v>25</v>
      </c>
      <c r="Q1980">
        <f t="shared" si="895"/>
        <v>5.5555555555555554</v>
      </c>
      <c r="R1980">
        <f t="shared" si="896"/>
        <v>-3.8888888888888888</v>
      </c>
      <c r="S1980">
        <f t="shared" si="886"/>
        <v>-10.239444444444446</v>
      </c>
      <c r="T1980">
        <f t="shared" si="887"/>
        <v>-19.683888888888891</v>
      </c>
      <c r="U1980">
        <f t="shared" si="891"/>
        <v>13.568999999999996</v>
      </c>
      <c r="V1980">
        <f t="shared" si="892"/>
        <v>-3.4310000000000045</v>
      </c>
    </row>
    <row r="1981" spans="1:22" x14ac:dyDescent="0.2">
      <c r="A1981">
        <v>44</v>
      </c>
      <c r="B1981">
        <v>29</v>
      </c>
      <c r="C1981">
        <f t="shared" si="893"/>
        <v>6.666666666666667</v>
      </c>
      <c r="D1981">
        <f t="shared" si="894"/>
        <v>-1.6666666666666667</v>
      </c>
      <c r="E1981">
        <f t="shared" si="888"/>
        <v>-2.453333333333334</v>
      </c>
      <c r="F1981">
        <f t="shared" si="889"/>
        <v>-10.786666666666667</v>
      </c>
      <c r="G1981">
        <f t="shared" si="890"/>
        <v>27.584</v>
      </c>
      <c r="H1981">
        <f t="shared" si="890"/>
        <v>12.584</v>
      </c>
      <c r="I1981">
        <v>6</v>
      </c>
      <c r="M1981">
        <f t="shared" si="884"/>
        <v>44</v>
      </c>
      <c r="N1981">
        <f t="shared" si="885"/>
        <v>29</v>
      </c>
      <c r="O1981">
        <v>44</v>
      </c>
      <c r="P1981">
        <v>29</v>
      </c>
      <c r="Q1981">
        <f t="shared" si="895"/>
        <v>6.666666666666667</v>
      </c>
      <c r="R1981">
        <f t="shared" si="896"/>
        <v>-1.6666666666666667</v>
      </c>
      <c r="S1981">
        <f t="shared" si="886"/>
        <v>-9.1283333333333339</v>
      </c>
      <c r="T1981">
        <f t="shared" si="887"/>
        <v>-17.46166666666667</v>
      </c>
      <c r="U1981">
        <f t="shared" si="891"/>
        <v>15.568999999999999</v>
      </c>
      <c r="V1981">
        <f t="shared" si="892"/>
        <v>0.56899999999999551</v>
      </c>
    </row>
    <row r="1982" spans="1:22" x14ac:dyDescent="0.2">
      <c r="A1982">
        <v>41</v>
      </c>
      <c r="B1982">
        <v>33</v>
      </c>
      <c r="C1982">
        <f t="shared" si="893"/>
        <v>5</v>
      </c>
      <c r="D1982">
        <f t="shared" si="894"/>
        <v>0.55555555555555558</v>
      </c>
      <c r="E1982">
        <f t="shared" si="888"/>
        <v>-4.120000000000001</v>
      </c>
      <c r="F1982">
        <f t="shared" si="889"/>
        <v>-8.5644444444444456</v>
      </c>
      <c r="G1982">
        <f t="shared" si="890"/>
        <v>24.583999999999996</v>
      </c>
      <c r="H1982">
        <f t="shared" si="890"/>
        <v>16.583999999999996</v>
      </c>
      <c r="I1982">
        <v>6</v>
      </c>
      <c r="M1982">
        <f t="shared" si="884"/>
        <v>41</v>
      </c>
      <c r="N1982">
        <f t="shared" si="885"/>
        <v>33</v>
      </c>
      <c r="O1982">
        <v>41</v>
      </c>
      <c r="P1982">
        <v>33</v>
      </c>
      <c r="Q1982">
        <f t="shared" si="895"/>
        <v>5</v>
      </c>
      <c r="R1982">
        <f t="shared" si="896"/>
        <v>0.55555555555555558</v>
      </c>
      <c r="S1982">
        <f t="shared" si="886"/>
        <v>-10.795000000000002</v>
      </c>
      <c r="T1982">
        <f t="shared" si="887"/>
        <v>-15.239444444444446</v>
      </c>
      <c r="U1982">
        <f t="shared" si="891"/>
        <v>12.568999999999996</v>
      </c>
      <c r="V1982">
        <f t="shared" si="892"/>
        <v>4.5689999999999955</v>
      </c>
    </row>
    <row r="1983" spans="1:22" x14ac:dyDescent="0.2">
      <c r="A1983">
        <v>54</v>
      </c>
      <c r="B1983">
        <v>37</v>
      </c>
      <c r="C1983">
        <f t="shared" si="893"/>
        <v>12.222222222222221</v>
      </c>
      <c r="D1983">
        <f t="shared" si="894"/>
        <v>2.7777777777777777</v>
      </c>
      <c r="E1983">
        <f t="shared" si="888"/>
        <v>3.1022222222222204</v>
      </c>
      <c r="F1983">
        <f t="shared" si="889"/>
        <v>-6.3422222222222233</v>
      </c>
      <c r="G1983">
        <f t="shared" si="890"/>
        <v>37.583999999999996</v>
      </c>
      <c r="H1983">
        <f t="shared" si="890"/>
        <v>20.583999999999996</v>
      </c>
      <c r="I1983">
        <v>6</v>
      </c>
      <c r="M1983">
        <f t="shared" si="884"/>
        <v>54</v>
      </c>
      <c r="N1983">
        <f t="shared" si="885"/>
        <v>37</v>
      </c>
      <c r="O1983">
        <v>54</v>
      </c>
      <c r="P1983">
        <v>37</v>
      </c>
      <c r="Q1983">
        <f t="shared" si="895"/>
        <v>12.222222222222221</v>
      </c>
      <c r="R1983">
        <f t="shared" si="896"/>
        <v>2.7777777777777777</v>
      </c>
      <c r="S1983">
        <f t="shared" si="886"/>
        <v>-3.5727777777777803</v>
      </c>
      <c r="T1983">
        <f t="shared" si="887"/>
        <v>-13.017222222222223</v>
      </c>
      <c r="U1983">
        <f t="shared" si="891"/>
        <v>25.568999999999996</v>
      </c>
      <c r="V1983">
        <f t="shared" si="892"/>
        <v>8.5689999999999991</v>
      </c>
    </row>
    <row r="1984" spans="1:22" x14ac:dyDescent="0.2">
      <c r="A1984">
        <v>43.5</v>
      </c>
      <c r="B1984">
        <v>33.333333330000002</v>
      </c>
      <c r="C1984">
        <f t="shared" si="893"/>
        <v>6.3888888888888893</v>
      </c>
      <c r="D1984">
        <f t="shared" si="894"/>
        <v>0.74074073888889003</v>
      </c>
      <c r="E1984">
        <f t="shared" si="888"/>
        <v>-2.7311111111111117</v>
      </c>
      <c r="F1984">
        <f t="shared" si="889"/>
        <v>-8.3792592611111107</v>
      </c>
      <c r="G1984">
        <f t="shared" si="890"/>
        <v>27.084</v>
      </c>
      <c r="H1984">
        <f t="shared" si="890"/>
        <v>16.917333329999998</v>
      </c>
      <c r="I1984">
        <v>6</v>
      </c>
      <c r="M1984">
        <f t="shared" si="884"/>
        <v>43.5</v>
      </c>
      <c r="N1984">
        <f t="shared" si="885"/>
        <v>33.333333330000002</v>
      </c>
      <c r="O1984">
        <v>43.5</v>
      </c>
      <c r="P1984">
        <v>33.333333330000002</v>
      </c>
      <c r="Q1984">
        <f t="shared" si="895"/>
        <v>6.3888888888888893</v>
      </c>
      <c r="R1984">
        <f t="shared" si="896"/>
        <v>0.74074073888889003</v>
      </c>
      <c r="S1984">
        <f t="shared" si="886"/>
        <v>-9.4061111111111124</v>
      </c>
      <c r="T1984">
        <f t="shared" si="887"/>
        <v>-15.054259261111111</v>
      </c>
      <c r="U1984">
        <f t="shared" si="891"/>
        <v>15.068999999999996</v>
      </c>
      <c r="V1984">
        <f t="shared" si="892"/>
        <v>4.9023333299999976</v>
      </c>
    </row>
    <row r="1985" spans="1:22" x14ac:dyDescent="0.2">
      <c r="A1985">
        <v>33</v>
      </c>
      <c r="B1985">
        <v>29.666666670000001</v>
      </c>
      <c r="C1985">
        <f t="shared" si="893"/>
        <v>0.55555555555555558</v>
      </c>
      <c r="D1985">
        <f t="shared" si="894"/>
        <v>-1.2962962944444436</v>
      </c>
      <c r="E1985">
        <f t="shared" si="888"/>
        <v>-8.5644444444444456</v>
      </c>
      <c r="F1985">
        <f t="shared" si="889"/>
        <v>-10.416296294444445</v>
      </c>
      <c r="G1985">
        <f t="shared" si="890"/>
        <v>16.583999999999996</v>
      </c>
      <c r="H1985">
        <f t="shared" si="890"/>
        <v>13.250666669999998</v>
      </c>
      <c r="I1985">
        <v>6</v>
      </c>
      <c r="M1985">
        <f t="shared" si="884"/>
        <v>33</v>
      </c>
      <c r="N1985">
        <f t="shared" si="885"/>
        <v>29.666666670000001</v>
      </c>
      <c r="O1985">
        <v>33</v>
      </c>
      <c r="P1985">
        <v>29.666666670000001</v>
      </c>
      <c r="Q1985">
        <f t="shared" si="895"/>
        <v>0.55555555555555558</v>
      </c>
      <c r="R1985">
        <f t="shared" si="896"/>
        <v>-1.2962962944444436</v>
      </c>
      <c r="S1985">
        <f t="shared" si="886"/>
        <v>-15.239444444444446</v>
      </c>
      <c r="T1985">
        <f t="shared" si="887"/>
        <v>-17.091296294444444</v>
      </c>
      <c r="U1985">
        <f t="shared" si="891"/>
        <v>4.5689999999999955</v>
      </c>
      <c r="V1985">
        <f t="shared" si="892"/>
        <v>1.2356666700000005</v>
      </c>
    </row>
    <row r="1986" spans="1:22" x14ac:dyDescent="0.2">
      <c r="A1986">
        <v>36</v>
      </c>
      <c r="B1986">
        <v>26</v>
      </c>
      <c r="C1986">
        <f t="shared" si="893"/>
        <v>2.2222222222222223</v>
      </c>
      <c r="D1986">
        <f t="shared" si="894"/>
        <v>-3.3333333333333335</v>
      </c>
      <c r="E1986">
        <f t="shared" si="888"/>
        <v>-6.8977777777777787</v>
      </c>
      <c r="F1986">
        <f t="shared" si="889"/>
        <v>-12.453333333333335</v>
      </c>
      <c r="G1986">
        <f t="shared" si="890"/>
        <v>19.584</v>
      </c>
      <c r="H1986">
        <f t="shared" si="890"/>
        <v>9.5839999999999961</v>
      </c>
      <c r="I1986">
        <v>6</v>
      </c>
      <c r="M1986">
        <f t="shared" si="884"/>
        <v>36</v>
      </c>
      <c r="N1986">
        <f t="shared" si="885"/>
        <v>26</v>
      </c>
      <c r="O1986">
        <v>36</v>
      </c>
      <c r="P1986">
        <v>26</v>
      </c>
      <c r="Q1986">
        <f t="shared" si="895"/>
        <v>2.2222222222222223</v>
      </c>
      <c r="R1986">
        <f t="shared" si="896"/>
        <v>-3.3333333333333335</v>
      </c>
      <c r="S1986">
        <f t="shared" si="886"/>
        <v>-13.57277777777778</v>
      </c>
      <c r="T1986">
        <f t="shared" si="887"/>
        <v>-19.128333333333334</v>
      </c>
      <c r="U1986">
        <f t="shared" si="891"/>
        <v>7.5689999999999955</v>
      </c>
      <c r="V1986">
        <f t="shared" si="892"/>
        <v>-2.4309999999999974</v>
      </c>
    </row>
    <row r="1987" spans="1:22" x14ac:dyDescent="0.2">
      <c r="A1987">
        <v>38</v>
      </c>
      <c r="B1987">
        <v>24</v>
      </c>
      <c r="C1987">
        <f t="shared" si="893"/>
        <v>3.3333333333333335</v>
      </c>
      <c r="D1987">
        <f t="shared" si="894"/>
        <v>-4.4444444444444446</v>
      </c>
      <c r="E1987">
        <f t="shared" si="888"/>
        <v>-5.7866666666666671</v>
      </c>
      <c r="F1987">
        <f t="shared" si="889"/>
        <v>-13.564444444444446</v>
      </c>
      <c r="G1987">
        <f t="shared" si="890"/>
        <v>21.584</v>
      </c>
      <c r="H1987">
        <f t="shared" si="890"/>
        <v>7.5839999999999961</v>
      </c>
      <c r="I1987">
        <v>6</v>
      </c>
      <c r="M1987">
        <f t="shared" si="884"/>
        <v>38</v>
      </c>
      <c r="N1987">
        <f t="shared" si="885"/>
        <v>24</v>
      </c>
      <c r="O1987">
        <v>38</v>
      </c>
      <c r="P1987">
        <v>24</v>
      </c>
      <c r="Q1987">
        <f t="shared" si="895"/>
        <v>3.3333333333333335</v>
      </c>
      <c r="R1987">
        <f t="shared" si="896"/>
        <v>-4.4444444444444446</v>
      </c>
      <c r="S1987">
        <f t="shared" si="886"/>
        <v>-12.461666666666668</v>
      </c>
      <c r="T1987">
        <f t="shared" si="887"/>
        <v>-20.239444444444445</v>
      </c>
      <c r="U1987">
        <f t="shared" si="891"/>
        <v>9.5689999999999955</v>
      </c>
      <c r="V1987">
        <f t="shared" si="892"/>
        <v>-4.4309999999999974</v>
      </c>
    </row>
    <row r="1988" spans="1:22" x14ac:dyDescent="0.2">
      <c r="A1988">
        <v>43</v>
      </c>
      <c r="B1988">
        <v>22</v>
      </c>
      <c r="C1988">
        <f t="shared" si="893"/>
        <v>6.1111111111111107</v>
      </c>
      <c r="D1988">
        <f t="shared" si="894"/>
        <v>-5.5555555555555554</v>
      </c>
      <c r="E1988">
        <f t="shared" si="888"/>
        <v>-3.0088888888888903</v>
      </c>
      <c r="F1988">
        <f t="shared" si="889"/>
        <v>-14.675555555555556</v>
      </c>
      <c r="G1988">
        <f t="shared" si="890"/>
        <v>26.583999999999996</v>
      </c>
      <c r="H1988">
        <f t="shared" si="890"/>
        <v>5.5839999999999961</v>
      </c>
      <c r="I1988">
        <v>6</v>
      </c>
      <c r="M1988">
        <f t="shared" si="884"/>
        <v>43</v>
      </c>
      <c r="N1988">
        <f t="shared" si="885"/>
        <v>22</v>
      </c>
      <c r="O1988">
        <v>43</v>
      </c>
      <c r="P1988">
        <v>22</v>
      </c>
      <c r="Q1988">
        <f t="shared" si="895"/>
        <v>6.1111111111111107</v>
      </c>
      <c r="R1988">
        <f t="shared" si="896"/>
        <v>-5.5555555555555554</v>
      </c>
      <c r="S1988">
        <f t="shared" si="886"/>
        <v>-9.683888888888891</v>
      </c>
      <c r="T1988">
        <f t="shared" si="887"/>
        <v>-21.350555555555559</v>
      </c>
      <c r="U1988">
        <f t="shared" si="891"/>
        <v>14.568999999999996</v>
      </c>
      <c r="V1988">
        <f t="shared" si="892"/>
        <v>-6.4310000000000045</v>
      </c>
    </row>
    <row r="1989" spans="1:22" x14ac:dyDescent="0.2">
      <c r="A1989">
        <v>47</v>
      </c>
      <c r="B1989">
        <v>24</v>
      </c>
      <c r="C1989">
        <f t="shared" si="893"/>
        <v>8.3333333333333339</v>
      </c>
      <c r="D1989">
        <f t="shared" si="894"/>
        <v>-4.4444444444444446</v>
      </c>
      <c r="E1989">
        <f t="shared" si="888"/>
        <v>-0.78666666666666707</v>
      </c>
      <c r="F1989">
        <f t="shared" si="889"/>
        <v>-13.564444444444446</v>
      </c>
      <c r="G1989">
        <f t="shared" si="890"/>
        <v>30.584</v>
      </c>
      <c r="H1989">
        <f t="shared" si="890"/>
        <v>7.5839999999999961</v>
      </c>
      <c r="I1989">
        <v>6.7</v>
      </c>
      <c r="M1989">
        <f t="shared" si="884"/>
        <v>47</v>
      </c>
      <c r="N1989">
        <f t="shared" si="885"/>
        <v>24</v>
      </c>
      <c r="O1989">
        <v>47</v>
      </c>
      <c r="P1989">
        <v>24</v>
      </c>
      <c r="Q1989">
        <f t="shared" si="895"/>
        <v>8.3333333333333339</v>
      </c>
      <c r="R1989">
        <f t="shared" si="896"/>
        <v>-4.4444444444444446</v>
      </c>
      <c r="S1989">
        <f t="shared" si="886"/>
        <v>-7.4616666666666678</v>
      </c>
      <c r="T1989">
        <f t="shared" si="887"/>
        <v>-20.239444444444445</v>
      </c>
      <c r="U1989">
        <f t="shared" si="891"/>
        <v>18.568999999999996</v>
      </c>
      <c r="V1989">
        <f t="shared" si="892"/>
        <v>-4.4309999999999974</v>
      </c>
    </row>
    <row r="1990" spans="1:22" x14ac:dyDescent="0.2">
      <c r="A1990">
        <v>50</v>
      </c>
      <c r="B1990">
        <v>28</v>
      </c>
      <c r="C1990">
        <f t="shared" si="893"/>
        <v>10</v>
      </c>
      <c r="D1990">
        <f t="shared" si="894"/>
        <v>-2.2222222222222223</v>
      </c>
      <c r="E1990">
        <f t="shared" si="888"/>
        <v>0.87999999999999901</v>
      </c>
      <c r="F1990">
        <f t="shared" si="889"/>
        <v>-11.342222222222222</v>
      </c>
      <c r="G1990">
        <f t="shared" si="890"/>
        <v>33.583999999999996</v>
      </c>
      <c r="H1990">
        <f t="shared" si="890"/>
        <v>11.584</v>
      </c>
      <c r="I1990">
        <v>6.7</v>
      </c>
      <c r="M1990">
        <f t="shared" si="884"/>
        <v>50</v>
      </c>
      <c r="N1990">
        <f t="shared" si="885"/>
        <v>28</v>
      </c>
      <c r="O1990">
        <v>50</v>
      </c>
      <c r="P1990">
        <v>28</v>
      </c>
      <c r="Q1990">
        <f t="shared" si="895"/>
        <v>10</v>
      </c>
      <c r="R1990">
        <f t="shared" si="896"/>
        <v>-2.2222222222222223</v>
      </c>
      <c r="S1990">
        <f t="shared" si="886"/>
        <v>-5.7950000000000017</v>
      </c>
      <c r="T1990">
        <f t="shared" si="887"/>
        <v>-18.017222222222223</v>
      </c>
      <c r="U1990">
        <f t="shared" si="891"/>
        <v>21.568999999999996</v>
      </c>
      <c r="V1990">
        <f t="shared" si="892"/>
        <v>-0.43099999999999739</v>
      </c>
    </row>
    <row r="1991" spans="1:22" x14ac:dyDescent="0.2">
      <c r="A1991">
        <v>49</v>
      </c>
      <c r="B1991">
        <v>28</v>
      </c>
      <c r="C1991">
        <f t="shared" si="893"/>
        <v>9.4444444444444446</v>
      </c>
      <c r="D1991">
        <f t="shared" si="894"/>
        <v>-2.2222222222222223</v>
      </c>
      <c r="E1991">
        <f t="shared" si="888"/>
        <v>0.32444444444444365</v>
      </c>
      <c r="F1991">
        <f t="shared" si="889"/>
        <v>-11.342222222222222</v>
      </c>
      <c r="G1991">
        <f t="shared" si="890"/>
        <v>32.583999999999996</v>
      </c>
      <c r="H1991">
        <f t="shared" si="890"/>
        <v>11.584</v>
      </c>
      <c r="I1991">
        <v>6.7</v>
      </c>
      <c r="M1991">
        <f t="shared" si="884"/>
        <v>49</v>
      </c>
      <c r="N1991">
        <f t="shared" si="885"/>
        <v>28</v>
      </c>
      <c r="O1991">
        <v>49</v>
      </c>
      <c r="P1991">
        <v>28</v>
      </c>
      <c r="Q1991">
        <f t="shared" si="895"/>
        <v>9.4444444444444446</v>
      </c>
      <c r="R1991">
        <f t="shared" si="896"/>
        <v>-2.2222222222222223</v>
      </c>
      <c r="S1991">
        <f t="shared" si="886"/>
        <v>-6.3505555555555571</v>
      </c>
      <c r="T1991">
        <f t="shared" si="887"/>
        <v>-18.017222222222223</v>
      </c>
      <c r="U1991">
        <f t="shared" si="891"/>
        <v>20.568999999999996</v>
      </c>
      <c r="V1991">
        <f t="shared" si="892"/>
        <v>-0.43099999999999739</v>
      </c>
    </row>
    <row r="1992" spans="1:22" x14ac:dyDescent="0.2">
      <c r="A1992">
        <v>49</v>
      </c>
      <c r="B1992">
        <v>28</v>
      </c>
      <c r="C1992">
        <f t="shared" si="893"/>
        <v>9.4444444444444446</v>
      </c>
      <c r="D1992">
        <f t="shared" si="894"/>
        <v>-2.2222222222222223</v>
      </c>
      <c r="E1992">
        <f t="shared" si="888"/>
        <v>0.32444444444444365</v>
      </c>
      <c r="F1992">
        <f t="shared" si="889"/>
        <v>-11.342222222222222</v>
      </c>
      <c r="G1992">
        <f t="shared" si="890"/>
        <v>32.583999999999996</v>
      </c>
      <c r="H1992">
        <f t="shared" si="890"/>
        <v>11.584</v>
      </c>
      <c r="I1992">
        <v>6.7</v>
      </c>
      <c r="M1992">
        <f t="shared" si="884"/>
        <v>49</v>
      </c>
      <c r="N1992">
        <f t="shared" si="885"/>
        <v>28</v>
      </c>
      <c r="O1992">
        <v>49</v>
      </c>
      <c r="P1992">
        <v>28</v>
      </c>
      <c r="Q1992">
        <f t="shared" si="895"/>
        <v>9.4444444444444446</v>
      </c>
      <c r="R1992">
        <f t="shared" si="896"/>
        <v>-2.2222222222222223</v>
      </c>
      <c r="S1992">
        <f t="shared" si="886"/>
        <v>-6.3505555555555571</v>
      </c>
      <c r="T1992">
        <f t="shared" si="887"/>
        <v>-18.017222222222223</v>
      </c>
      <c r="U1992">
        <f t="shared" si="891"/>
        <v>20.568999999999996</v>
      </c>
      <c r="V1992">
        <f t="shared" si="892"/>
        <v>-0.43099999999999739</v>
      </c>
    </row>
    <row r="1993" spans="1:22" x14ac:dyDescent="0.2">
      <c r="A1993">
        <v>49</v>
      </c>
      <c r="B1993">
        <v>31</v>
      </c>
      <c r="C1993">
        <f t="shared" si="893"/>
        <v>9.4444444444444446</v>
      </c>
      <c r="D1993">
        <f t="shared" si="894"/>
        <v>-0.55555555555555558</v>
      </c>
      <c r="E1993">
        <f t="shared" si="888"/>
        <v>0.32444444444444365</v>
      </c>
      <c r="F1993">
        <f t="shared" si="889"/>
        <v>-9.6755555555555564</v>
      </c>
      <c r="G1993">
        <f t="shared" si="890"/>
        <v>32.583999999999996</v>
      </c>
      <c r="H1993">
        <f t="shared" si="890"/>
        <v>14.583999999999996</v>
      </c>
      <c r="I1993">
        <v>6.7</v>
      </c>
      <c r="M1993">
        <f t="shared" si="884"/>
        <v>49</v>
      </c>
      <c r="N1993">
        <f t="shared" si="885"/>
        <v>31</v>
      </c>
      <c r="O1993">
        <v>49</v>
      </c>
      <c r="P1993">
        <v>31</v>
      </c>
      <c r="Q1993">
        <f t="shared" si="895"/>
        <v>9.4444444444444446</v>
      </c>
      <c r="R1993">
        <f t="shared" si="896"/>
        <v>-0.55555555555555558</v>
      </c>
      <c r="S1993">
        <f t="shared" si="886"/>
        <v>-6.3505555555555571</v>
      </c>
      <c r="T1993">
        <f t="shared" si="887"/>
        <v>-16.350555555555559</v>
      </c>
      <c r="U1993">
        <f t="shared" si="891"/>
        <v>20.568999999999996</v>
      </c>
      <c r="V1993">
        <f t="shared" si="892"/>
        <v>2.5689999999999955</v>
      </c>
    </row>
    <row r="1994" spans="1:22" x14ac:dyDescent="0.2">
      <c r="A1994">
        <v>49</v>
      </c>
      <c r="B1994">
        <v>31</v>
      </c>
      <c r="C1994">
        <f t="shared" si="893"/>
        <v>9.4444444444444446</v>
      </c>
      <c r="D1994">
        <f t="shared" si="894"/>
        <v>-0.55555555555555558</v>
      </c>
      <c r="E1994">
        <f t="shared" si="888"/>
        <v>0.32444444444444365</v>
      </c>
      <c r="F1994">
        <f t="shared" si="889"/>
        <v>-9.6755555555555564</v>
      </c>
      <c r="G1994">
        <f t="shared" si="890"/>
        <v>32.583999999999996</v>
      </c>
      <c r="H1994">
        <f t="shared" si="890"/>
        <v>14.583999999999996</v>
      </c>
      <c r="I1994">
        <v>6.7</v>
      </c>
      <c r="M1994">
        <f t="shared" si="884"/>
        <v>49</v>
      </c>
      <c r="N1994">
        <f t="shared" si="885"/>
        <v>31</v>
      </c>
      <c r="O1994">
        <v>49</v>
      </c>
      <c r="P1994">
        <v>31</v>
      </c>
      <c r="Q1994">
        <f t="shared" si="895"/>
        <v>9.4444444444444446</v>
      </c>
      <c r="R1994">
        <f t="shared" si="896"/>
        <v>-0.55555555555555558</v>
      </c>
      <c r="S1994">
        <f t="shared" si="886"/>
        <v>-6.3505555555555571</v>
      </c>
      <c r="T1994">
        <f t="shared" si="887"/>
        <v>-16.350555555555559</v>
      </c>
      <c r="U1994">
        <f t="shared" si="891"/>
        <v>20.568999999999996</v>
      </c>
      <c r="V1994">
        <f t="shared" si="892"/>
        <v>2.5689999999999955</v>
      </c>
    </row>
    <row r="1995" spans="1:22" x14ac:dyDescent="0.2">
      <c r="A1995">
        <v>41</v>
      </c>
      <c r="B1995">
        <v>29</v>
      </c>
      <c r="C1995">
        <f t="shared" si="893"/>
        <v>5</v>
      </c>
      <c r="D1995">
        <f t="shared" si="894"/>
        <v>-1.6666666666666667</v>
      </c>
      <c r="E1995">
        <f t="shared" si="888"/>
        <v>-4.120000000000001</v>
      </c>
      <c r="F1995">
        <f t="shared" si="889"/>
        <v>-10.786666666666667</v>
      </c>
      <c r="G1995">
        <f t="shared" si="890"/>
        <v>24.583999999999996</v>
      </c>
      <c r="H1995">
        <f t="shared" si="890"/>
        <v>12.584</v>
      </c>
      <c r="I1995">
        <v>6.7</v>
      </c>
      <c r="M1995">
        <f t="shared" si="884"/>
        <v>41</v>
      </c>
      <c r="N1995">
        <f t="shared" si="885"/>
        <v>29</v>
      </c>
      <c r="O1995">
        <v>41</v>
      </c>
      <c r="P1995">
        <v>29</v>
      </c>
      <c r="Q1995">
        <f t="shared" si="895"/>
        <v>5</v>
      </c>
      <c r="R1995">
        <f t="shared" si="896"/>
        <v>-1.6666666666666667</v>
      </c>
      <c r="S1995">
        <f t="shared" si="886"/>
        <v>-10.795000000000002</v>
      </c>
      <c r="T1995">
        <f t="shared" si="887"/>
        <v>-17.46166666666667</v>
      </c>
      <c r="U1995">
        <f t="shared" si="891"/>
        <v>12.568999999999996</v>
      </c>
      <c r="V1995">
        <f t="shared" si="892"/>
        <v>0.56899999999999551</v>
      </c>
    </row>
    <row r="1996" spans="1:22" x14ac:dyDescent="0.2">
      <c r="A1996">
        <v>40</v>
      </c>
      <c r="B1996">
        <v>27</v>
      </c>
      <c r="C1996">
        <f t="shared" si="893"/>
        <v>4.4444444444444446</v>
      </c>
      <c r="D1996">
        <f t="shared" si="894"/>
        <v>-2.7777777777777777</v>
      </c>
      <c r="E1996">
        <f t="shared" si="888"/>
        <v>-4.6755555555555564</v>
      </c>
      <c r="F1996">
        <f t="shared" si="889"/>
        <v>-11.89777777777778</v>
      </c>
      <c r="G1996">
        <f t="shared" si="890"/>
        <v>23.584</v>
      </c>
      <c r="H1996">
        <f t="shared" si="890"/>
        <v>10.583999999999996</v>
      </c>
      <c r="I1996">
        <v>6.7</v>
      </c>
      <c r="M1996">
        <f t="shared" si="884"/>
        <v>40</v>
      </c>
      <c r="N1996">
        <f t="shared" si="885"/>
        <v>27</v>
      </c>
      <c r="O1996">
        <v>40</v>
      </c>
      <c r="P1996">
        <v>27</v>
      </c>
      <c r="Q1996">
        <f t="shared" si="895"/>
        <v>4.4444444444444446</v>
      </c>
      <c r="R1996">
        <f t="shared" si="896"/>
        <v>-2.7777777777777777</v>
      </c>
      <c r="S1996">
        <f t="shared" si="886"/>
        <v>-11.350555555555557</v>
      </c>
      <c r="T1996">
        <f t="shared" si="887"/>
        <v>-18.57277777777778</v>
      </c>
      <c r="U1996">
        <f t="shared" si="891"/>
        <v>11.568999999999996</v>
      </c>
      <c r="V1996">
        <f t="shared" si="892"/>
        <v>-1.4310000000000045</v>
      </c>
    </row>
    <row r="1997" spans="1:22" x14ac:dyDescent="0.2">
      <c r="A1997">
        <v>37</v>
      </c>
      <c r="B1997">
        <v>28</v>
      </c>
      <c r="C1997">
        <f t="shared" si="893"/>
        <v>2.7777777777777777</v>
      </c>
      <c r="D1997">
        <f t="shared" si="894"/>
        <v>-2.2222222222222223</v>
      </c>
      <c r="E1997">
        <f t="shared" si="888"/>
        <v>-6.3422222222222233</v>
      </c>
      <c r="F1997">
        <f t="shared" si="889"/>
        <v>-11.342222222222222</v>
      </c>
      <c r="G1997">
        <f t="shared" si="890"/>
        <v>20.583999999999996</v>
      </c>
      <c r="H1997">
        <f t="shared" si="890"/>
        <v>11.584</v>
      </c>
      <c r="I1997">
        <v>6.7</v>
      </c>
      <c r="M1997">
        <f t="shared" si="884"/>
        <v>37</v>
      </c>
      <c r="N1997">
        <f t="shared" si="885"/>
        <v>28</v>
      </c>
      <c r="O1997">
        <v>37</v>
      </c>
      <c r="P1997">
        <v>28</v>
      </c>
      <c r="Q1997">
        <f t="shared" si="895"/>
        <v>2.7777777777777777</v>
      </c>
      <c r="R1997">
        <f t="shared" si="896"/>
        <v>-2.2222222222222223</v>
      </c>
      <c r="S1997">
        <f t="shared" si="886"/>
        <v>-13.017222222222223</v>
      </c>
      <c r="T1997">
        <f t="shared" si="887"/>
        <v>-18.017222222222223</v>
      </c>
      <c r="U1997">
        <f t="shared" si="891"/>
        <v>8.5689999999999991</v>
      </c>
      <c r="V1997">
        <f t="shared" si="892"/>
        <v>-0.43099999999999739</v>
      </c>
    </row>
    <row r="1998" spans="1:22" x14ac:dyDescent="0.2">
      <c r="A1998">
        <v>36</v>
      </c>
      <c r="B1998">
        <v>24.666666670000001</v>
      </c>
      <c r="C1998">
        <f t="shared" si="893"/>
        <v>2.2222222222222223</v>
      </c>
      <c r="D1998">
        <f t="shared" si="894"/>
        <v>-4.0740740722222215</v>
      </c>
      <c r="E1998">
        <f t="shared" si="888"/>
        <v>-6.8977777777777787</v>
      </c>
      <c r="F1998">
        <f t="shared" si="889"/>
        <v>-13.194074072222222</v>
      </c>
      <c r="G1998">
        <f t="shared" si="890"/>
        <v>19.584</v>
      </c>
      <c r="H1998">
        <f t="shared" si="890"/>
        <v>8.2506666700000011</v>
      </c>
      <c r="I1998">
        <v>6.7</v>
      </c>
      <c r="M1998">
        <f t="shared" si="884"/>
        <v>36</v>
      </c>
      <c r="N1998">
        <f t="shared" si="885"/>
        <v>24.666666670000001</v>
      </c>
      <c r="O1998">
        <v>36</v>
      </c>
      <c r="P1998">
        <v>24.666666670000001</v>
      </c>
      <c r="Q1998">
        <f t="shared" si="895"/>
        <v>2.2222222222222223</v>
      </c>
      <c r="R1998">
        <f t="shared" si="896"/>
        <v>-4.0740740722222215</v>
      </c>
      <c r="S1998">
        <f t="shared" si="886"/>
        <v>-13.57277777777778</v>
      </c>
      <c r="T1998">
        <f t="shared" si="887"/>
        <v>-19.869074072222222</v>
      </c>
      <c r="U1998">
        <f t="shared" si="891"/>
        <v>7.5689999999999955</v>
      </c>
      <c r="V1998">
        <f t="shared" si="892"/>
        <v>-3.7643333299999995</v>
      </c>
    </row>
    <row r="1999" spans="1:22" x14ac:dyDescent="0.2">
      <c r="A1999">
        <v>35</v>
      </c>
      <c r="B1999">
        <v>21.333333329999999</v>
      </c>
      <c r="C1999">
        <f t="shared" si="893"/>
        <v>1.6666666666666667</v>
      </c>
      <c r="D1999">
        <f t="shared" si="894"/>
        <v>-5.9259259277777785</v>
      </c>
      <c r="E1999">
        <f t="shared" si="888"/>
        <v>-7.453333333333334</v>
      </c>
      <c r="F1999">
        <f t="shared" si="889"/>
        <v>-15.04592592777778</v>
      </c>
      <c r="G1999">
        <f t="shared" si="890"/>
        <v>18.583999999999996</v>
      </c>
      <c r="H1999">
        <f t="shared" si="890"/>
        <v>4.9173333299999982</v>
      </c>
      <c r="I1999">
        <v>6.7</v>
      </c>
      <c r="M1999">
        <f t="shared" si="884"/>
        <v>35</v>
      </c>
      <c r="N1999">
        <f t="shared" si="885"/>
        <v>21.333333329999999</v>
      </c>
      <c r="O1999">
        <v>35</v>
      </c>
      <c r="P1999">
        <v>21.333333329999999</v>
      </c>
      <c r="Q1999">
        <f t="shared" si="895"/>
        <v>1.6666666666666667</v>
      </c>
      <c r="R1999">
        <f t="shared" si="896"/>
        <v>-5.9259259277777785</v>
      </c>
      <c r="S1999">
        <f t="shared" si="886"/>
        <v>-14.128333333333336</v>
      </c>
      <c r="T1999">
        <f t="shared" si="887"/>
        <v>-21.720925927777781</v>
      </c>
      <c r="U1999">
        <f t="shared" si="891"/>
        <v>6.5689999999999955</v>
      </c>
      <c r="V1999">
        <f t="shared" si="892"/>
        <v>-7.0976666700000095</v>
      </c>
    </row>
    <row r="2000" spans="1:22" x14ac:dyDescent="0.2">
      <c r="A2000">
        <v>40</v>
      </c>
      <c r="B2000">
        <v>18</v>
      </c>
      <c r="C2000">
        <f t="shared" si="893"/>
        <v>4.4444444444444446</v>
      </c>
      <c r="D2000">
        <f t="shared" si="894"/>
        <v>-7.7777777777777777</v>
      </c>
      <c r="E2000">
        <f t="shared" si="888"/>
        <v>-4.6755555555555564</v>
      </c>
      <c r="F2000">
        <f t="shared" si="889"/>
        <v>-16.89777777777778</v>
      </c>
      <c r="G2000">
        <f t="shared" si="890"/>
        <v>23.584</v>
      </c>
      <c r="H2000">
        <f t="shared" si="890"/>
        <v>1.5839999999999961</v>
      </c>
      <c r="I2000">
        <v>6.7</v>
      </c>
      <c r="M2000">
        <f t="shared" si="884"/>
        <v>40</v>
      </c>
      <c r="N2000">
        <f t="shared" si="885"/>
        <v>18</v>
      </c>
      <c r="O2000">
        <v>40</v>
      </c>
      <c r="P2000">
        <v>18</v>
      </c>
      <c r="Q2000">
        <f t="shared" si="895"/>
        <v>4.4444444444444446</v>
      </c>
      <c r="R2000">
        <f t="shared" si="896"/>
        <v>-7.7777777777777777</v>
      </c>
      <c r="S2000">
        <f t="shared" si="886"/>
        <v>-11.350555555555557</v>
      </c>
      <c r="T2000">
        <f t="shared" si="887"/>
        <v>-23.57277777777778</v>
      </c>
      <c r="U2000">
        <f t="shared" si="891"/>
        <v>11.568999999999996</v>
      </c>
      <c r="V2000">
        <f t="shared" si="892"/>
        <v>-10.431000000000004</v>
      </c>
    </row>
    <row r="2001" spans="1:22" x14ac:dyDescent="0.2">
      <c r="A2001">
        <v>53.000000010000001</v>
      </c>
      <c r="B2001">
        <v>26</v>
      </c>
      <c r="C2001">
        <f t="shared" si="893"/>
        <v>11.666666672222224</v>
      </c>
      <c r="D2001">
        <f t="shared" si="894"/>
        <v>-3.3333333333333335</v>
      </c>
      <c r="E2001">
        <f t="shared" si="888"/>
        <v>2.5466666722222229</v>
      </c>
      <c r="F2001">
        <f t="shared" si="889"/>
        <v>-12.453333333333335</v>
      </c>
      <c r="G2001">
        <f t="shared" si="890"/>
        <v>36.584000010000004</v>
      </c>
      <c r="H2001">
        <f t="shared" si="890"/>
        <v>9.5839999999999961</v>
      </c>
      <c r="I2001">
        <v>6.7</v>
      </c>
      <c r="M2001">
        <f t="shared" si="884"/>
        <v>53.000000010000001</v>
      </c>
      <c r="N2001">
        <f t="shared" si="885"/>
        <v>26</v>
      </c>
      <c r="O2001">
        <v>53.000000010000001</v>
      </c>
      <c r="P2001">
        <v>26</v>
      </c>
      <c r="Q2001">
        <f t="shared" si="895"/>
        <v>11.666666672222224</v>
      </c>
      <c r="R2001">
        <f t="shared" si="896"/>
        <v>-3.3333333333333335</v>
      </c>
      <c r="S2001">
        <f t="shared" si="886"/>
        <v>-4.1283333277777778</v>
      </c>
      <c r="T2001">
        <f t="shared" si="887"/>
        <v>-19.128333333333334</v>
      </c>
      <c r="U2001">
        <f t="shared" si="891"/>
        <v>24.56900001</v>
      </c>
      <c r="V2001">
        <f t="shared" si="892"/>
        <v>-2.4309999999999974</v>
      </c>
    </row>
    <row r="2002" spans="1:22" x14ac:dyDescent="0.2">
      <c r="A2002">
        <v>54</v>
      </c>
      <c r="B2002">
        <v>24.666666670000001</v>
      </c>
      <c r="C2002">
        <f t="shared" si="893"/>
        <v>12.222222222222221</v>
      </c>
      <c r="D2002">
        <f t="shared" si="894"/>
        <v>-4.0740740722222215</v>
      </c>
      <c r="E2002">
        <f t="shared" si="888"/>
        <v>3.1022222222222204</v>
      </c>
      <c r="F2002">
        <f t="shared" si="889"/>
        <v>-13.194074072222222</v>
      </c>
      <c r="G2002">
        <f t="shared" si="890"/>
        <v>37.583999999999996</v>
      </c>
      <c r="H2002">
        <f t="shared" si="890"/>
        <v>8.2506666700000011</v>
      </c>
      <c r="I2002">
        <v>6.7</v>
      </c>
      <c r="M2002">
        <f t="shared" si="884"/>
        <v>54</v>
      </c>
      <c r="N2002">
        <f t="shared" si="885"/>
        <v>24.666666670000001</v>
      </c>
      <c r="O2002">
        <v>54</v>
      </c>
      <c r="P2002">
        <v>24.666666670000001</v>
      </c>
      <c r="Q2002">
        <f t="shared" si="895"/>
        <v>12.222222222222221</v>
      </c>
      <c r="R2002">
        <f t="shared" si="896"/>
        <v>-4.0740740722222215</v>
      </c>
      <c r="S2002">
        <f t="shared" si="886"/>
        <v>-3.5727777777777803</v>
      </c>
      <c r="T2002">
        <f t="shared" si="887"/>
        <v>-19.869074072222222</v>
      </c>
      <c r="U2002">
        <f t="shared" si="891"/>
        <v>25.568999999999996</v>
      </c>
      <c r="V2002">
        <f t="shared" si="892"/>
        <v>-3.7643333299999995</v>
      </c>
    </row>
    <row r="2003" spans="1:22" x14ac:dyDescent="0.2">
      <c r="A2003">
        <v>45</v>
      </c>
      <c r="B2003">
        <v>23.333333329999999</v>
      </c>
      <c r="C2003">
        <f t="shared" si="893"/>
        <v>7.2222222222222223</v>
      </c>
      <c r="D2003">
        <f t="shared" si="894"/>
        <v>-4.8148148166666669</v>
      </c>
      <c r="E2003">
        <f t="shared" si="888"/>
        <v>-1.8977777777777787</v>
      </c>
      <c r="F2003">
        <f t="shared" si="889"/>
        <v>-13.934814816666668</v>
      </c>
      <c r="G2003">
        <f t="shared" si="890"/>
        <v>28.584</v>
      </c>
      <c r="H2003">
        <f t="shared" si="890"/>
        <v>6.9173333299999982</v>
      </c>
      <c r="I2003">
        <v>6.7</v>
      </c>
      <c r="M2003">
        <f t="shared" si="884"/>
        <v>45</v>
      </c>
      <c r="N2003">
        <f t="shared" si="885"/>
        <v>23.333333329999999</v>
      </c>
      <c r="O2003">
        <v>45</v>
      </c>
      <c r="P2003">
        <v>23.333333329999999</v>
      </c>
      <c r="Q2003">
        <f t="shared" si="895"/>
        <v>7.2222222222222223</v>
      </c>
      <c r="R2003">
        <f t="shared" si="896"/>
        <v>-4.8148148166666669</v>
      </c>
      <c r="S2003">
        <f t="shared" si="886"/>
        <v>-8.5727777777777803</v>
      </c>
      <c r="T2003">
        <f t="shared" si="887"/>
        <v>-20.60981481666667</v>
      </c>
      <c r="U2003">
        <f t="shared" si="891"/>
        <v>16.568999999999996</v>
      </c>
      <c r="V2003">
        <f t="shared" si="892"/>
        <v>-5.0976666700000095</v>
      </c>
    </row>
    <row r="2004" spans="1:22" x14ac:dyDescent="0.2">
      <c r="A2004">
        <v>47</v>
      </c>
      <c r="B2004">
        <v>22</v>
      </c>
      <c r="C2004">
        <f t="shared" si="893"/>
        <v>8.3333333333333339</v>
      </c>
      <c r="D2004">
        <f t="shared" si="894"/>
        <v>-5.5555555555555554</v>
      </c>
      <c r="E2004">
        <f t="shared" si="888"/>
        <v>-0.78666666666666707</v>
      </c>
      <c r="F2004">
        <f t="shared" si="889"/>
        <v>-14.675555555555556</v>
      </c>
      <c r="G2004">
        <f t="shared" si="890"/>
        <v>30.584</v>
      </c>
      <c r="H2004">
        <f t="shared" si="890"/>
        <v>5.5839999999999961</v>
      </c>
      <c r="I2004">
        <v>6.7</v>
      </c>
      <c r="M2004">
        <f t="shared" ref="M2004:M2067" si="897">C2004*9/5+32</f>
        <v>47</v>
      </c>
      <c r="N2004">
        <f t="shared" ref="N2004:N2067" si="898">D2004*9/5+32</f>
        <v>22</v>
      </c>
      <c r="O2004">
        <v>47</v>
      </c>
      <c r="P2004">
        <v>22</v>
      </c>
      <c r="Q2004">
        <f t="shared" si="895"/>
        <v>8.3333333333333339</v>
      </c>
      <c r="R2004">
        <f t="shared" si="896"/>
        <v>-5.5555555555555554</v>
      </c>
      <c r="S2004">
        <f t="shared" ref="S2004:S2067" si="899">Q2004-($T$1107-$S$1107)/1000*6.5</f>
        <v>-7.4616666666666678</v>
      </c>
      <c r="T2004">
        <f t="shared" ref="T2004:T2067" si="900">R2004-($T$1107-$S$1107)/1000*6.5</f>
        <v>-21.350555555555559</v>
      </c>
      <c r="U2004">
        <f t="shared" si="891"/>
        <v>18.568999999999996</v>
      </c>
      <c r="V2004">
        <f t="shared" si="892"/>
        <v>-6.4310000000000045</v>
      </c>
    </row>
    <row r="2005" spans="1:22" x14ac:dyDescent="0.2">
      <c r="A2005">
        <v>51.000000010000001</v>
      </c>
      <c r="B2005">
        <v>27</v>
      </c>
      <c r="C2005">
        <f t="shared" si="893"/>
        <v>10.555555561111113</v>
      </c>
      <c r="D2005">
        <f t="shared" si="894"/>
        <v>-2.7777777777777777</v>
      </c>
      <c r="E2005">
        <f t="shared" ref="E2005:E2068" si="901">C2005-($F$1107-$E$1107)/1000*$I$1108</f>
        <v>1.4355555611111122</v>
      </c>
      <c r="F2005">
        <f t="shared" ref="F2005:F2068" si="902">D2005-($F$1107-$E$1107)/1000*$I$1108</f>
        <v>-11.89777777777778</v>
      </c>
      <c r="G2005">
        <f t="shared" ref="G2005:H2068" si="903">E2005*9/5+32</f>
        <v>34.584000010000004</v>
      </c>
      <c r="H2005">
        <f t="shared" si="903"/>
        <v>10.583999999999996</v>
      </c>
      <c r="I2005">
        <v>6.7</v>
      </c>
      <c r="M2005">
        <f t="shared" si="897"/>
        <v>51.000000010000001</v>
      </c>
      <c r="N2005">
        <f t="shared" si="898"/>
        <v>27</v>
      </c>
      <c r="O2005">
        <v>51.000000010000001</v>
      </c>
      <c r="P2005">
        <v>27</v>
      </c>
      <c r="Q2005">
        <f t="shared" si="895"/>
        <v>10.555555561111113</v>
      </c>
      <c r="R2005">
        <f t="shared" si="896"/>
        <v>-2.7777777777777777</v>
      </c>
      <c r="S2005">
        <f t="shared" si="899"/>
        <v>-5.2394444388888886</v>
      </c>
      <c r="T2005">
        <f t="shared" si="900"/>
        <v>-18.57277777777778</v>
      </c>
      <c r="U2005">
        <f t="shared" ref="U2005:U2068" si="904">S2005*9/5+32</f>
        <v>22.56900001</v>
      </c>
      <c r="V2005">
        <f t="shared" ref="V2005:V2068" si="905">T2005*9/5+32</f>
        <v>-1.4310000000000045</v>
      </c>
    </row>
    <row r="2006" spans="1:22" x14ac:dyDescent="0.2">
      <c r="A2006">
        <v>52</v>
      </c>
      <c r="B2006">
        <v>32</v>
      </c>
      <c r="C2006">
        <f t="shared" si="893"/>
        <v>11.111111111111111</v>
      </c>
      <c r="D2006">
        <f t="shared" si="894"/>
        <v>0</v>
      </c>
      <c r="E2006">
        <f t="shared" si="901"/>
        <v>1.9911111111111097</v>
      </c>
      <c r="F2006">
        <f t="shared" si="902"/>
        <v>-9.120000000000001</v>
      </c>
      <c r="G2006">
        <f t="shared" si="903"/>
        <v>35.583999999999996</v>
      </c>
      <c r="H2006">
        <f t="shared" si="903"/>
        <v>15.583999999999996</v>
      </c>
      <c r="I2006">
        <v>6.7</v>
      </c>
      <c r="M2006">
        <f t="shared" si="897"/>
        <v>52</v>
      </c>
      <c r="N2006">
        <f t="shared" si="898"/>
        <v>32</v>
      </c>
      <c r="O2006">
        <v>52</v>
      </c>
      <c r="P2006">
        <v>32</v>
      </c>
      <c r="Q2006">
        <f t="shared" si="895"/>
        <v>11.111111111111111</v>
      </c>
      <c r="R2006">
        <f t="shared" si="896"/>
        <v>0</v>
      </c>
      <c r="S2006">
        <f t="shared" si="899"/>
        <v>-4.683888888888891</v>
      </c>
      <c r="T2006">
        <f t="shared" si="900"/>
        <v>-15.795000000000002</v>
      </c>
      <c r="U2006">
        <f t="shared" si="904"/>
        <v>23.568999999999996</v>
      </c>
      <c r="V2006">
        <f t="shared" si="905"/>
        <v>3.5689999999999955</v>
      </c>
    </row>
    <row r="2007" spans="1:22" x14ac:dyDescent="0.2">
      <c r="A2007">
        <v>54</v>
      </c>
      <c r="B2007">
        <v>36</v>
      </c>
      <c r="C2007">
        <f t="shared" si="893"/>
        <v>12.222222222222221</v>
      </c>
      <c r="D2007">
        <f t="shared" si="894"/>
        <v>2.2222222222222223</v>
      </c>
      <c r="E2007">
        <f t="shared" si="901"/>
        <v>3.1022222222222204</v>
      </c>
      <c r="F2007">
        <f t="shared" si="902"/>
        <v>-6.8977777777777787</v>
      </c>
      <c r="G2007">
        <f t="shared" si="903"/>
        <v>37.583999999999996</v>
      </c>
      <c r="H2007">
        <f t="shared" si="903"/>
        <v>19.584</v>
      </c>
      <c r="I2007">
        <v>6.7</v>
      </c>
      <c r="M2007">
        <f t="shared" si="897"/>
        <v>54</v>
      </c>
      <c r="N2007">
        <f t="shared" si="898"/>
        <v>36</v>
      </c>
      <c r="O2007">
        <v>54</v>
      </c>
      <c r="P2007">
        <v>36</v>
      </c>
      <c r="Q2007">
        <f t="shared" si="895"/>
        <v>12.222222222222221</v>
      </c>
      <c r="R2007">
        <f t="shared" si="896"/>
        <v>2.2222222222222223</v>
      </c>
      <c r="S2007">
        <f t="shared" si="899"/>
        <v>-3.5727777777777803</v>
      </c>
      <c r="T2007">
        <f t="shared" si="900"/>
        <v>-13.57277777777778</v>
      </c>
      <c r="U2007">
        <f t="shared" si="904"/>
        <v>25.568999999999996</v>
      </c>
      <c r="V2007">
        <f t="shared" si="905"/>
        <v>7.5689999999999955</v>
      </c>
    </row>
    <row r="2008" spans="1:22" x14ac:dyDescent="0.2">
      <c r="A2008">
        <v>52.5</v>
      </c>
      <c r="B2008">
        <v>33</v>
      </c>
      <c r="C2008">
        <f t="shared" si="893"/>
        <v>11.388888888888889</v>
      </c>
      <c r="D2008">
        <f t="shared" si="894"/>
        <v>0.55555555555555558</v>
      </c>
      <c r="E2008">
        <f t="shared" si="901"/>
        <v>2.2688888888888883</v>
      </c>
      <c r="F2008">
        <f t="shared" si="902"/>
        <v>-8.5644444444444456</v>
      </c>
      <c r="G2008">
        <f t="shared" si="903"/>
        <v>36.083999999999996</v>
      </c>
      <c r="H2008">
        <f t="shared" si="903"/>
        <v>16.583999999999996</v>
      </c>
      <c r="I2008">
        <v>6.7</v>
      </c>
      <c r="M2008">
        <f t="shared" si="897"/>
        <v>52.5</v>
      </c>
      <c r="N2008">
        <f t="shared" si="898"/>
        <v>33</v>
      </c>
      <c r="O2008">
        <v>52.5</v>
      </c>
      <c r="P2008">
        <v>33</v>
      </c>
      <c r="Q2008">
        <f t="shared" si="895"/>
        <v>11.388888888888889</v>
      </c>
      <c r="R2008">
        <f t="shared" si="896"/>
        <v>0.55555555555555558</v>
      </c>
      <c r="S2008">
        <f t="shared" si="899"/>
        <v>-4.4061111111111124</v>
      </c>
      <c r="T2008">
        <f t="shared" si="900"/>
        <v>-15.239444444444446</v>
      </c>
      <c r="U2008">
        <f t="shared" si="904"/>
        <v>24.068999999999996</v>
      </c>
      <c r="V2008">
        <f t="shared" si="905"/>
        <v>4.5689999999999955</v>
      </c>
    </row>
    <row r="2009" spans="1:22" x14ac:dyDescent="0.2">
      <c r="A2009">
        <v>51.000000010000001</v>
      </c>
      <c r="B2009">
        <v>30</v>
      </c>
      <c r="C2009">
        <f t="shared" si="893"/>
        <v>10.555555561111113</v>
      </c>
      <c r="D2009">
        <f t="shared" si="894"/>
        <v>-1.1111111111111112</v>
      </c>
      <c r="E2009">
        <f t="shared" si="901"/>
        <v>1.4355555611111122</v>
      </c>
      <c r="F2009">
        <f t="shared" si="902"/>
        <v>-10.231111111111112</v>
      </c>
      <c r="G2009">
        <f t="shared" si="903"/>
        <v>34.584000010000004</v>
      </c>
      <c r="H2009">
        <f t="shared" si="903"/>
        <v>13.583999999999996</v>
      </c>
      <c r="I2009">
        <v>6.7</v>
      </c>
      <c r="M2009">
        <f t="shared" si="897"/>
        <v>51.000000010000001</v>
      </c>
      <c r="N2009">
        <f t="shared" si="898"/>
        <v>30</v>
      </c>
      <c r="O2009">
        <v>51.000000010000001</v>
      </c>
      <c r="P2009">
        <v>30</v>
      </c>
      <c r="Q2009">
        <f t="shared" si="895"/>
        <v>10.555555561111113</v>
      </c>
      <c r="R2009">
        <f t="shared" si="896"/>
        <v>-1.1111111111111112</v>
      </c>
      <c r="S2009">
        <f t="shared" si="899"/>
        <v>-5.2394444388888886</v>
      </c>
      <c r="T2009">
        <f t="shared" si="900"/>
        <v>-16.906111111111112</v>
      </c>
      <c r="U2009">
        <f t="shared" si="904"/>
        <v>22.56900001</v>
      </c>
      <c r="V2009">
        <f t="shared" si="905"/>
        <v>1.5689999999999991</v>
      </c>
    </row>
    <row r="2010" spans="1:22" x14ac:dyDescent="0.2">
      <c r="A2010">
        <v>51.000000010000001</v>
      </c>
      <c r="B2010">
        <v>36</v>
      </c>
      <c r="C2010">
        <f t="shared" si="893"/>
        <v>10.555555561111113</v>
      </c>
      <c r="D2010">
        <f t="shared" si="894"/>
        <v>2.2222222222222223</v>
      </c>
      <c r="E2010">
        <f t="shared" si="901"/>
        <v>1.4355555611111122</v>
      </c>
      <c r="F2010">
        <f t="shared" si="902"/>
        <v>-6.8977777777777787</v>
      </c>
      <c r="G2010">
        <f t="shared" si="903"/>
        <v>34.584000010000004</v>
      </c>
      <c r="H2010">
        <f t="shared" si="903"/>
        <v>19.584</v>
      </c>
      <c r="I2010">
        <v>6.7</v>
      </c>
      <c r="M2010">
        <f t="shared" si="897"/>
        <v>51.000000010000001</v>
      </c>
      <c r="N2010">
        <f t="shared" si="898"/>
        <v>36</v>
      </c>
      <c r="O2010">
        <v>51.000000010000001</v>
      </c>
      <c r="P2010">
        <v>36</v>
      </c>
      <c r="Q2010">
        <f t="shared" si="895"/>
        <v>10.555555561111113</v>
      </c>
      <c r="R2010">
        <f t="shared" si="896"/>
        <v>2.2222222222222223</v>
      </c>
      <c r="S2010">
        <f t="shared" si="899"/>
        <v>-5.2394444388888886</v>
      </c>
      <c r="T2010">
        <f t="shared" si="900"/>
        <v>-13.57277777777778</v>
      </c>
      <c r="U2010">
        <f t="shared" si="904"/>
        <v>22.56900001</v>
      </c>
      <c r="V2010">
        <f t="shared" si="905"/>
        <v>7.5689999999999955</v>
      </c>
    </row>
    <row r="2011" spans="1:22" x14ac:dyDescent="0.2">
      <c r="A2011">
        <v>59</v>
      </c>
      <c r="B2011">
        <v>44</v>
      </c>
      <c r="C2011">
        <f t="shared" ref="C2011:C2074" si="906">(A2011-32)*5/9</f>
        <v>15</v>
      </c>
      <c r="D2011">
        <f t="shared" ref="D2011:D2074" si="907">(B2011-32)*5/9</f>
        <v>6.666666666666667</v>
      </c>
      <c r="E2011">
        <f t="shared" si="901"/>
        <v>5.879999999999999</v>
      </c>
      <c r="F2011">
        <f t="shared" si="902"/>
        <v>-2.453333333333334</v>
      </c>
      <c r="G2011">
        <f t="shared" si="903"/>
        <v>42.583999999999996</v>
      </c>
      <c r="H2011">
        <f t="shared" si="903"/>
        <v>27.584</v>
      </c>
      <c r="I2011">
        <v>6.7</v>
      </c>
      <c r="M2011">
        <f t="shared" si="897"/>
        <v>59</v>
      </c>
      <c r="N2011">
        <f t="shared" si="898"/>
        <v>44</v>
      </c>
      <c r="O2011">
        <v>59</v>
      </c>
      <c r="P2011">
        <v>44</v>
      </c>
      <c r="Q2011">
        <f t="shared" ref="Q2011:Q2074" si="908">(O2011-32)*5/9</f>
        <v>15</v>
      </c>
      <c r="R2011">
        <f t="shared" ref="R2011:R2074" si="909">(P2011-32)*5/9</f>
        <v>6.666666666666667</v>
      </c>
      <c r="S2011">
        <f t="shared" si="899"/>
        <v>-0.79500000000000171</v>
      </c>
      <c r="T2011">
        <f t="shared" si="900"/>
        <v>-9.1283333333333339</v>
      </c>
      <c r="U2011">
        <f t="shared" si="904"/>
        <v>30.568999999999996</v>
      </c>
      <c r="V2011">
        <f t="shared" si="905"/>
        <v>15.568999999999999</v>
      </c>
    </row>
    <row r="2012" spans="1:22" x14ac:dyDescent="0.2">
      <c r="A2012">
        <v>55</v>
      </c>
      <c r="B2012">
        <v>39.5</v>
      </c>
      <c r="C2012">
        <f t="shared" si="906"/>
        <v>12.777777777777779</v>
      </c>
      <c r="D2012">
        <f t="shared" si="907"/>
        <v>4.166666666666667</v>
      </c>
      <c r="E2012">
        <f t="shared" si="901"/>
        <v>3.6577777777777776</v>
      </c>
      <c r="F2012">
        <f t="shared" si="902"/>
        <v>-4.953333333333334</v>
      </c>
      <c r="G2012">
        <f t="shared" si="903"/>
        <v>38.584000000000003</v>
      </c>
      <c r="H2012">
        <f t="shared" si="903"/>
        <v>23.084</v>
      </c>
      <c r="I2012">
        <v>6.7</v>
      </c>
      <c r="M2012">
        <f t="shared" si="897"/>
        <v>55</v>
      </c>
      <c r="N2012">
        <f t="shared" si="898"/>
        <v>39.5</v>
      </c>
      <c r="O2012">
        <v>55</v>
      </c>
      <c r="P2012">
        <v>39.5</v>
      </c>
      <c r="Q2012">
        <f t="shared" si="908"/>
        <v>12.777777777777779</v>
      </c>
      <c r="R2012">
        <f t="shared" si="909"/>
        <v>4.166666666666667</v>
      </c>
      <c r="S2012">
        <f t="shared" si="899"/>
        <v>-3.0172222222222231</v>
      </c>
      <c r="T2012">
        <f t="shared" si="900"/>
        <v>-11.628333333333334</v>
      </c>
      <c r="U2012">
        <f t="shared" si="904"/>
        <v>26.568999999999999</v>
      </c>
      <c r="V2012">
        <f t="shared" si="905"/>
        <v>11.068999999999999</v>
      </c>
    </row>
    <row r="2013" spans="1:22" x14ac:dyDescent="0.2">
      <c r="A2013">
        <v>51.000000010000001</v>
      </c>
      <c r="B2013">
        <v>35</v>
      </c>
      <c r="C2013">
        <f t="shared" si="906"/>
        <v>10.555555561111113</v>
      </c>
      <c r="D2013">
        <f t="shared" si="907"/>
        <v>1.6666666666666667</v>
      </c>
      <c r="E2013">
        <f t="shared" si="901"/>
        <v>1.4355555611111122</v>
      </c>
      <c r="F2013">
        <f t="shared" si="902"/>
        <v>-7.453333333333334</v>
      </c>
      <c r="G2013">
        <f t="shared" si="903"/>
        <v>34.584000010000004</v>
      </c>
      <c r="H2013">
        <f t="shared" si="903"/>
        <v>18.583999999999996</v>
      </c>
      <c r="I2013">
        <v>6.7</v>
      </c>
      <c r="M2013">
        <f t="shared" si="897"/>
        <v>51.000000010000001</v>
      </c>
      <c r="N2013">
        <f t="shared" si="898"/>
        <v>35</v>
      </c>
      <c r="O2013">
        <v>51.000000010000001</v>
      </c>
      <c r="P2013">
        <v>35</v>
      </c>
      <c r="Q2013">
        <f t="shared" si="908"/>
        <v>10.555555561111113</v>
      </c>
      <c r="R2013">
        <f t="shared" si="909"/>
        <v>1.6666666666666667</v>
      </c>
      <c r="S2013">
        <f t="shared" si="899"/>
        <v>-5.2394444388888886</v>
      </c>
      <c r="T2013">
        <f t="shared" si="900"/>
        <v>-14.128333333333336</v>
      </c>
      <c r="U2013">
        <f t="shared" si="904"/>
        <v>22.56900001</v>
      </c>
      <c r="V2013">
        <f t="shared" si="905"/>
        <v>6.5689999999999955</v>
      </c>
    </row>
    <row r="2014" spans="1:22" x14ac:dyDescent="0.2">
      <c r="A2014">
        <v>60.000000010000001</v>
      </c>
      <c r="B2014">
        <v>35</v>
      </c>
      <c r="C2014">
        <f t="shared" si="906"/>
        <v>15.555555561111113</v>
      </c>
      <c r="D2014">
        <f t="shared" si="907"/>
        <v>1.6666666666666667</v>
      </c>
      <c r="E2014">
        <f t="shared" si="901"/>
        <v>6.4355555611111122</v>
      </c>
      <c r="F2014">
        <f t="shared" si="902"/>
        <v>-7.453333333333334</v>
      </c>
      <c r="G2014">
        <f t="shared" si="903"/>
        <v>43.584000010000004</v>
      </c>
      <c r="H2014">
        <f t="shared" si="903"/>
        <v>18.583999999999996</v>
      </c>
      <c r="I2014">
        <v>6.7</v>
      </c>
      <c r="M2014">
        <f t="shared" si="897"/>
        <v>60.000000010000001</v>
      </c>
      <c r="N2014">
        <f t="shared" si="898"/>
        <v>35</v>
      </c>
      <c r="O2014">
        <v>60.000000010000001</v>
      </c>
      <c r="P2014">
        <v>35</v>
      </c>
      <c r="Q2014">
        <f t="shared" si="908"/>
        <v>15.555555561111113</v>
      </c>
      <c r="R2014">
        <f t="shared" si="909"/>
        <v>1.6666666666666667</v>
      </c>
      <c r="S2014">
        <f t="shared" si="899"/>
        <v>-0.23944443888888856</v>
      </c>
      <c r="T2014">
        <f t="shared" si="900"/>
        <v>-14.128333333333336</v>
      </c>
      <c r="U2014">
        <f t="shared" si="904"/>
        <v>31.56900001</v>
      </c>
      <c r="V2014">
        <f t="shared" si="905"/>
        <v>6.5689999999999955</v>
      </c>
    </row>
    <row r="2015" spans="1:22" x14ac:dyDescent="0.2">
      <c r="A2015">
        <v>47</v>
      </c>
      <c r="B2015">
        <v>39</v>
      </c>
      <c r="C2015">
        <f t="shared" si="906"/>
        <v>8.3333333333333339</v>
      </c>
      <c r="D2015">
        <f t="shared" si="907"/>
        <v>3.8888888888888888</v>
      </c>
      <c r="E2015">
        <f t="shared" si="901"/>
        <v>-0.78666666666666707</v>
      </c>
      <c r="F2015">
        <f t="shared" si="902"/>
        <v>-5.2311111111111117</v>
      </c>
      <c r="G2015">
        <f t="shared" si="903"/>
        <v>30.584</v>
      </c>
      <c r="H2015">
        <f t="shared" si="903"/>
        <v>22.584</v>
      </c>
      <c r="I2015">
        <v>6.7</v>
      </c>
      <c r="M2015">
        <f t="shared" si="897"/>
        <v>47</v>
      </c>
      <c r="N2015">
        <f t="shared" si="898"/>
        <v>39</v>
      </c>
      <c r="O2015">
        <v>47</v>
      </c>
      <c r="P2015">
        <v>39</v>
      </c>
      <c r="Q2015">
        <f t="shared" si="908"/>
        <v>8.3333333333333339</v>
      </c>
      <c r="R2015">
        <f t="shared" si="909"/>
        <v>3.8888888888888888</v>
      </c>
      <c r="S2015">
        <f t="shared" si="899"/>
        <v>-7.4616666666666678</v>
      </c>
      <c r="T2015">
        <f t="shared" si="900"/>
        <v>-11.906111111111112</v>
      </c>
      <c r="U2015">
        <f t="shared" si="904"/>
        <v>18.568999999999996</v>
      </c>
      <c r="V2015">
        <f t="shared" si="905"/>
        <v>10.568999999999996</v>
      </c>
    </row>
    <row r="2016" spans="1:22" x14ac:dyDescent="0.2">
      <c r="A2016">
        <v>53.000000010000001</v>
      </c>
      <c r="B2016">
        <v>35</v>
      </c>
      <c r="C2016">
        <f t="shared" si="906"/>
        <v>11.666666672222224</v>
      </c>
      <c r="D2016">
        <f t="shared" si="907"/>
        <v>1.6666666666666667</v>
      </c>
      <c r="E2016">
        <f t="shared" si="901"/>
        <v>2.5466666722222229</v>
      </c>
      <c r="F2016">
        <f t="shared" si="902"/>
        <v>-7.453333333333334</v>
      </c>
      <c r="G2016">
        <f t="shared" si="903"/>
        <v>36.584000010000004</v>
      </c>
      <c r="H2016">
        <f t="shared" si="903"/>
        <v>18.583999999999996</v>
      </c>
      <c r="I2016">
        <v>6.7</v>
      </c>
      <c r="M2016">
        <f t="shared" si="897"/>
        <v>53.000000010000001</v>
      </c>
      <c r="N2016">
        <f t="shared" si="898"/>
        <v>35</v>
      </c>
      <c r="O2016">
        <v>53.000000010000001</v>
      </c>
      <c r="P2016">
        <v>35</v>
      </c>
      <c r="Q2016">
        <f t="shared" si="908"/>
        <v>11.666666672222224</v>
      </c>
      <c r="R2016">
        <f t="shared" si="909"/>
        <v>1.6666666666666667</v>
      </c>
      <c r="S2016">
        <f t="shared" si="899"/>
        <v>-4.1283333277777778</v>
      </c>
      <c r="T2016">
        <f t="shared" si="900"/>
        <v>-14.128333333333336</v>
      </c>
      <c r="U2016">
        <f t="shared" si="904"/>
        <v>24.56900001</v>
      </c>
      <c r="V2016">
        <f t="shared" si="905"/>
        <v>6.5689999999999955</v>
      </c>
    </row>
    <row r="2017" spans="1:22" x14ac:dyDescent="0.2">
      <c r="A2017">
        <v>42</v>
      </c>
      <c r="B2017">
        <v>24.5</v>
      </c>
      <c r="C2017">
        <f t="shared" si="906"/>
        <v>5.5555555555555554</v>
      </c>
      <c r="D2017">
        <f t="shared" si="907"/>
        <v>-4.166666666666667</v>
      </c>
      <c r="E2017">
        <f t="shared" si="901"/>
        <v>-3.5644444444444456</v>
      </c>
      <c r="F2017">
        <f t="shared" si="902"/>
        <v>-13.286666666666669</v>
      </c>
      <c r="G2017">
        <f t="shared" si="903"/>
        <v>25.583999999999996</v>
      </c>
      <c r="H2017">
        <f t="shared" si="903"/>
        <v>8.0839999999999961</v>
      </c>
      <c r="I2017">
        <v>6.7</v>
      </c>
      <c r="M2017">
        <f t="shared" si="897"/>
        <v>42</v>
      </c>
      <c r="N2017">
        <f t="shared" si="898"/>
        <v>24.5</v>
      </c>
      <c r="O2017">
        <v>42</v>
      </c>
      <c r="P2017">
        <v>24.5</v>
      </c>
      <c r="Q2017">
        <f t="shared" si="908"/>
        <v>5.5555555555555554</v>
      </c>
      <c r="R2017">
        <f t="shared" si="909"/>
        <v>-4.166666666666667</v>
      </c>
      <c r="S2017">
        <f t="shared" si="899"/>
        <v>-10.239444444444446</v>
      </c>
      <c r="T2017">
        <f t="shared" si="900"/>
        <v>-19.96166666666667</v>
      </c>
      <c r="U2017">
        <f t="shared" si="904"/>
        <v>13.568999999999996</v>
      </c>
      <c r="V2017">
        <f t="shared" si="905"/>
        <v>-3.9310000000000045</v>
      </c>
    </row>
    <row r="2018" spans="1:22" x14ac:dyDescent="0.2">
      <c r="A2018">
        <v>45.5</v>
      </c>
      <c r="B2018">
        <v>14</v>
      </c>
      <c r="C2018">
        <f t="shared" si="906"/>
        <v>7.5</v>
      </c>
      <c r="D2018">
        <f t="shared" si="907"/>
        <v>-10</v>
      </c>
      <c r="E2018">
        <f t="shared" si="901"/>
        <v>-1.620000000000001</v>
      </c>
      <c r="F2018">
        <f t="shared" si="902"/>
        <v>-19.12</v>
      </c>
      <c r="G2018">
        <f t="shared" si="903"/>
        <v>29.084</v>
      </c>
      <c r="H2018">
        <f t="shared" si="903"/>
        <v>-2.4160000000000039</v>
      </c>
      <c r="I2018">
        <v>6.7</v>
      </c>
      <c r="M2018">
        <f t="shared" si="897"/>
        <v>45.5</v>
      </c>
      <c r="N2018">
        <f t="shared" si="898"/>
        <v>14</v>
      </c>
      <c r="O2018">
        <v>45.5</v>
      </c>
      <c r="P2018">
        <v>14</v>
      </c>
      <c r="Q2018">
        <f t="shared" si="908"/>
        <v>7.5</v>
      </c>
      <c r="R2018">
        <f t="shared" si="909"/>
        <v>-10</v>
      </c>
      <c r="S2018">
        <f t="shared" si="899"/>
        <v>-8.2950000000000017</v>
      </c>
      <c r="T2018">
        <f t="shared" si="900"/>
        <v>-25.795000000000002</v>
      </c>
      <c r="U2018">
        <f t="shared" si="904"/>
        <v>17.068999999999996</v>
      </c>
      <c r="V2018">
        <f t="shared" si="905"/>
        <v>-14.431000000000004</v>
      </c>
    </row>
    <row r="2019" spans="1:22" x14ac:dyDescent="0.2">
      <c r="A2019">
        <v>49</v>
      </c>
      <c r="B2019">
        <v>17</v>
      </c>
      <c r="C2019">
        <f t="shared" si="906"/>
        <v>9.4444444444444446</v>
      </c>
      <c r="D2019">
        <f t="shared" si="907"/>
        <v>-8.3333333333333339</v>
      </c>
      <c r="E2019">
        <f t="shared" si="901"/>
        <v>0.32444444444444365</v>
      </c>
      <c r="F2019">
        <f t="shared" si="902"/>
        <v>-17.453333333333333</v>
      </c>
      <c r="G2019">
        <f t="shared" si="903"/>
        <v>32.583999999999996</v>
      </c>
      <c r="H2019">
        <f t="shared" si="903"/>
        <v>0.58400000000000318</v>
      </c>
      <c r="I2019">
        <v>6.7</v>
      </c>
      <c r="M2019">
        <f t="shared" si="897"/>
        <v>49</v>
      </c>
      <c r="N2019">
        <f t="shared" si="898"/>
        <v>17</v>
      </c>
      <c r="O2019">
        <v>49</v>
      </c>
      <c r="P2019">
        <v>17</v>
      </c>
      <c r="Q2019">
        <f t="shared" si="908"/>
        <v>9.4444444444444446</v>
      </c>
      <c r="R2019">
        <f t="shared" si="909"/>
        <v>-8.3333333333333339</v>
      </c>
      <c r="S2019">
        <f t="shared" si="899"/>
        <v>-6.3505555555555571</v>
      </c>
      <c r="T2019">
        <f t="shared" si="900"/>
        <v>-24.128333333333337</v>
      </c>
      <c r="U2019">
        <f t="shared" si="904"/>
        <v>20.568999999999996</v>
      </c>
      <c r="V2019">
        <f t="shared" si="905"/>
        <v>-11.431000000000004</v>
      </c>
    </row>
    <row r="2020" spans="1:22" x14ac:dyDescent="0.2">
      <c r="A2020">
        <v>42</v>
      </c>
      <c r="B2020">
        <v>31</v>
      </c>
      <c r="C2020">
        <f t="shared" si="906"/>
        <v>5.5555555555555554</v>
      </c>
      <c r="D2020">
        <f t="shared" si="907"/>
        <v>-0.55555555555555558</v>
      </c>
      <c r="E2020">
        <f t="shared" si="901"/>
        <v>-3.5644444444444456</v>
      </c>
      <c r="F2020">
        <f t="shared" si="902"/>
        <v>-9.6755555555555564</v>
      </c>
      <c r="G2020">
        <f t="shared" si="903"/>
        <v>25.583999999999996</v>
      </c>
      <c r="H2020">
        <f t="shared" si="903"/>
        <v>14.583999999999996</v>
      </c>
      <c r="I2020">
        <v>6.7</v>
      </c>
      <c r="M2020">
        <f t="shared" si="897"/>
        <v>42</v>
      </c>
      <c r="N2020">
        <f t="shared" si="898"/>
        <v>31</v>
      </c>
      <c r="O2020">
        <v>42</v>
      </c>
      <c r="P2020">
        <v>31</v>
      </c>
      <c r="Q2020">
        <f t="shared" si="908"/>
        <v>5.5555555555555554</v>
      </c>
      <c r="R2020">
        <f t="shared" si="909"/>
        <v>-0.55555555555555558</v>
      </c>
      <c r="S2020">
        <f t="shared" si="899"/>
        <v>-10.239444444444446</v>
      </c>
      <c r="T2020">
        <f t="shared" si="900"/>
        <v>-16.350555555555559</v>
      </c>
      <c r="U2020">
        <f t="shared" si="904"/>
        <v>13.568999999999996</v>
      </c>
      <c r="V2020">
        <f t="shared" si="905"/>
        <v>2.5689999999999955</v>
      </c>
    </row>
    <row r="2021" spans="1:22" x14ac:dyDescent="0.2">
      <c r="A2021">
        <v>53.000000010000001</v>
      </c>
      <c r="B2021">
        <v>33</v>
      </c>
      <c r="C2021">
        <f t="shared" si="906"/>
        <v>11.666666672222224</v>
      </c>
      <c r="D2021">
        <f t="shared" si="907"/>
        <v>0.55555555555555558</v>
      </c>
      <c r="E2021">
        <f t="shared" si="901"/>
        <v>2.5466666722222229</v>
      </c>
      <c r="F2021">
        <f t="shared" si="902"/>
        <v>-8.5644444444444456</v>
      </c>
      <c r="G2021">
        <f t="shared" si="903"/>
        <v>36.584000010000004</v>
      </c>
      <c r="H2021">
        <f t="shared" si="903"/>
        <v>16.583999999999996</v>
      </c>
      <c r="I2021">
        <v>6.7</v>
      </c>
      <c r="M2021">
        <f t="shared" si="897"/>
        <v>53.000000010000001</v>
      </c>
      <c r="N2021">
        <f t="shared" si="898"/>
        <v>33</v>
      </c>
      <c r="O2021">
        <v>53.000000010000001</v>
      </c>
      <c r="P2021">
        <v>33</v>
      </c>
      <c r="Q2021">
        <f t="shared" si="908"/>
        <v>11.666666672222224</v>
      </c>
      <c r="R2021">
        <f t="shared" si="909"/>
        <v>0.55555555555555558</v>
      </c>
      <c r="S2021">
        <f t="shared" si="899"/>
        <v>-4.1283333277777778</v>
      </c>
      <c r="T2021">
        <f t="shared" si="900"/>
        <v>-15.239444444444446</v>
      </c>
      <c r="U2021">
        <f t="shared" si="904"/>
        <v>24.56900001</v>
      </c>
      <c r="V2021">
        <f t="shared" si="905"/>
        <v>4.5689999999999955</v>
      </c>
    </row>
    <row r="2022" spans="1:22" x14ac:dyDescent="0.2">
      <c r="A2022">
        <v>57</v>
      </c>
      <c r="B2022">
        <v>35</v>
      </c>
      <c r="C2022">
        <f t="shared" si="906"/>
        <v>13.888888888888889</v>
      </c>
      <c r="D2022">
        <f t="shared" si="907"/>
        <v>1.6666666666666667</v>
      </c>
      <c r="E2022">
        <f t="shared" si="901"/>
        <v>4.7688888888888883</v>
      </c>
      <c r="F2022">
        <f t="shared" si="902"/>
        <v>-7.453333333333334</v>
      </c>
      <c r="G2022">
        <f t="shared" si="903"/>
        <v>40.584000000000003</v>
      </c>
      <c r="H2022">
        <f t="shared" si="903"/>
        <v>18.583999999999996</v>
      </c>
      <c r="I2022">
        <v>6.7</v>
      </c>
      <c r="M2022">
        <f t="shared" si="897"/>
        <v>57</v>
      </c>
      <c r="N2022">
        <f t="shared" si="898"/>
        <v>35</v>
      </c>
      <c r="O2022">
        <v>57</v>
      </c>
      <c r="P2022">
        <v>35</v>
      </c>
      <c r="Q2022">
        <f t="shared" si="908"/>
        <v>13.888888888888889</v>
      </c>
      <c r="R2022">
        <f t="shared" si="909"/>
        <v>1.6666666666666667</v>
      </c>
      <c r="S2022">
        <f t="shared" si="899"/>
        <v>-1.9061111111111124</v>
      </c>
      <c r="T2022">
        <f t="shared" si="900"/>
        <v>-14.128333333333336</v>
      </c>
      <c r="U2022">
        <f t="shared" si="904"/>
        <v>28.568999999999999</v>
      </c>
      <c r="V2022">
        <f t="shared" si="905"/>
        <v>6.5689999999999955</v>
      </c>
    </row>
    <row r="2023" spans="1:22" x14ac:dyDescent="0.2">
      <c r="A2023">
        <v>55</v>
      </c>
      <c r="B2023">
        <v>36</v>
      </c>
      <c r="C2023">
        <f t="shared" si="906"/>
        <v>12.777777777777779</v>
      </c>
      <c r="D2023">
        <f t="shared" si="907"/>
        <v>2.2222222222222223</v>
      </c>
      <c r="E2023">
        <f t="shared" si="901"/>
        <v>3.6577777777777776</v>
      </c>
      <c r="F2023">
        <f t="shared" si="902"/>
        <v>-6.8977777777777787</v>
      </c>
      <c r="G2023">
        <f t="shared" si="903"/>
        <v>38.584000000000003</v>
      </c>
      <c r="H2023">
        <f t="shared" si="903"/>
        <v>19.584</v>
      </c>
      <c r="I2023">
        <v>6.7</v>
      </c>
      <c r="M2023">
        <f t="shared" si="897"/>
        <v>55</v>
      </c>
      <c r="N2023">
        <f t="shared" si="898"/>
        <v>36</v>
      </c>
      <c r="O2023">
        <v>55</v>
      </c>
      <c r="P2023">
        <v>36</v>
      </c>
      <c r="Q2023">
        <f t="shared" si="908"/>
        <v>12.777777777777779</v>
      </c>
      <c r="R2023">
        <f t="shared" si="909"/>
        <v>2.2222222222222223</v>
      </c>
      <c r="S2023">
        <f t="shared" si="899"/>
        <v>-3.0172222222222231</v>
      </c>
      <c r="T2023">
        <f t="shared" si="900"/>
        <v>-13.57277777777778</v>
      </c>
      <c r="U2023">
        <f t="shared" si="904"/>
        <v>26.568999999999999</v>
      </c>
      <c r="V2023">
        <f t="shared" si="905"/>
        <v>7.5689999999999955</v>
      </c>
    </row>
    <row r="2024" spans="1:22" x14ac:dyDescent="0.2">
      <c r="A2024">
        <v>61</v>
      </c>
      <c r="B2024">
        <v>40</v>
      </c>
      <c r="C2024">
        <f t="shared" si="906"/>
        <v>16.111111111111111</v>
      </c>
      <c r="D2024">
        <f t="shared" si="907"/>
        <v>4.4444444444444446</v>
      </c>
      <c r="E2024">
        <f t="shared" si="901"/>
        <v>6.9911111111111097</v>
      </c>
      <c r="F2024">
        <f t="shared" si="902"/>
        <v>-4.6755555555555564</v>
      </c>
      <c r="G2024">
        <f t="shared" si="903"/>
        <v>44.583999999999996</v>
      </c>
      <c r="H2024">
        <f t="shared" si="903"/>
        <v>23.584</v>
      </c>
      <c r="I2024">
        <v>6.7</v>
      </c>
      <c r="M2024">
        <f t="shared" si="897"/>
        <v>61</v>
      </c>
      <c r="N2024">
        <f t="shared" si="898"/>
        <v>40</v>
      </c>
      <c r="O2024">
        <v>61</v>
      </c>
      <c r="P2024">
        <v>40</v>
      </c>
      <c r="Q2024">
        <f t="shared" si="908"/>
        <v>16.111111111111111</v>
      </c>
      <c r="R2024">
        <f t="shared" si="909"/>
        <v>4.4444444444444446</v>
      </c>
      <c r="S2024">
        <f t="shared" si="899"/>
        <v>0.31611111111110901</v>
      </c>
      <c r="T2024">
        <f t="shared" si="900"/>
        <v>-11.350555555555557</v>
      </c>
      <c r="U2024">
        <f t="shared" si="904"/>
        <v>32.568999999999996</v>
      </c>
      <c r="V2024">
        <f t="shared" si="905"/>
        <v>11.568999999999996</v>
      </c>
    </row>
    <row r="2025" spans="1:22" x14ac:dyDescent="0.2">
      <c r="A2025">
        <v>63</v>
      </c>
      <c r="B2025">
        <v>40</v>
      </c>
      <c r="C2025">
        <f t="shared" si="906"/>
        <v>17.222222222222221</v>
      </c>
      <c r="D2025">
        <f t="shared" si="907"/>
        <v>4.4444444444444446</v>
      </c>
      <c r="E2025">
        <f t="shared" si="901"/>
        <v>8.1022222222222204</v>
      </c>
      <c r="F2025">
        <f t="shared" si="902"/>
        <v>-4.6755555555555564</v>
      </c>
      <c r="G2025">
        <f t="shared" si="903"/>
        <v>46.583999999999996</v>
      </c>
      <c r="H2025">
        <f t="shared" si="903"/>
        <v>23.584</v>
      </c>
      <c r="I2025">
        <v>6.7</v>
      </c>
      <c r="M2025">
        <f t="shared" si="897"/>
        <v>63</v>
      </c>
      <c r="N2025">
        <f t="shared" si="898"/>
        <v>40</v>
      </c>
      <c r="O2025">
        <v>63</v>
      </c>
      <c r="P2025">
        <v>40</v>
      </c>
      <c r="Q2025">
        <f t="shared" si="908"/>
        <v>17.222222222222221</v>
      </c>
      <c r="R2025">
        <f t="shared" si="909"/>
        <v>4.4444444444444446</v>
      </c>
      <c r="S2025">
        <f t="shared" si="899"/>
        <v>1.4272222222222197</v>
      </c>
      <c r="T2025">
        <f t="shared" si="900"/>
        <v>-11.350555555555557</v>
      </c>
      <c r="U2025">
        <f t="shared" si="904"/>
        <v>34.568999999999996</v>
      </c>
      <c r="V2025">
        <f t="shared" si="905"/>
        <v>11.568999999999996</v>
      </c>
    </row>
    <row r="2026" spans="1:22" x14ac:dyDescent="0.2">
      <c r="A2026">
        <v>57.999999989999999</v>
      </c>
      <c r="B2026">
        <v>44</v>
      </c>
      <c r="C2026">
        <f t="shared" si="906"/>
        <v>14.444444438888887</v>
      </c>
      <c r="D2026">
        <f t="shared" si="907"/>
        <v>6.666666666666667</v>
      </c>
      <c r="E2026">
        <f t="shared" si="901"/>
        <v>5.3244444388888859</v>
      </c>
      <c r="F2026">
        <f t="shared" si="902"/>
        <v>-2.453333333333334</v>
      </c>
      <c r="G2026">
        <f t="shared" si="903"/>
        <v>41.583999989999995</v>
      </c>
      <c r="H2026">
        <f t="shared" si="903"/>
        <v>27.584</v>
      </c>
      <c r="I2026">
        <v>6.7</v>
      </c>
      <c r="M2026">
        <f t="shared" si="897"/>
        <v>57.999999989999999</v>
      </c>
      <c r="N2026">
        <f t="shared" si="898"/>
        <v>44</v>
      </c>
      <c r="O2026">
        <v>57.999999989999999</v>
      </c>
      <c r="P2026">
        <v>44</v>
      </c>
      <c r="Q2026">
        <f t="shared" si="908"/>
        <v>14.444444438888887</v>
      </c>
      <c r="R2026">
        <f t="shared" si="909"/>
        <v>6.666666666666667</v>
      </c>
      <c r="S2026">
        <f t="shared" si="899"/>
        <v>-1.3505555611111149</v>
      </c>
      <c r="T2026">
        <f t="shared" si="900"/>
        <v>-9.1283333333333339</v>
      </c>
      <c r="U2026">
        <f t="shared" si="904"/>
        <v>29.568999989999995</v>
      </c>
      <c r="V2026">
        <f t="shared" si="905"/>
        <v>15.568999999999999</v>
      </c>
    </row>
    <row r="2027" spans="1:22" x14ac:dyDescent="0.2">
      <c r="A2027">
        <v>61</v>
      </c>
      <c r="B2027">
        <v>43</v>
      </c>
      <c r="C2027">
        <f t="shared" si="906"/>
        <v>16.111111111111111</v>
      </c>
      <c r="D2027">
        <f t="shared" si="907"/>
        <v>6.1111111111111107</v>
      </c>
      <c r="E2027">
        <f t="shared" si="901"/>
        <v>6.9911111111111097</v>
      </c>
      <c r="F2027">
        <f t="shared" si="902"/>
        <v>-3.0088888888888903</v>
      </c>
      <c r="G2027">
        <f t="shared" si="903"/>
        <v>44.583999999999996</v>
      </c>
      <c r="H2027">
        <f t="shared" si="903"/>
        <v>26.583999999999996</v>
      </c>
      <c r="I2027">
        <v>6.7</v>
      </c>
      <c r="M2027">
        <f t="shared" si="897"/>
        <v>61</v>
      </c>
      <c r="N2027">
        <f t="shared" si="898"/>
        <v>43</v>
      </c>
      <c r="O2027">
        <v>61</v>
      </c>
      <c r="P2027">
        <v>43</v>
      </c>
      <c r="Q2027">
        <f t="shared" si="908"/>
        <v>16.111111111111111</v>
      </c>
      <c r="R2027">
        <f t="shared" si="909"/>
        <v>6.1111111111111107</v>
      </c>
      <c r="S2027">
        <f t="shared" si="899"/>
        <v>0.31611111111110901</v>
      </c>
      <c r="T2027">
        <f t="shared" si="900"/>
        <v>-9.683888888888891</v>
      </c>
      <c r="U2027">
        <f t="shared" si="904"/>
        <v>32.568999999999996</v>
      </c>
      <c r="V2027">
        <f t="shared" si="905"/>
        <v>14.568999999999996</v>
      </c>
    </row>
    <row r="2028" spans="1:22" x14ac:dyDescent="0.2">
      <c r="A2028">
        <v>66.999999990000006</v>
      </c>
      <c r="B2028">
        <v>42</v>
      </c>
      <c r="C2028">
        <f t="shared" si="906"/>
        <v>19.44444443888889</v>
      </c>
      <c r="D2028">
        <f t="shared" si="907"/>
        <v>5.5555555555555554</v>
      </c>
      <c r="E2028">
        <f t="shared" si="901"/>
        <v>10.324444438888889</v>
      </c>
      <c r="F2028">
        <f t="shared" si="902"/>
        <v>-3.5644444444444456</v>
      </c>
      <c r="G2028">
        <f t="shared" si="903"/>
        <v>50.583999990000002</v>
      </c>
      <c r="H2028">
        <f t="shared" si="903"/>
        <v>25.583999999999996</v>
      </c>
      <c r="I2028">
        <v>6.7</v>
      </c>
      <c r="M2028">
        <f t="shared" si="897"/>
        <v>66.999999990000006</v>
      </c>
      <c r="N2028">
        <f t="shared" si="898"/>
        <v>42</v>
      </c>
      <c r="O2028">
        <v>66.999999990000006</v>
      </c>
      <c r="P2028">
        <v>42</v>
      </c>
      <c r="Q2028">
        <f t="shared" si="908"/>
        <v>19.44444443888889</v>
      </c>
      <c r="R2028">
        <f t="shared" si="909"/>
        <v>5.5555555555555554</v>
      </c>
      <c r="S2028">
        <f t="shared" si="899"/>
        <v>3.6494444388888887</v>
      </c>
      <c r="T2028">
        <f t="shared" si="900"/>
        <v>-10.239444444444446</v>
      </c>
      <c r="U2028">
        <f t="shared" si="904"/>
        <v>38.568999990000002</v>
      </c>
      <c r="V2028">
        <f t="shared" si="905"/>
        <v>13.568999999999996</v>
      </c>
    </row>
    <row r="2029" spans="1:22" x14ac:dyDescent="0.2">
      <c r="A2029">
        <v>71.000000009999994</v>
      </c>
      <c r="B2029">
        <v>42</v>
      </c>
      <c r="C2029">
        <f t="shared" si="906"/>
        <v>21.66666667222222</v>
      </c>
      <c r="D2029">
        <f t="shared" si="907"/>
        <v>5.5555555555555554</v>
      </c>
      <c r="E2029">
        <f t="shared" si="901"/>
        <v>12.546666672222219</v>
      </c>
      <c r="F2029">
        <f t="shared" si="902"/>
        <v>-3.5644444444444456</v>
      </c>
      <c r="G2029">
        <f t="shared" si="903"/>
        <v>54.584000009999997</v>
      </c>
      <c r="H2029">
        <f t="shared" si="903"/>
        <v>25.583999999999996</v>
      </c>
      <c r="I2029">
        <v>6.7</v>
      </c>
      <c r="M2029">
        <f t="shared" si="897"/>
        <v>71.000000009999994</v>
      </c>
      <c r="N2029">
        <f t="shared" si="898"/>
        <v>42</v>
      </c>
      <c r="O2029">
        <v>71.000000009999994</v>
      </c>
      <c r="P2029">
        <v>42</v>
      </c>
      <c r="Q2029">
        <f t="shared" si="908"/>
        <v>21.66666667222222</v>
      </c>
      <c r="R2029">
        <f t="shared" si="909"/>
        <v>5.5555555555555554</v>
      </c>
      <c r="S2029">
        <f t="shared" si="899"/>
        <v>5.8716666722222186</v>
      </c>
      <c r="T2029">
        <f t="shared" si="900"/>
        <v>-10.239444444444446</v>
      </c>
      <c r="U2029">
        <f t="shared" si="904"/>
        <v>42.569000009999996</v>
      </c>
      <c r="V2029">
        <f t="shared" si="905"/>
        <v>13.568999999999996</v>
      </c>
    </row>
    <row r="2030" spans="1:22" x14ac:dyDescent="0.2">
      <c r="A2030">
        <v>73.999999990000006</v>
      </c>
      <c r="B2030">
        <v>44</v>
      </c>
      <c r="C2030">
        <f t="shared" si="906"/>
        <v>23.33333332777778</v>
      </c>
      <c r="D2030">
        <f t="shared" si="907"/>
        <v>6.666666666666667</v>
      </c>
      <c r="E2030">
        <f t="shared" si="901"/>
        <v>14.213333327777779</v>
      </c>
      <c r="F2030">
        <f t="shared" si="902"/>
        <v>-2.453333333333334</v>
      </c>
      <c r="G2030">
        <f t="shared" si="903"/>
        <v>57.583999990000002</v>
      </c>
      <c r="H2030">
        <f t="shared" si="903"/>
        <v>27.584</v>
      </c>
      <c r="I2030">
        <v>6.7</v>
      </c>
      <c r="M2030">
        <f t="shared" si="897"/>
        <v>73.999999990000006</v>
      </c>
      <c r="N2030">
        <f t="shared" si="898"/>
        <v>44</v>
      </c>
      <c r="O2030">
        <v>73.999999990000006</v>
      </c>
      <c r="P2030">
        <v>44</v>
      </c>
      <c r="Q2030">
        <f t="shared" si="908"/>
        <v>23.33333332777778</v>
      </c>
      <c r="R2030">
        <f t="shared" si="909"/>
        <v>6.666666666666667</v>
      </c>
      <c r="S2030">
        <f t="shared" si="899"/>
        <v>7.538333327777778</v>
      </c>
      <c r="T2030">
        <f t="shared" si="900"/>
        <v>-9.1283333333333339</v>
      </c>
      <c r="U2030">
        <f t="shared" si="904"/>
        <v>45.568999990000002</v>
      </c>
      <c r="V2030">
        <f t="shared" si="905"/>
        <v>15.568999999999999</v>
      </c>
    </row>
    <row r="2031" spans="1:22" x14ac:dyDescent="0.2">
      <c r="A2031">
        <v>73</v>
      </c>
      <c r="B2031">
        <v>48</v>
      </c>
      <c r="C2031">
        <f t="shared" si="906"/>
        <v>22.777777777777779</v>
      </c>
      <c r="D2031">
        <f t="shared" si="907"/>
        <v>8.8888888888888893</v>
      </c>
      <c r="E2031">
        <f t="shared" si="901"/>
        <v>13.657777777777778</v>
      </c>
      <c r="F2031">
        <f t="shared" si="902"/>
        <v>-0.23111111111111171</v>
      </c>
      <c r="G2031">
        <f t="shared" si="903"/>
        <v>56.584000000000003</v>
      </c>
      <c r="H2031">
        <f t="shared" si="903"/>
        <v>31.584</v>
      </c>
      <c r="I2031">
        <v>6.7</v>
      </c>
      <c r="M2031">
        <f t="shared" si="897"/>
        <v>73</v>
      </c>
      <c r="N2031">
        <f t="shared" si="898"/>
        <v>48</v>
      </c>
      <c r="O2031">
        <v>73</v>
      </c>
      <c r="P2031">
        <v>48</v>
      </c>
      <c r="Q2031">
        <f t="shared" si="908"/>
        <v>22.777777777777779</v>
      </c>
      <c r="R2031">
        <f t="shared" si="909"/>
        <v>8.8888888888888893</v>
      </c>
      <c r="S2031">
        <f t="shared" si="899"/>
        <v>6.9827777777777769</v>
      </c>
      <c r="T2031">
        <f t="shared" si="900"/>
        <v>-6.9061111111111124</v>
      </c>
      <c r="U2031">
        <f t="shared" si="904"/>
        <v>44.569000000000003</v>
      </c>
      <c r="V2031">
        <f t="shared" si="905"/>
        <v>19.568999999999996</v>
      </c>
    </row>
    <row r="2032" spans="1:22" x14ac:dyDescent="0.2">
      <c r="A2032">
        <v>72</v>
      </c>
      <c r="B2032">
        <v>48</v>
      </c>
      <c r="C2032">
        <f t="shared" si="906"/>
        <v>22.222222222222221</v>
      </c>
      <c r="D2032">
        <f t="shared" si="907"/>
        <v>8.8888888888888893</v>
      </c>
      <c r="E2032">
        <f t="shared" si="901"/>
        <v>13.10222222222222</v>
      </c>
      <c r="F2032">
        <f t="shared" si="902"/>
        <v>-0.23111111111111171</v>
      </c>
      <c r="G2032">
        <f t="shared" si="903"/>
        <v>55.583999999999996</v>
      </c>
      <c r="H2032">
        <f t="shared" si="903"/>
        <v>31.584</v>
      </c>
      <c r="I2032">
        <v>6.7</v>
      </c>
      <c r="M2032">
        <f t="shared" si="897"/>
        <v>72</v>
      </c>
      <c r="N2032">
        <f t="shared" si="898"/>
        <v>48</v>
      </c>
      <c r="O2032">
        <v>72</v>
      </c>
      <c r="P2032">
        <v>48</v>
      </c>
      <c r="Q2032">
        <f t="shared" si="908"/>
        <v>22.222222222222221</v>
      </c>
      <c r="R2032">
        <f t="shared" si="909"/>
        <v>8.8888888888888893</v>
      </c>
      <c r="S2032">
        <f t="shared" si="899"/>
        <v>6.4272222222222197</v>
      </c>
      <c r="T2032">
        <f t="shared" si="900"/>
        <v>-6.9061111111111124</v>
      </c>
      <c r="U2032">
        <f t="shared" si="904"/>
        <v>43.568999999999996</v>
      </c>
      <c r="V2032">
        <f t="shared" si="905"/>
        <v>19.568999999999996</v>
      </c>
    </row>
    <row r="2033" spans="1:22" x14ac:dyDescent="0.2">
      <c r="A2033">
        <v>64</v>
      </c>
      <c r="B2033">
        <v>43</v>
      </c>
      <c r="C2033">
        <f t="shared" si="906"/>
        <v>17.777777777777779</v>
      </c>
      <c r="D2033">
        <f t="shared" si="907"/>
        <v>6.1111111111111107</v>
      </c>
      <c r="E2033">
        <f t="shared" si="901"/>
        <v>8.6577777777777776</v>
      </c>
      <c r="F2033">
        <f t="shared" si="902"/>
        <v>-3.0088888888888903</v>
      </c>
      <c r="G2033">
        <f t="shared" si="903"/>
        <v>47.584000000000003</v>
      </c>
      <c r="H2033">
        <f t="shared" si="903"/>
        <v>26.583999999999996</v>
      </c>
      <c r="I2033">
        <v>6.7</v>
      </c>
      <c r="M2033">
        <f t="shared" si="897"/>
        <v>64</v>
      </c>
      <c r="N2033">
        <f t="shared" si="898"/>
        <v>43</v>
      </c>
      <c r="O2033">
        <v>64</v>
      </c>
      <c r="P2033">
        <v>43</v>
      </c>
      <c r="Q2033">
        <f t="shared" si="908"/>
        <v>17.777777777777779</v>
      </c>
      <c r="R2033">
        <f t="shared" si="909"/>
        <v>6.1111111111111107</v>
      </c>
      <c r="S2033">
        <f t="shared" si="899"/>
        <v>1.9827777777777769</v>
      </c>
      <c r="T2033">
        <f t="shared" si="900"/>
        <v>-9.683888888888891</v>
      </c>
      <c r="U2033">
        <f t="shared" si="904"/>
        <v>35.568999999999996</v>
      </c>
      <c r="V2033">
        <f t="shared" si="905"/>
        <v>14.568999999999996</v>
      </c>
    </row>
    <row r="2034" spans="1:22" x14ac:dyDescent="0.2">
      <c r="A2034">
        <v>55</v>
      </c>
      <c r="B2034">
        <v>41.333333330000002</v>
      </c>
      <c r="C2034">
        <f t="shared" si="906"/>
        <v>12.777777777777779</v>
      </c>
      <c r="D2034">
        <f t="shared" si="907"/>
        <v>5.1851851833333349</v>
      </c>
      <c r="E2034">
        <f t="shared" si="901"/>
        <v>3.6577777777777776</v>
      </c>
      <c r="F2034">
        <f t="shared" si="902"/>
        <v>-3.9348148166666661</v>
      </c>
      <c r="G2034">
        <f t="shared" si="903"/>
        <v>38.584000000000003</v>
      </c>
      <c r="H2034">
        <f t="shared" si="903"/>
        <v>24.917333330000002</v>
      </c>
      <c r="I2034">
        <v>6.7</v>
      </c>
      <c r="M2034">
        <f t="shared" si="897"/>
        <v>55</v>
      </c>
      <c r="N2034">
        <f t="shared" si="898"/>
        <v>41.333333330000002</v>
      </c>
      <c r="O2034">
        <v>55</v>
      </c>
      <c r="P2034">
        <v>41.333333330000002</v>
      </c>
      <c r="Q2034">
        <f t="shared" si="908"/>
        <v>12.777777777777779</v>
      </c>
      <c r="R2034">
        <f t="shared" si="909"/>
        <v>5.1851851833333349</v>
      </c>
      <c r="S2034">
        <f t="shared" si="899"/>
        <v>-3.0172222222222231</v>
      </c>
      <c r="T2034">
        <f t="shared" si="900"/>
        <v>-10.609814816666667</v>
      </c>
      <c r="U2034">
        <f t="shared" si="904"/>
        <v>26.568999999999999</v>
      </c>
      <c r="V2034">
        <f t="shared" si="905"/>
        <v>12.902333329999998</v>
      </c>
    </row>
    <row r="2035" spans="1:22" x14ac:dyDescent="0.2">
      <c r="A2035">
        <v>59</v>
      </c>
      <c r="B2035">
        <v>39.666666669999998</v>
      </c>
      <c r="C2035">
        <f t="shared" si="906"/>
        <v>15</v>
      </c>
      <c r="D2035">
        <f t="shared" si="907"/>
        <v>4.2592592611111098</v>
      </c>
      <c r="E2035">
        <f t="shared" si="901"/>
        <v>5.879999999999999</v>
      </c>
      <c r="F2035">
        <f t="shared" si="902"/>
        <v>-4.8607407388888912</v>
      </c>
      <c r="G2035">
        <f t="shared" si="903"/>
        <v>42.583999999999996</v>
      </c>
      <c r="H2035">
        <f t="shared" si="903"/>
        <v>23.250666669999994</v>
      </c>
      <c r="I2035">
        <v>6.7</v>
      </c>
      <c r="M2035">
        <f t="shared" si="897"/>
        <v>59</v>
      </c>
      <c r="N2035">
        <f t="shared" si="898"/>
        <v>39.666666669999998</v>
      </c>
      <c r="O2035">
        <v>59</v>
      </c>
      <c r="P2035">
        <v>39.666666669999998</v>
      </c>
      <c r="Q2035">
        <f t="shared" si="908"/>
        <v>15</v>
      </c>
      <c r="R2035">
        <f t="shared" si="909"/>
        <v>4.2592592611111098</v>
      </c>
      <c r="S2035">
        <f t="shared" si="899"/>
        <v>-0.79500000000000171</v>
      </c>
      <c r="T2035">
        <f t="shared" si="900"/>
        <v>-11.535740738888892</v>
      </c>
      <c r="U2035">
        <f t="shared" si="904"/>
        <v>30.568999999999996</v>
      </c>
      <c r="V2035">
        <f t="shared" si="905"/>
        <v>11.235666669999993</v>
      </c>
    </row>
    <row r="2036" spans="1:22" x14ac:dyDescent="0.2">
      <c r="A2036">
        <v>52</v>
      </c>
      <c r="B2036">
        <v>38</v>
      </c>
      <c r="C2036">
        <f t="shared" si="906"/>
        <v>11.111111111111111</v>
      </c>
      <c r="D2036">
        <f t="shared" si="907"/>
        <v>3.3333333333333335</v>
      </c>
      <c r="E2036">
        <f t="shared" si="901"/>
        <v>1.9911111111111097</v>
      </c>
      <c r="F2036">
        <f t="shared" si="902"/>
        <v>-5.7866666666666671</v>
      </c>
      <c r="G2036">
        <f t="shared" si="903"/>
        <v>35.583999999999996</v>
      </c>
      <c r="H2036">
        <f t="shared" si="903"/>
        <v>21.584</v>
      </c>
      <c r="I2036">
        <v>6.7</v>
      </c>
      <c r="M2036">
        <f t="shared" si="897"/>
        <v>52</v>
      </c>
      <c r="N2036">
        <f t="shared" si="898"/>
        <v>38</v>
      </c>
      <c r="O2036">
        <v>52</v>
      </c>
      <c r="P2036">
        <v>38</v>
      </c>
      <c r="Q2036">
        <f t="shared" si="908"/>
        <v>11.111111111111111</v>
      </c>
      <c r="R2036">
        <f t="shared" si="909"/>
        <v>3.3333333333333335</v>
      </c>
      <c r="S2036">
        <f t="shared" si="899"/>
        <v>-4.683888888888891</v>
      </c>
      <c r="T2036">
        <f t="shared" si="900"/>
        <v>-12.461666666666668</v>
      </c>
      <c r="U2036">
        <f t="shared" si="904"/>
        <v>23.568999999999996</v>
      </c>
      <c r="V2036">
        <f t="shared" si="905"/>
        <v>9.5689999999999955</v>
      </c>
    </row>
    <row r="2037" spans="1:22" x14ac:dyDescent="0.2">
      <c r="A2037">
        <v>53.000000010000001</v>
      </c>
      <c r="B2037">
        <v>41</v>
      </c>
      <c r="C2037">
        <f t="shared" si="906"/>
        <v>11.666666672222224</v>
      </c>
      <c r="D2037">
        <f t="shared" si="907"/>
        <v>5</v>
      </c>
      <c r="E2037">
        <f t="shared" si="901"/>
        <v>2.5466666722222229</v>
      </c>
      <c r="F2037">
        <f t="shared" si="902"/>
        <v>-4.120000000000001</v>
      </c>
      <c r="G2037">
        <f t="shared" si="903"/>
        <v>36.584000010000004</v>
      </c>
      <c r="H2037">
        <f t="shared" si="903"/>
        <v>24.583999999999996</v>
      </c>
      <c r="I2037">
        <v>6.7</v>
      </c>
      <c r="M2037">
        <f t="shared" si="897"/>
        <v>53.000000010000001</v>
      </c>
      <c r="N2037">
        <f t="shared" si="898"/>
        <v>41</v>
      </c>
      <c r="O2037">
        <v>53.000000010000001</v>
      </c>
      <c r="P2037">
        <v>41</v>
      </c>
      <c r="Q2037">
        <f t="shared" si="908"/>
        <v>11.666666672222224</v>
      </c>
      <c r="R2037">
        <f t="shared" si="909"/>
        <v>5</v>
      </c>
      <c r="S2037">
        <f t="shared" si="899"/>
        <v>-4.1283333277777778</v>
      </c>
      <c r="T2037">
        <f t="shared" si="900"/>
        <v>-10.795000000000002</v>
      </c>
      <c r="U2037">
        <f t="shared" si="904"/>
        <v>24.56900001</v>
      </c>
      <c r="V2037">
        <f t="shared" si="905"/>
        <v>12.568999999999996</v>
      </c>
    </row>
    <row r="2038" spans="1:22" x14ac:dyDescent="0.2">
      <c r="A2038">
        <v>64</v>
      </c>
      <c r="B2038">
        <v>42</v>
      </c>
      <c r="C2038">
        <f t="shared" si="906"/>
        <v>17.777777777777779</v>
      </c>
      <c r="D2038">
        <f t="shared" si="907"/>
        <v>5.5555555555555554</v>
      </c>
      <c r="E2038">
        <f t="shared" si="901"/>
        <v>8.6577777777777776</v>
      </c>
      <c r="F2038">
        <f t="shared" si="902"/>
        <v>-3.5644444444444456</v>
      </c>
      <c r="G2038">
        <f t="shared" si="903"/>
        <v>47.584000000000003</v>
      </c>
      <c r="H2038">
        <f t="shared" si="903"/>
        <v>25.583999999999996</v>
      </c>
      <c r="I2038">
        <v>6.7</v>
      </c>
      <c r="M2038">
        <f t="shared" si="897"/>
        <v>64</v>
      </c>
      <c r="N2038">
        <f t="shared" si="898"/>
        <v>42</v>
      </c>
      <c r="O2038">
        <v>64</v>
      </c>
      <c r="P2038">
        <v>42</v>
      </c>
      <c r="Q2038">
        <f t="shared" si="908"/>
        <v>17.777777777777779</v>
      </c>
      <c r="R2038">
        <f t="shared" si="909"/>
        <v>5.5555555555555554</v>
      </c>
      <c r="S2038">
        <f t="shared" si="899"/>
        <v>1.9827777777777769</v>
      </c>
      <c r="T2038">
        <f t="shared" si="900"/>
        <v>-10.239444444444446</v>
      </c>
      <c r="U2038">
        <f t="shared" si="904"/>
        <v>35.568999999999996</v>
      </c>
      <c r="V2038">
        <f t="shared" si="905"/>
        <v>13.568999999999996</v>
      </c>
    </row>
    <row r="2039" spans="1:22" x14ac:dyDescent="0.2">
      <c r="A2039">
        <v>59</v>
      </c>
      <c r="B2039">
        <v>44</v>
      </c>
      <c r="C2039">
        <f t="shared" si="906"/>
        <v>15</v>
      </c>
      <c r="D2039">
        <f t="shared" si="907"/>
        <v>6.666666666666667</v>
      </c>
      <c r="E2039">
        <f t="shared" si="901"/>
        <v>5.879999999999999</v>
      </c>
      <c r="F2039">
        <f t="shared" si="902"/>
        <v>-2.453333333333334</v>
      </c>
      <c r="G2039">
        <f t="shared" si="903"/>
        <v>42.583999999999996</v>
      </c>
      <c r="H2039">
        <f t="shared" si="903"/>
        <v>27.584</v>
      </c>
      <c r="I2039">
        <v>6.7</v>
      </c>
      <c r="M2039">
        <f t="shared" si="897"/>
        <v>59</v>
      </c>
      <c r="N2039">
        <f t="shared" si="898"/>
        <v>44</v>
      </c>
      <c r="O2039">
        <v>59</v>
      </c>
      <c r="P2039">
        <v>44</v>
      </c>
      <c r="Q2039">
        <f t="shared" si="908"/>
        <v>15</v>
      </c>
      <c r="R2039">
        <f t="shared" si="909"/>
        <v>6.666666666666667</v>
      </c>
      <c r="S2039">
        <f t="shared" si="899"/>
        <v>-0.79500000000000171</v>
      </c>
      <c r="T2039">
        <f t="shared" si="900"/>
        <v>-9.1283333333333339</v>
      </c>
      <c r="U2039">
        <f t="shared" si="904"/>
        <v>30.568999999999996</v>
      </c>
      <c r="V2039">
        <f t="shared" si="905"/>
        <v>15.568999999999999</v>
      </c>
    </row>
    <row r="2040" spans="1:22" x14ac:dyDescent="0.2">
      <c r="A2040">
        <v>71.000000009999994</v>
      </c>
      <c r="B2040">
        <v>41</v>
      </c>
      <c r="C2040">
        <f t="shared" si="906"/>
        <v>21.66666667222222</v>
      </c>
      <c r="D2040">
        <f t="shared" si="907"/>
        <v>5</v>
      </c>
      <c r="E2040">
        <f t="shared" si="901"/>
        <v>12.546666672222219</v>
      </c>
      <c r="F2040">
        <f t="shared" si="902"/>
        <v>-4.120000000000001</v>
      </c>
      <c r="G2040">
        <f t="shared" si="903"/>
        <v>54.584000009999997</v>
      </c>
      <c r="H2040">
        <f t="shared" si="903"/>
        <v>24.583999999999996</v>
      </c>
      <c r="I2040">
        <v>6.7</v>
      </c>
      <c r="M2040">
        <f t="shared" si="897"/>
        <v>71.000000009999994</v>
      </c>
      <c r="N2040">
        <f t="shared" si="898"/>
        <v>41</v>
      </c>
      <c r="O2040">
        <v>71.000000009999994</v>
      </c>
      <c r="P2040">
        <v>41</v>
      </c>
      <c r="Q2040">
        <f t="shared" si="908"/>
        <v>21.66666667222222</v>
      </c>
      <c r="R2040">
        <f t="shared" si="909"/>
        <v>5</v>
      </c>
      <c r="S2040">
        <f t="shared" si="899"/>
        <v>5.8716666722222186</v>
      </c>
      <c r="T2040">
        <f t="shared" si="900"/>
        <v>-10.795000000000002</v>
      </c>
      <c r="U2040">
        <f t="shared" si="904"/>
        <v>42.569000009999996</v>
      </c>
      <c r="V2040">
        <f t="shared" si="905"/>
        <v>12.568999999999996</v>
      </c>
    </row>
    <row r="2041" spans="1:22" x14ac:dyDescent="0.2">
      <c r="A2041">
        <v>77</v>
      </c>
      <c r="B2041">
        <v>44</v>
      </c>
      <c r="C2041">
        <f t="shared" si="906"/>
        <v>25</v>
      </c>
      <c r="D2041">
        <f t="shared" si="907"/>
        <v>6.666666666666667</v>
      </c>
      <c r="E2041">
        <f t="shared" si="901"/>
        <v>15.879999999999999</v>
      </c>
      <c r="F2041">
        <f t="shared" si="902"/>
        <v>-2.453333333333334</v>
      </c>
      <c r="G2041">
        <f t="shared" si="903"/>
        <v>60.583999999999996</v>
      </c>
      <c r="H2041">
        <f t="shared" si="903"/>
        <v>27.584</v>
      </c>
      <c r="I2041">
        <v>6.7</v>
      </c>
      <c r="M2041">
        <f t="shared" si="897"/>
        <v>77</v>
      </c>
      <c r="N2041">
        <f t="shared" si="898"/>
        <v>44</v>
      </c>
      <c r="O2041">
        <v>77</v>
      </c>
      <c r="P2041">
        <v>44</v>
      </c>
      <c r="Q2041">
        <f t="shared" si="908"/>
        <v>25</v>
      </c>
      <c r="R2041">
        <f t="shared" si="909"/>
        <v>6.666666666666667</v>
      </c>
      <c r="S2041">
        <f t="shared" si="899"/>
        <v>9.2049999999999983</v>
      </c>
      <c r="T2041">
        <f t="shared" si="900"/>
        <v>-9.1283333333333339</v>
      </c>
      <c r="U2041">
        <f t="shared" si="904"/>
        <v>48.568999999999996</v>
      </c>
      <c r="V2041">
        <f t="shared" si="905"/>
        <v>15.568999999999999</v>
      </c>
    </row>
    <row r="2042" spans="1:22" x14ac:dyDescent="0.2">
      <c r="A2042">
        <v>81</v>
      </c>
      <c r="B2042">
        <v>52</v>
      </c>
      <c r="C2042">
        <f t="shared" si="906"/>
        <v>27.222222222222221</v>
      </c>
      <c r="D2042">
        <f t="shared" si="907"/>
        <v>11.111111111111111</v>
      </c>
      <c r="E2042">
        <f t="shared" si="901"/>
        <v>18.10222222222222</v>
      </c>
      <c r="F2042">
        <f t="shared" si="902"/>
        <v>1.9911111111111097</v>
      </c>
      <c r="G2042">
        <f t="shared" si="903"/>
        <v>64.584000000000003</v>
      </c>
      <c r="H2042">
        <f t="shared" si="903"/>
        <v>35.583999999999996</v>
      </c>
      <c r="I2042">
        <v>6.7</v>
      </c>
      <c r="M2042">
        <f t="shared" si="897"/>
        <v>81</v>
      </c>
      <c r="N2042">
        <f t="shared" si="898"/>
        <v>52</v>
      </c>
      <c r="O2042">
        <v>81</v>
      </c>
      <c r="P2042">
        <v>52</v>
      </c>
      <c r="Q2042">
        <f t="shared" si="908"/>
        <v>27.222222222222221</v>
      </c>
      <c r="R2042">
        <f t="shared" si="909"/>
        <v>11.111111111111111</v>
      </c>
      <c r="S2042">
        <f t="shared" si="899"/>
        <v>11.42722222222222</v>
      </c>
      <c r="T2042">
        <f t="shared" si="900"/>
        <v>-4.683888888888891</v>
      </c>
      <c r="U2042">
        <f t="shared" si="904"/>
        <v>52.568999999999996</v>
      </c>
      <c r="V2042">
        <f t="shared" si="905"/>
        <v>23.568999999999996</v>
      </c>
    </row>
    <row r="2043" spans="1:22" x14ac:dyDescent="0.2">
      <c r="A2043">
        <v>81</v>
      </c>
      <c r="B2043">
        <v>53.000000010000001</v>
      </c>
      <c r="C2043">
        <f t="shared" si="906"/>
        <v>27.222222222222221</v>
      </c>
      <c r="D2043">
        <f t="shared" si="907"/>
        <v>11.666666672222224</v>
      </c>
      <c r="E2043">
        <f t="shared" si="901"/>
        <v>18.10222222222222</v>
      </c>
      <c r="F2043">
        <f t="shared" si="902"/>
        <v>2.5466666722222229</v>
      </c>
      <c r="G2043">
        <f t="shared" si="903"/>
        <v>64.584000000000003</v>
      </c>
      <c r="H2043">
        <f t="shared" si="903"/>
        <v>36.584000010000004</v>
      </c>
      <c r="I2043">
        <v>6.7</v>
      </c>
      <c r="M2043">
        <f t="shared" si="897"/>
        <v>81</v>
      </c>
      <c r="N2043">
        <f t="shared" si="898"/>
        <v>53.000000010000001</v>
      </c>
      <c r="O2043">
        <v>81</v>
      </c>
      <c r="P2043">
        <v>53.000000010000001</v>
      </c>
      <c r="Q2043">
        <f t="shared" si="908"/>
        <v>27.222222222222221</v>
      </c>
      <c r="R2043">
        <f t="shared" si="909"/>
        <v>11.666666672222224</v>
      </c>
      <c r="S2043">
        <f t="shared" si="899"/>
        <v>11.42722222222222</v>
      </c>
      <c r="T2043">
        <f t="shared" si="900"/>
        <v>-4.1283333277777778</v>
      </c>
      <c r="U2043">
        <f t="shared" si="904"/>
        <v>52.568999999999996</v>
      </c>
      <c r="V2043">
        <f t="shared" si="905"/>
        <v>24.56900001</v>
      </c>
    </row>
    <row r="2044" spans="1:22" x14ac:dyDescent="0.2">
      <c r="A2044">
        <v>81</v>
      </c>
      <c r="B2044">
        <v>52</v>
      </c>
      <c r="C2044">
        <f t="shared" si="906"/>
        <v>27.222222222222221</v>
      </c>
      <c r="D2044">
        <f t="shared" si="907"/>
        <v>11.111111111111111</v>
      </c>
      <c r="E2044">
        <f t="shared" si="901"/>
        <v>18.10222222222222</v>
      </c>
      <c r="F2044">
        <f t="shared" si="902"/>
        <v>1.9911111111111097</v>
      </c>
      <c r="G2044">
        <f t="shared" si="903"/>
        <v>64.584000000000003</v>
      </c>
      <c r="H2044">
        <f t="shared" si="903"/>
        <v>35.583999999999996</v>
      </c>
      <c r="I2044">
        <v>6.7</v>
      </c>
      <c r="M2044">
        <f t="shared" si="897"/>
        <v>81</v>
      </c>
      <c r="N2044">
        <f t="shared" si="898"/>
        <v>52</v>
      </c>
      <c r="O2044">
        <v>81</v>
      </c>
      <c r="P2044">
        <v>52</v>
      </c>
      <c r="Q2044">
        <f t="shared" si="908"/>
        <v>27.222222222222221</v>
      </c>
      <c r="R2044">
        <f t="shared" si="909"/>
        <v>11.111111111111111</v>
      </c>
      <c r="S2044">
        <f t="shared" si="899"/>
        <v>11.42722222222222</v>
      </c>
      <c r="T2044">
        <f t="shared" si="900"/>
        <v>-4.683888888888891</v>
      </c>
      <c r="U2044">
        <f t="shared" si="904"/>
        <v>52.568999999999996</v>
      </c>
      <c r="V2044">
        <f t="shared" si="905"/>
        <v>23.568999999999996</v>
      </c>
    </row>
    <row r="2045" spans="1:22" x14ac:dyDescent="0.2">
      <c r="A2045">
        <v>71.499999990000006</v>
      </c>
      <c r="B2045">
        <v>46.5</v>
      </c>
      <c r="C2045">
        <f t="shared" si="906"/>
        <v>21.94444443888889</v>
      </c>
      <c r="D2045">
        <f t="shared" si="907"/>
        <v>8.0555555555555554</v>
      </c>
      <c r="E2045">
        <f t="shared" si="901"/>
        <v>12.824444438888889</v>
      </c>
      <c r="F2045">
        <f t="shared" si="902"/>
        <v>-1.0644444444444456</v>
      </c>
      <c r="G2045">
        <f t="shared" si="903"/>
        <v>55.083999990000002</v>
      </c>
      <c r="H2045">
        <f t="shared" si="903"/>
        <v>30.083999999999996</v>
      </c>
      <c r="I2045">
        <v>6.7</v>
      </c>
      <c r="M2045">
        <f t="shared" si="897"/>
        <v>71.499999990000006</v>
      </c>
      <c r="N2045">
        <f t="shared" si="898"/>
        <v>46.5</v>
      </c>
      <c r="O2045">
        <v>71.499999990000006</v>
      </c>
      <c r="P2045">
        <v>46.5</v>
      </c>
      <c r="Q2045">
        <f t="shared" si="908"/>
        <v>21.94444443888889</v>
      </c>
      <c r="R2045">
        <f t="shared" si="909"/>
        <v>8.0555555555555554</v>
      </c>
      <c r="S2045">
        <f t="shared" si="899"/>
        <v>6.1494444388888887</v>
      </c>
      <c r="T2045">
        <f t="shared" si="900"/>
        <v>-7.7394444444444463</v>
      </c>
      <c r="U2045">
        <f t="shared" si="904"/>
        <v>43.068999990000002</v>
      </c>
      <c r="V2045">
        <f t="shared" si="905"/>
        <v>18.068999999999996</v>
      </c>
    </row>
    <row r="2046" spans="1:22" x14ac:dyDescent="0.2">
      <c r="A2046">
        <v>62.000000010000001</v>
      </c>
      <c r="B2046">
        <v>41</v>
      </c>
      <c r="C2046">
        <f t="shared" si="906"/>
        <v>16.666666672222224</v>
      </c>
      <c r="D2046">
        <f t="shared" si="907"/>
        <v>5</v>
      </c>
      <c r="E2046">
        <f t="shared" si="901"/>
        <v>7.5466666722222229</v>
      </c>
      <c r="F2046">
        <f t="shared" si="902"/>
        <v>-4.120000000000001</v>
      </c>
      <c r="G2046">
        <f t="shared" si="903"/>
        <v>45.584000009999997</v>
      </c>
      <c r="H2046">
        <f t="shared" si="903"/>
        <v>24.583999999999996</v>
      </c>
      <c r="I2046">
        <v>6.7</v>
      </c>
      <c r="M2046">
        <f t="shared" si="897"/>
        <v>62.000000010000001</v>
      </c>
      <c r="N2046">
        <f t="shared" si="898"/>
        <v>41</v>
      </c>
      <c r="O2046">
        <v>62.000000010000001</v>
      </c>
      <c r="P2046">
        <v>41</v>
      </c>
      <c r="Q2046">
        <f t="shared" si="908"/>
        <v>16.666666672222224</v>
      </c>
      <c r="R2046">
        <f t="shared" si="909"/>
        <v>5</v>
      </c>
      <c r="S2046">
        <f t="shared" si="899"/>
        <v>0.87166667222222216</v>
      </c>
      <c r="T2046">
        <f t="shared" si="900"/>
        <v>-10.795000000000002</v>
      </c>
      <c r="U2046">
        <f t="shared" si="904"/>
        <v>33.569000009999996</v>
      </c>
      <c r="V2046">
        <f t="shared" si="905"/>
        <v>12.568999999999996</v>
      </c>
    </row>
    <row r="2047" spans="1:22" x14ac:dyDescent="0.2">
      <c r="A2047">
        <v>68</v>
      </c>
      <c r="B2047">
        <v>38</v>
      </c>
      <c r="C2047">
        <f t="shared" si="906"/>
        <v>20</v>
      </c>
      <c r="D2047">
        <f t="shared" si="907"/>
        <v>3.3333333333333335</v>
      </c>
      <c r="E2047">
        <f t="shared" si="901"/>
        <v>10.879999999999999</v>
      </c>
      <c r="F2047">
        <f t="shared" si="902"/>
        <v>-5.7866666666666671</v>
      </c>
      <c r="G2047">
        <f t="shared" si="903"/>
        <v>51.583999999999996</v>
      </c>
      <c r="H2047">
        <f t="shared" si="903"/>
        <v>21.584</v>
      </c>
      <c r="I2047">
        <v>6.7</v>
      </c>
      <c r="M2047">
        <f t="shared" si="897"/>
        <v>68</v>
      </c>
      <c r="N2047">
        <f t="shared" si="898"/>
        <v>38</v>
      </c>
      <c r="O2047">
        <v>68</v>
      </c>
      <c r="P2047">
        <v>38</v>
      </c>
      <c r="Q2047">
        <f t="shared" si="908"/>
        <v>20</v>
      </c>
      <c r="R2047">
        <f t="shared" si="909"/>
        <v>3.3333333333333335</v>
      </c>
      <c r="S2047">
        <f t="shared" si="899"/>
        <v>4.2049999999999983</v>
      </c>
      <c r="T2047">
        <f t="shared" si="900"/>
        <v>-12.461666666666668</v>
      </c>
      <c r="U2047">
        <f t="shared" si="904"/>
        <v>39.568999999999996</v>
      </c>
      <c r="V2047">
        <f t="shared" si="905"/>
        <v>9.5689999999999955</v>
      </c>
    </row>
    <row r="2048" spans="1:22" x14ac:dyDescent="0.2">
      <c r="A2048">
        <v>72</v>
      </c>
      <c r="B2048">
        <v>41</v>
      </c>
      <c r="C2048">
        <f t="shared" si="906"/>
        <v>22.222222222222221</v>
      </c>
      <c r="D2048">
        <f t="shared" si="907"/>
        <v>5</v>
      </c>
      <c r="E2048">
        <f t="shared" si="901"/>
        <v>13.10222222222222</v>
      </c>
      <c r="F2048">
        <f t="shared" si="902"/>
        <v>-4.120000000000001</v>
      </c>
      <c r="G2048">
        <f t="shared" si="903"/>
        <v>55.583999999999996</v>
      </c>
      <c r="H2048">
        <f t="shared" si="903"/>
        <v>24.583999999999996</v>
      </c>
      <c r="I2048">
        <v>6.7</v>
      </c>
      <c r="M2048">
        <f t="shared" si="897"/>
        <v>72</v>
      </c>
      <c r="N2048">
        <f t="shared" si="898"/>
        <v>41</v>
      </c>
      <c r="O2048">
        <v>72</v>
      </c>
      <c r="P2048">
        <v>41</v>
      </c>
      <c r="Q2048">
        <f t="shared" si="908"/>
        <v>22.222222222222221</v>
      </c>
      <c r="R2048">
        <f t="shared" si="909"/>
        <v>5</v>
      </c>
      <c r="S2048">
        <f t="shared" si="899"/>
        <v>6.4272222222222197</v>
      </c>
      <c r="T2048">
        <f t="shared" si="900"/>
        <v>-10.795000000000002</v>
      </c>
      <c r="U2048">
        <f t="shared" si="904"/>
        <v>43.568999999999996</v>
      </c>
      <c r="V2048">
        <f t="shared" si="905"/>
        <v>12.568999999999996</v>
      </c>
    </row>
    <row r="2049" spans="1:22" x14ac:dyDescent="0.2">
      <c r="A2049">
        <v>72</v>
      </c>
      <c r="B2049">
        <v>42</v>
      </c>
      <c r="C2049">
        <f t="shared" si="906"/>
        <v>22.222222222222221</v>
      </c>
      <c r="D2049">
        <f t="shared" si="907"/>
        <v>5.5555555555555554</v>
      </c>
      <c r="E2049">
        <f t="shared" si="901"/>
        <v>13.10222222222222</v>
      </c>
      <c r="F2049">
        <f t="shared" si="902"/>
        <v>-3.5644444444444456</v>
      </c>
      <c r="G2049">
        <f t="shared" si="903"/>
        <v>55.583999999999996</v>
      </c>
      <c r="H2049">
        <f t="shared" si="903"/>
        <v>25.583999999999996</v>
      </c>
      <c r="I2049">
        <v>6.7</v>
      </c>
      <c r="M2049">
        <f t="shared" si="897"/>
        <v>72</v>
      </c>
      <c r="N2049">
        <f t="shared" si="898"/>
        <v>42</v>
      </c>
      <c r="O2049">
        <v>72</v>
      </c>
      <c r="P2049">
        <v>42</v>
      </c>
      <c r="Q2049">
        <f t="shared" si="908"/>
        <v>22.222222222222221</v>
      </c>
      <c r="R2049">
        <f t="shared" si="909"/>
        <v>5.5555555555555554</v>
      </c>
      <c r="S2049">
        <f t="shared" si="899"/>
        <v>6.4272222222222197</v>
      </c>
      <c r="T2049">
        <f t="shared" si="900"/>
        <v>-10.239444444444446</v>
      </c>
      <c r="U2049">
        <f t="shared" si="904"/>
        <v>43.568999999999996</v>
      </c>
      <c r="V2049">
        <f t="shared" si="905"/>
        <v>13.568999999999996</v>
      </c>
    </row>
    <row r="2050" spans="1:22" x14ac:dyDescent="0.2">
      <c r="A2050">
        <v>57</v>
      </c>
      <c r="B2050">
        <v>41.5</v>
      </c>
      <c r="C2050">
        <f t="shared" si="906"/>
        <v>13.888888888888889</v>
      </c>
      <c r="D2050">
        <f t="shared" si="907"/>
        <v>5.2777777777777777</v>
      </c>
      <c r="E2050">
        <f t="shared" si="901"/>
        <v>4.7688888888888883</v>
      </c>
      <c r="F2050">
        <f t="shared" si="902"/>
        <v>-3.8422222222222233</v>
      </c>
      <c r="G2050">
        <f t="shared" si="903"/>
        <v>40.584000000000003</v>
      </c>
      <c r="H2050">
        <f t="shared" si="903"/>
        <v>25.083999999999996</v>
      </c>
      <c r="I2050">
        <v>6.7</v>
      </c>
      <c r="M2050">
        <f t="shared" si="897"/>
        <v>57</v>
      </c>
      <c r="N2050">
        <f t="shared" si="898"/>
        <v>41.5</v>
      </c>
      <c r="O2050">
        <v>57</v>
      </c>
      <c r="P2050">
        <v>41.5</v>
      </c>
      <c r="Q2050">
        <f t="shared" si="908"/>
        <v>13.888888888888889</v>
      </c>
      <c r="R2050">
        <f t="shared" si="909"/>
        <v>5.2777777777777777</v>
      </c>
      <c r="S2050">
        <f t="shared" si="899"/>
        <v>-1.9061111111111124</v>
      </c>
      <c r="T2050">
        <f t="shared" si="900"/>
        <v>-10.517222222222223</v>
      </c>
      <c r="U2050">
        <f t="shared" si="904"/>
        <v>28.568999999999999</v>
      </c>
      <c r="V2050">
        <f t="shared" si="905"/>
        <v>13.068999999999999</v>
      </c>
    </row>
    <row r="2051" spans="1:22" x14ac:dyDescent="0.2">
      <c r="A2051">
        <v>66</v>
      </c>
      <c r="B2051">
        <v>41</v>
      </c>
      <c r="C2051">
        <f t="shared" si="906"/>
        <v>18.888888888888889</v>
      </c>
      <c r="D2051">
        <f t="shared" si="907"/>
        <v>5</v>
      </c>
      <c r="E2051">
        <f t="shared" si="901"/>
        <v>9.7688888888888883</v>
      </c>
      <c r="F2051">
        <f t="shared" si="902"/>
        <v>-4.120000000000001</v>
      </c>
      <c r="G2051">
        <f t="shared" si="903"/>
        <v>49.583999999999996</v>
      </c>
      <c r="H2051">
        <f t="shared" si="903"/>
        <v>24.583999999999996</v>
      </c>
      <c r="I2051">
        <v>6.7</v>
      </c>
      <c r="M2051">
        <f t="shared" si="897"/>
        <v>66</v>
      </c>
      <c r="N2051">
        <f t="shared" si="898"/>
        <v>41</v>
      </c>
      <c r="O2051">
        <v>66</v>
      </c>
      <c r="P2051">
        <v>41</v>
      </c>
      <c r="Q2051">
        <f t="shared" si="908"/>
        <v>18.888888888888889</v>
      </c>
      <c r="R2051">
        <f t="shared" si="909"/>
        <v>5</v>
      </c>
      <c r="S2051">
        <f t="shared" si="899"/>
        <v>3.0938888888888876</v>
      </c>
      <c r="T2051">
        <f t="shared" si="900"/>
        <v>-10.795000000000002</v>
      </c>
      <c r="U2051">
        <f t="shared" si="904"/>
        <v>37.568999999999996</v>
      </c>
      <c r="V2051">
        <f t="shared" si="905"/>
        <v>12.568999999999996</v>
      </c>
    </row>
    <row r="2052" spans="1:22" x14ac:dyDescent="0.2">
      <c r="A2052">
        <v>73</v>
      </c>
      <c r="B2052">
        <v>42</v>
      </c>
      <c r="C2052">
        <f t="shared" si="906"/>
        <v>22.777777777777779</v>
      </c>
      <c r="D2052">
        <f t="shared" si="907"/>
        <v>5.5555555555555554</v>
      </c>
      <c r="E2052">
        <f t="shared" si="901"/>
        <v>13.657777777777778</v>
      </c>
      <c r="F2052">
        <f t="shared" si="902"/>
        <v>-3.5644444444444456</v>
      </c>
      <c r="G2052">
        <f t="shared" si="903"/>
        <v>56.584000000000003</v>
      </c>
      <c r="H2052">
        <f t="shared" si="903"/>
        <v>25.583999999999996</v>
      </c>
      <c r="I2052">
        <v>6.7</v>
      </c>
      <c r="M2052">
        <f t="shared" si="897"/>
        <v>73</v>
      </c>
      <c r="N2052">
        <f t="shared" si="898"/>
        <v>42</v>
      </c>
      <c r="O2052">
        <v>73</v>
      </c>
      <c r="P2052">
        <v>42</v>
      </c>
      <c r="Q2052">
        <f t="shared" si="908"/>
        <v>22.777777777777779</v>
      </c>
      <c r="R2052">
        <f t="shared" si="909"/>
        <v>5.5555555555555554</v>
      </c>
      <c r="S2052">
        <f t="shared" si="899"/>
        <v>6.9827777777777769</v>
      </c>
      <c r="T2052">
        <f t="shared" si="900"/>
        <v>-10.239444444444446</v>
      </c>
      <c r="U2052">
        <f t="shared" si="904"/>
        <v>44.569000000000003</v>
      </c>
      <c r="V2052">
        <f t="shared" si="905"/>
        <v>13.568999999999996</v>
      </c>
    </row>
    <row r="2053" spans="1:22" x14ac:dyDescent="0.2">
      <c r="A2053">
        <v>81</v>
      </c>
      <c r="B2053">
        <v>50</v>
      </c>
      <c r="C2053">
        <f t="shared" si="906"/>
        <v>27.222222222222221</v>
      </c>
      <c r="D2053">
        <f t="shared" si="907"/>
        <v>10</v>
      </c>
      <c r="E2053">
        <f t="shared" si="901"/>
        <v>18.10222222222222</v>
      </c>
      <c r="F2053">
        <f t="shared" si="902"/>
        <v>0.87999999999999901</v>
      </c>
      <c r="G2053">
        <f t="shared" si="903"/>
        <v>64.584000000000003</v>
      </c>
      <c r="H2053">
        <f t="shared" si="903"/>
        <v>33.583999999999996</v>
      </c>
      <c r="I2053">
        <v>6.7</v>
      </c>
      <c r="M2053">
        <f t="shared" si="897"/>
        <v>81</v>
      </c>
      <c r="N2053">
        <f t="shared" si="898"/>
        <v>50</v>
      </c>
      <c r="O2053">
        <v>81</v>
      </c>
      <c r="P2053">
        <v>50</v>
      </c>
      <c r="Q2053">
        <f t="shared" si="908"/>
        <v>27.222222222222221</v>
      </c>
      <c r="R2053">
        <f t="shared" si="909"/>
        <v>10</v>
      </c>
      <c r="S2053">
        <f t="shared" si="899"/>
        <v>11.42722222222222</v>
      </c>
      <c r="T2053">
        <f t="shared" si="900"/>
        <v>-5.7950000000000017</v>
      </c>
      <c r="U2053">
        <f t="shared" si="904"/>
        <v>52.568999999999996</v>
      </c>
      <c r="V2053">
        <f t="shared" si="905"/>
        <v>21.568999999999996</v>
      </c>
    </row>
    <row r="2054" spans="1:22" x14ac:dyDescent="0.2">
      <c r="A2054">
        <v>79</v>
      </c>
      <c r="B2054">
        <v>52</v>
      </c>
      <c r="C2054">
        <f t="shared" si="906"/>
        <v>26.111111111111111</v>
      </c>
      <c r="D2054">
        <f t="shared" si="907"/>
        <v>11.111111111111111</v>
      </c>
      <c r="E2054">
        <f t="shared" si="901"/>
        <v>16.99111111111111</v>
      </c>
      <c r="F2054">
        <f t="shared" si="902"/>
        <v>1.9911111111111097</v>
      </c>
      <c r="G2054">
        <f t="shared" si="903"/>
        <v>62.583999999999996</v>
      </c>
      <c r="H2054">
        <f t="shared" si="903"/>
        <v>35.583999999999996</v>
      </c>
      <c r="I2054">
        <v>6.7</v>
      </c>
      <c r="M2054">
        <f t="shared" si="897"/>
        <v>79</v>
      </c>
      <c r="N2054">
        <f t="shared" si="898"/>
        <v>52</v>
      </c>
      <c r="O2054">
        <v>79</v>
      </c>
      <c r="P2054">
        <v>52</v>
      </c>
      <c r="Q2054">
        <f t="shared" si="908"/>
        <v>26.111111111111111</v>
      </c>
      <c r="R2054">
        <f t="shared" si="909"/>
        <v>11.111111111111111</v>
      </c>
      <c r="S2054">
        <f t="shared" si="899"/>
        <v>10.316111111111109</v>
      </c>
      <c r="T2054">
        <f t="shared" si="900"/>
        <v>-4.683888888888891</v>
      </c>
      <c r="U2054">
        <f t="shared" si="904"/>
        <v>50.568999999999996</v>
      </c>
      <c r="V2054">
        <f t="shared" si="905"/>
        <v>23.568999999999996</v>
      </c>
    </row>
    <row r="2055" spans="1:22" x14ac:dyDescent="0.2">
      <c r="A2055">
        <v>79</v>
      </c>
      <c r="B2055">
        <v>54</v>
      </c>
      <c r="C2055">
        <f t="shared" si="906"/>
        <v>26.111111111111111</v>
      </c>
      <c r="D2055">
        <f t="shared" si="907"/>
        <v>12.222222222222221</v>
      </c>
      <c r="E2055">
        <f t="shared" si="901"/>
        <v>16.99111111111111</v>
      </c>
      <c r="F2055">
        <f t="shared" si="902"/>
        <v>3.1022222222222204</v>
      </c>
      <c r="G2055">
        <f t="shared" si="903"/>
        <v>62.583999999999996</v>
      </c>
      <c r="H2055">
        <f t="shared" si="903"/>
        <v>37.583999999999996</v>
      </c>
      <c r="I2055">
        <v>6.7</v>
      </c>
      <c r="M2055">
        <f t="shared" si="897"/>
        <v>79</v>
      </c>
      <c r="N2055">
        <f t="shared" si="898"/>
        <v>54</v>
      </c>
      <c r="O2055">
        <v>79</v>
      </c>
      <c r="P2055">
        <v>54</v>
      </c>
      <c r="Q2055">
        <f t="shared" si="908"/>
        <v>26.111111111111111</v>
      </c>
      <c r="R2055">
        <f t="shared" si="909"/>
        <v>12.222222222222221</v>
      </c>
      <c r="S2055">
        <f t="shared" si="899"/>
        <v>10.316111111111109</v>
      </c>
      <c r="T2055">
        <f t="shared" si="900"/>
        <v>-3.5727777777777803</v>
      </c>
      <c r="U2055">
        <f t="shared" si="904"/>
        <v>50.568999999999996</v>
      </c>
      <c r="V2055">
        <f t="shared" si="905"/>
        <v>25.568999999999996</v>
      </c>
    </row>
    <row r="2056" spans="1:22" x14ac:dyDescent="0.2">
      <c r="A2056">
        <v>82</v>
      </c>
      <c r="B2056">
        <v>55</v>
      </c>
      <c r="C2056">
        <f t="shared" si="906"/>
        <v>27.777777777777779</v>
      </c>
      <c r="D2056">
        <f t="shared" si="907"/>
        <v>12.777777777777779</v>
      </c>
      <c r="E2056">
        <f t="shared" si="901"/>
        <v>18.657777777777778</v>
      </c>
      <c r="F2056">
        <f t="shared" si="902"/>
        <v>3.6577777777777776</v>
      </c>
      <c r="G2056">
        <f t="shared" si="903"/>
        <v>65.584000000000003</v>
      </c>
      <c r="H2056">
        <f t="shared" si="903"/>
        <v>38.584000000000003</v>
      </c>
      <c r="I2056">
        <v>6.7</v>
      </c>
      <c r="M2056">
        <f t="shared" si="897"/>
        <v>82</v>
      </c>
      <c r="N2056">
        <f t="shared" si="898"/>
        <v>55</v>
      </c>
      <c r="O2056">
        <v>82</v>
      </c>
      <c r="P2056">
        <v>55</v>
      </c>
      <c r="Q2056">
        <f t="shared" si="908"/>
        <v>27.777777777777779</v>
      </c>
      <c r="R2056">
        <f t="shared" si="909"/>
        <v>12.777777777777779</v>
      </c>
      <c r="S2056">
        <f t="shared" si="899"/>
        <v>11.982777777777777</v>
      </c>
      <c r="T2056">
        <f t="shared" si="900"/>
        <v>-3.0172222222222231</v>
      </c>
      <c r="U2056">
        <f t="shared" si="904"/>
        <v>53.569000000000003</v>
      </c>
      <c r="V2056">
        <f t="shared" si="905"/>
        <v>26.568999999999999</v>
      </c>
    </row>
    <row r="2057" spans="1:22" x14ac:dyDescent="0.2">
      <c r="A2057">
        <v>81</v>
      </c>
      <c r="B2057">
        <v>52.5</v>
      </c>
      <c r="C2057">
        <f t="shared" si="906"/>
        <v>27.222222222222221</v>
      </c>
      <c r="D2057">
        <f t="shared" si="907"/>
        <v>11.388888888888889</v>
      </c>
      <c r="E2057">
        <f t="shared" si="901"/>
        <v>18.10222222222222</v>
      </c>
      <c r="F2057">
        <f t="shared" si="902"/>
        <v>2.2688888888888883</v>
      </c>
      <c r="G2057">
        <f t="shared" si="903"/>
        <v>64.584000000000003</v>
      </c>
      <c r="H2057">
        <f t="shared" si="903"/>
        <v>36.083999999999996</v>
      </c>
      <c r="I2057">
        <v>6.7</v>
      </c>
      <c r="M2057">
        <f t="shared" si="897"/>
        <v>81</v>
      </c>
      <c r="N2057">
        <f t="shared" si="898"/>
        <v>52.5</v>
      </c>
      <c r="O2057">
        <v>81</v>
      </c>
      <c r="P2057">
        <v>52.5</v>
      </c>
      <c r="Q2057">
        <f t="shared" si="908"/>
        <v>27.222222222222221</v>
      </c>
      <c r="R2057">
        <f t="shared" si="909"/>
        <v>11.388888888888889</v>
      </c>
      <c r="S2057">
        <f t="shared" si="899"/>
        <v>11.42722222222222</v>
      </c>
      <c r="T2057">
        <f t="shared" si="900"/>
        <v>-4.4061111111111124</v>
      </c>
      <c r="U2057">
        <f t="shared" si="904"/>
        <v>52.568999999999996</v>
      </c>
      <c r="V2057">
        <f t="shared" si="905"/>
        <v>24.068999999999996</v>
      </c>
    </row>
    <row r="2058" spans="1:22" x14ac:dyDescent="0.2">
      <c r="A2058">
        <v>72</v>
      </c>
      <c r="B2058">
        <v>50</v>
      </c>
      <c r="C2058">
        <f t="shared" si="906"/>
        <v>22.222222222222221</v>
      </c>
      <c r="D2058">
        <f t="shared" si="907"/>
        <v>10</v>
      </c>
      <c r="E2058">
        <f t="shared" si="901"/>
        <v>13.10222222222222</v>
      </c>
      <c r="F2058">
        <f t="shared" si="902"/>
        <v>0.87999999999999901</v>
      </c>
      <c r="G2058">
        <f t="shared" si="903"/>
        <v>55.583999999999996</v>
      </c>
      <c r="H2058">
        <f t="shared" si="903"/>
        <v>33.583999999999996</v>
      </c>
      <c r="I2058">
        <v>6.7</v>
      </c>
      <c r="M2058">
        <f t="shared" si="897"/>
        <v>72</v>
      </c>
      <c r="N2058">
        <f t="shared" si="898"/>
        <v>50</v>
      </c>
      <c r="O2058">
        <v>72</v>
      </c>
      <c r="P2058">
        <v>50</v>
      </c>
      <c r="Q2058">
        <f t="shared" si="908"/>
        <v>22.222222222222221</v>
      </c>
      <c r="R2058">
        <f t="shared" si="909"/>
        <v>10</v>
      </c>
      <c r="S2058">
        <f t="shared" si="899"/>
        <v>6.4272222222222197</v>
      </c>
      <c r="T2058">
        <f t="shared" si="900"/>
        <v>-5.7950000000000017</v>
      </c>
      <c r="U2058">
        <f t="shared" si="904"/>
        <v>43.568999999999996</v>
      </c>
      <c r="V2058">
        <f t="shared" si="905"/>
        <v>21.568999999999996</v>
      </c>
    </row>
    <row r="2059" spans="1:22" x14ac:dyDescent="0.2">
      <c r="A2059">
        <v>73.999999990000006</v>
      </c>
      <c r="B2059">
        <v>46</v>
      </c>
      <c r="C2059">
        <f t="shared" si="906"/>
        <v>23.33333332777778</v>
      </c>
      <c r="D2059">
        <f t="shared" si="907"/>
        <v>7.7777777777777777</v>
      </c>
      <c r="E2059">
        <f t="shared" si="901"/>
        <v>14.213333327777779</v>
      </c>
      <c r="F2059">
        <f t="shared" si="902"/>
        <v>-1.3422222222222233</v>
      </c>
      <c r="G2059">
        <f t="shared" si="903"/>
        <v>57.583999990000002</v>
      </c>
      <c r="H2059">
        <f t="shared" si="903"/>
        <v>29.584</v>
      </c>
      <c r="I2059">
        <v>6.7</v>
      </c>
      <c r="M2059">
        <f t="shared" si="897"/>
        <v>73.999999990000006</v>
      </c>
      <c r="N2059">
        <f t="shared" si="898"/>
        <v>46</v>
      </c>
      <c r="O2059">
        <v>73.999999990000006</v>
      </c>
      <c r="P2059">
        <v>46</v>
      </c>
      <c r="Q2059">
        <f t="shared" si="908"/>
        <v>23.33333332777778</v>
      </c>
      <c r="R2059">
        <f t="shared" si="909"/>
        <v>7.7777777777777777</v>
      </c>
      <c r="S2059">
        <f t="shared" si="899"/>
        <v>7.538333327777778</v>
      </c>
      <c r="T2059">
        <f t="shared" si="900"/>
        <v>-8.0172222222222231</v>
      </c>
      <c r="U2059">
        <f t="shared" si="904"/>
        <v>45.568999990000002</v>
      </c>
      <c r="V2059">
        <f t="shared" si="905"/>
        <v>17.568999999999999</v>
      </c>
    </row>
    <row r="2060" spans="1:22" x14ac:dyDescent="0.2">
      <c r="A2060">
        <v>71.000000009999994</v>
      </c>
      <c r="B2060">
        <v>53.000000010000001</v>
      </c>
      <c r="C2060">
        <f t="shared" si="906"/>
        <v>21.66666667222222</v>
      </c>
      <c r="D2060">
        <f t="shared" si="907"/>
        <v>11.666666672222224</v>
      </c>
      <c r="E2060">
        <f t="shared" si="901"/>
        <v>12.546666672222219</v>
      </c>
      <c r="F2060">
        <f t="shared" si="902"/>
        <v>2.5466666722222229</v>
      </c>
      <c r="G2060">
        <f t="shared" si="903"/>
        <v>54.584000009999997</v>
      </c>
      <c r="H2060">
        <f t="shared" si="903"/>
        <v>36.584000010000004</v>
      </c>
      <c r="I2060">
        <v>6.7</v>
      </c>
      <c r="M2060">
        <f t="shared" si="897"/>
        <v>71.000000009999994</v>
      </c>
      <c r="N2060">
        <f t="shared" si="898"/>
        <v>53.000000010000001</v>
      </c>
      <c r="O2060">
        <v>71.000000009999994</v>
      </c>
      <c r="P2060">
        <v>53.000000010000001</v>
      </c>
      <c r="Q2060">
        <f t="shared" si="908"/>
        <v>21.66666667222222</v>
      </c>
      <c r="R2060">
        <f t="shared" si="909"/>
        <v>11.666666672222224</v>
      </c>
      <c r="S2060">
        <f t="shared" si="899"/>
        <v>5.8716666722222186</v>
      </c>
      <c r="T2060">
        <f t="shared" si="900"/>
        <v>-4.1283333277777778</v>
      </c>
      <c r="U2060">
        <f t="shared" si="904"/>
        <v>42.569000009999996</v>
      </c>
      <c r="V2060">
        <f t="shared" si="905"/>
        <v>24.56900001</v>
      </c>
    </row>
    <row r="2061" spans="1:22" x14ac:dyDescent="0.2">
      <c r="A2061">
        <v>72</v>
      </c>
      <c r="B2061">
        <v>51.000000010000001</v>
      </c>
      <c r="C2061">
        <f t="shared" si="906"/>
        <v>22.222222222222221</v>
      </c>
      <c r="D2061">
        <f t="shared" si="907"/>
        <v>10.555555561111113</v>
      </c>
      <c r="E2061">
        <f t="shared" si="901"/>
        <v>13.10222222222222</v>
      </c>
      <c r="F2061">
        <f t="shared" si="902"/>
        <v>1.4355555611111122</v>
      </c>
      <c r="G2061">
        <f t="shared" si="903"/>
        <v>55.583999999999996</v>
      </c>
      <c r="H2061">
        <f t="shared" si="903"/>
        <v>34.584000010000004</v>
      </c>
      <c r="I2061">
        <v>6.7</v>
      </c>
      <c r="M2061">
        <f t="shared" si="897"/>
        <v>72</v>
      </c>
      <c r="N2061">
        <f t="shared" si="898"/>
        <v>51.000000010000001</v>
      </c>
      <c r="O2061">
        <v>72</v>
      </c>
      <c r="P2061">
        <v>51.000000010000001</v>
      </c>
      <c r="Q2061">
        <f t="shared" si="908"/>
        <v>22.222222222222221</v>
      </c>
      <c r="R2061">
        <f t="shared" si="909"/>
        <v>10.555555561111113</v>
      </c>
      <c r="S2061">
        <f t="shared" si="899"/>
        <v>6.4272222222222197</v>
      </c>
      <c r="T2061">
        <f t="shared" si="900"/>
        <v>-5.2394444388888886</v>
      </c>
      <c r="U2061">
        <f t="shared" si="904"/>
        <v>43.568999999999996</v>
      </c>
      <c r="V2061">
        <f t="shared" si="905"/>
        <v>22.56900001</v>
      </c>
    </row>
    <row r="2062" spans="1:22" x14ac:dyDescent="0.2">
      <c r="A2062">
        <v>71.000000009999994</v>
      </c>
      <c r="B2062">
        <v>50.5</v>
      </c>
      <c r="C2062">
        <f t="shared" si="906"/>
        <v>21.66666667222222</v>
      </c>
      <c r="D2062">
        <f t="shared" si="907"/>
        <v>10.277777777777779</v>
      </c>
      <c r="E2062">
        <f t="shared" si="901"/>
        <v>12.546666672222219</v>
      </c>
      <c r="F2062">
        <f t="shared" si="902"/>
        <v>1.1577777777777776</v>
      </c>
      <c r="G2062">
        <f t="shared" si="903"/>
        <v>54.584000009999997</v>
      </c>
      <c r="H2062">
        <f t="shared" si="903"/>
        <v>34.084000000000003</v>
      </c>
      <c r="I2062">
        <v>6.7</v>
      </c>
      <c r="M2062">
        <f t="shared" si="897"/>
        <v>71.000000009999994</v>
      </c>
      <c r="N2062">
        <f t="shared" si="898"/>
        <v>50.5</v>
      </c>
      <c r="O2062">
        <v>71.000000009999994</v>
      </c>
      <c r="P2062">
        <v>50.5</v>
      </c>
      <c r="Q2062">
        <f t="shared" si="908"/>
        <v>21.66666667222222</v>
      </c>
      <c r="R2062">
        <f t="shared" si="909"/>
        <v>10.277777777777779</v>
      </c>
      <c r="S2062">
        <f t="shared" si="899"/>
        <v>5.8716666722222186</v>
      </c>
      <c r="T2062">
        <f t="shared" si="900"/>
        <v>-5.5172222222222231</v>
      </c>
      <c r="U2062">
        <f t="shared" si="904"/>
        <v>42.569000009999996</v>
      </c>
      <c r="V2062">
        <f t="shared" si="905"/>
        <v>22.068999999999999</v>
      </c>
    </row>
    <row r="2063" spans="1:22" x14ac:dyDescent="0.2">
      <c r="A2063">
        <v>79</v>
      </c>
      <c r="B2063">
        <v>50</v>
      </c>
      <c r="C2063">
        <f t="shared" si="906"/>
        <v>26.111111111111111</v>
      </c>
      <c r="D2063">
        <f t="shared" si="907"/>
        <v>10</v>
      </c>
      <c r="E2063">
        <f t="shared" si="901"/>
        <v>16.99111111111111</v>
      </c>
      <c r="F2063">
        <f t="shared" si="902"/>
        <v>0.87999999999999901</v>
      </c>
      <c r="G2063">
        <f t="shared" si="903"/>
        <v>62.583999999999996</v>
      </c>
      <c r="H2063">
        <f t="shared" si="903"/>
        <v>33.583999999999996</v>
      </c>
      <c r="I2063">
        <v>6.7</v>
      </c>
      <c r="M2063">
        <f t="shared" si="897"/>
        <v>79</v>
      </c>
      <c r="N2063">
        <f t="shared" si="898"/>
        <v>50</v>
      </c>
      <c r="O2063">
        <v>79</v>
      </c>
      <c r="P2063">
        <v>50</v>
      </c>
      <c r="Q2063">
        <f t="shared" si="908"/>
        <v>26.111111111111111</v>
      </c>
      <c r="R2063">
        <f t="shared" si="909"/>
        <v>10</v>
      </c>
      <c r="S2063">
        <f t="shared" si="899"/>
        <v>10.316111111111109</v>
      </c>
      <c r="T2063">
        <f t="shared" si="900"/>
        <v>-5.7950000000000017</v>
      </c>
      <c r="U2063">
        <f t="shared" si="904"/>
        <v>50.568999999999996</v>
      </c>
      <c r="V2063">
        <f t="shared" si="905"/>
        <v>21.568999999999996</v>
      </c>
    </row>
    <row r="2064" spans="1:22" x14ac:dyDescent="0.2">
      <c r="A2064">
        <v>81</v>
      </c>
      <c r="B2064">
        <v>55.999999989999999</v>
      </c>
      <c r="C2064">
        <f t="shared" si="906"/>
        <v>27.222222222222221</v>
      </c>
      <c r="D2064">
        <f t="shared" si="907"/>
        <v>13.333333327777776</v>
      </c>
      <c r="E2064">
        <f t="shared" si="901"/>
        <v>18.10222222222222</v>
      </c>
      <c r="F2064">
        <f t="shared" si="902"/>
        <v>4.2133333277777751</v>
      </c>
      <c r="G2064">
        <f t="shared" si="903"/>
        <v>64.584000000000003</v>
      </c>
      <c r="H2064">
        <f t="shared" si="903"/>
        <v>39.583999989999995</v>
      </c>
      <c r="I2064">
        <v>6.7</v>
      </c>
      <c r="M2064">
        <f t="shared" si="897"/>
        <v>81</v>
      </c>
      <c r="N2064">
        <f t="shared" si="898"/>
        <v>55.999999989999999</v>
      </c>
      <c r="O2064">
        <v>81</v>
      </c>
      <c r="P2064">
        <v>55.999999989999999</v>
      </c>
      <c r="Q2064">
        <f t="shared" si="908"/>
        <v>27.222222222222221</v>
      </c>
      <c r="R2064">
        <f t="shared" si="909"/>
        <v>13.333333327777776</v>
      </c>
      <c r="S2064">
        <f t="shared" si="899"/>
        <v>11.42722222222222</v>
      </c>
      <c r="T2064">
        <f t="shared" si="900"/>
        <v>-2.4616666722222256</v>
      </c>
      <c r="U2064">
        <f t="shared" si="904"/>
        <v>52.568999999999996</v>
      </c>
      <c r="V2064">
        <f t="shared" si="905"/>
        <v>27.568999989999995</v>
      </c>
    </row>
    <row r="2065" spans="1:22" x14ac:dyDescent="0.2">
      <c r="A2065">
        <v>69.000000009999994</v>
      </c>
      <c r="B2065">
        <v>45</v>
      </c>
      <c r="C2065">
        <f t="shared" si="906"/>
        <v>20.55555556111111</v>
      </c>
      <c r="D2065">
        <f t="shared" si="907"/>
        <v>7.2222222222222223</v>
      </c>
      <c r="E2065">
        <f t="shared" si="901"/>
        <v>11.435555561111109</v>
      </c>
      <c r="F2065">
        <f t="shared" si="902"/>
        <v>-1.8977777777777787</v>
      </c>
      <c r="G2065">
        <f t="shared" si="903"/>
        <v>52.584000009999997</v>
      </c>
      <c r="H2065">
        <f t="shared" si="903"/>
        <v>28.584</v>
      </c>
      <c r="I2065">
        <v>6.7</v>
      </c>
      <c r="M2065">
        <f t="shared" si="897"/>
        <v>69.000000009999994</v>
      </c>
      <c r="N2065">
        <f t="shared" si="898"/>
        <v>45</v>
      </c>
      <c r="O2065">
        <v>69.000000009999994</v>
      </c>
      <c r="P2065">
        <v>45</v>
      </c>
      <c r="Q2065">
        <f t="shared" si="908"/>
        <v>20.55555556111111</v>
      </c>
      <c r="R2065">
        <f t="shared" si="909"/>
        <v>7.2222222222222223</v>
      </c>
      <c r="S2065">
        <f t="shared" si="899"/>
        <v>4.7605555611111079</v>
      </c>
      <c r="T2065">
        <f t="shared" si="900"/>
        <v>-8.5727777777777803</v>
      </c>
      <c r="U2065">
        <f t="shared" si="904"/>
        <v>40.569000009999996</v>
      </c>
      <c r="V2065">
        <f t="shared" si="905"/>
        <v>16.568999999999996</v>
      </c>
    </row>
    <row r="2066" spans="1:22" x14ac:dyDescent="0.2">
      <c r="A2066">
        <v>63</v>
      </c>
      <c r="B2066">
        <v>34</v>
      </c>
      <c r="C2066">
        <f t="shared" si="906"/>
        <v>17.222222222222221</v>
      </c>
      <c r="D2066">
        <f t="shared" si="907"/>
        <v>1.1111111111111112</v>
      </c>
      <c r="E2066">
        <f t="shared" si="901"/>
        <v>8.1022222222222204</v>
      </c>
      <c r="F2066">
        <f t="shared" si="902"/>
        <v>-8.0088888888888903</v>
      </c>
      <c r="G2066">
        <f t="shared" si="903"/>
        <v>46.583999999999996</v>
      </c>
      <c r="H2066">
        <f t="shared" si="903"/>
        <v>17.583999999999996</v>
      </c>
      <c r="I2066">
        <v>6.7</v>
      </c>
      <c r="M2066">
        <f t="shared" si="897"/>
        <v>63</v>
      </c>
      <c r="N2066">
        <f t="shared" si="898"/>
        <v>34</v>
      </c>
      <c r="O2066">
        <v>63</v>
      </c>
      <c r="P2066">
        <v>34</v>
      </c>
      <c r="Q2066">
        <f t="shared" si="908"/>
        <v>17.222222222222221</v>
      </c>
      <c r="R2066">
        <f t="shared" si="909"/>
        <v>1.1111111111111112</v>
      </c>
      <c r="S2066">
        <f t="shared" si="899"/>
        <v>1.4272222222222197</v>
      </c>
      <c r="T2066">
        <f t="shared" si="900"/>
        <v>-14.683888888888891</v>
      </c>
      <c r="U2066">
        <f t="shared" si="904"/>
        <v>34.568999999999996</v>
      </c>
      <c r="V2066">
        <f t="shared" si="905"/>
        <v>5.5689999999999955</v>
      </c>
    </row>
    <row r="2067" spans="1:22" x14ac:dyDescent="0.2">
      <c r="A2067">
        <v>73</v>
      </c>
      <c r="B2067">
        <v>45</v>
      </c>
      <c r="C2067">
        <f t="shared" si="906"/>
        <v>22.777777777777779</v>
      </c>
      <c r="D2067">
        <f t="shared" si="907"/>
        <v>7.2222222222222223</v>
      </c>
      <c r="E2067">
        <f t="shared" si="901"/>
        <v>13.657777777777778</v>
      </c>
      <c r="F2067">
        <f t="shared" si="902"/>
        <v>-1.8977777777777787</v>
      </c>
      <c r="G2067">
        <f t="shared" si="903"/>
        <v>56.584000000000003</v>
      </c>
      <c r="H2067">
        <f t="shared" si="903"/>
        <v>28.584</v>
      </c>
      <c r="I2067">
        <v>6.7</v>
      </c>
      <c r="M2067">
        <f t="shared" si="897"/>
        <v>73</v>
      </c>
      <c r="N2067">
        <f t="shared" si="898"/>
        <v>45</v>
      </c>
      <c r="O2067">
        <v>73</v>
      </c>
      <c r="P2067">
        <v>45</v>
      </c>
      <c r="Q2067">
        <f t="shared" si="908"/>
        <v>22.777777777777779</v>
      </c>
      <c r="R2067">
        <f t="shared" si="909"/>
        <v>7.2222222222222223</v>
      </c>
      <c r="S2067">
        <f t="shared" si="899"/>
        <v>6.9827777777777769</v>
      </c>
      <c r="T2067">
        <f t="shared" si="900"/>
        <v>-8.5727777777777803</v>
      </c>
      <c r="U2067">
        <f t="shared" si="904"/>
        <v>44.569000000000003</v>
      </c>
      <c r="V2067">
        <f t="shared" si="905"/>
        <v>16.568999999999996</v>
      </c>
    </row>
    <row r="2068" spans="1:22" x14ac:dyDescent="0.2">
      <c r="A2068">
        <v>60.000000010000001</v>
      </c>
      <c r="B2068">
        <v>46</v>
      </c>
      <c r="C2068">
        <f t="shared" si="906"/>
        <v>15.555555561111113</v>
      </c>
      <c r="D2068">
        <f t="shared" si="907"/>
        <v>7.7777777777777777</v>
      </c>
      <c r="E2068">
        <f t="shared" si="901"/>
        <v>6.4355555611111122</v>
      </c>
      <c r="F2068">
        <f t="shared" si="902"/>
        <v>-1.3422222222222233</v>
      </c>
      <c r="G2068">
        <f t="shared" si="903"/>
        <v>43.584000010000004</v>
      </c>
      <c r="H2068">
        <f t="shared" si="903"/>
        <v>29.584</v>
      </c>
      <c r="I2068">
        <v>6.7</v>
      </c>
      <c r="M2068">
        <f t="shared" ref="M2068:M2131" si="910">C2068*9/5+32</f>
        <v>60.000000010000001</v>
      </c>
      <c r="N2068">
        <f t="shared" ref="N2068:N2131" si="911">D2068*9/5+32</f>
        <v>46</v>
      </c>
      <c r="O2068">
        <v>60.000000010000001</v>
      </c>
      <c r="P2068">
        <v>46</v>
      </c>
      <c r="Q2068">
        <f t="shared" si="908"/>
        <v>15.555555561111113</v>
      </c>
      <c r="R2068">
        <f t="shared" si="909"/>
        <v>7.7777777777777777</v>
      </c>
      <c r="S2068">
        <f t="shared" ref="S2068:S2131" si="912">Q2068-($T$1107-$S$1107)/1000*6.5</f>
        <v>-0.23944443888888856</v>
      </c>
      <c r="T2068">
        <f t="shared" ref="T2068:T2131" si="913">R2068-($T$1107-$S$1107)/1000*6.5</f>
        <v>-8.0172222222222231</v>
      </c>
      <c r="U2068">
        <f t="shared" si="904"/>
        <v>31.56900001</v>
      </c>
      <c r="V2068">
        <f t="shared" si="905"/>
        <v>17.568999999999999</v>
      </c>
    </row>
    <row r="2069" spans="1:22" x14ac:dyDescent="0.2">
      <c r="A2069">
        <v>73.999999990000006</v>
      </c>
      <c r="B2069">
        <v>47</v>
      </c>
      <c r="C2069">
        <f t="shared" si="906"/>
        <v>23.33333332777778</v>
      </c>
      <c r="D2069">
        <f t="shared" si="907"/>
        <v>8.3333333333333339</v>
      </c>
      <c r="E2069">
        <f t="shared" ref="E2069:E2132" si="914">C2069-($F$1107-$E$1107)/1000*$I$1108</f>
        <v>14.213333327777779</v>
      </c>
      <c r="F2069">
        <f t="shared" ref="F2069:F2132" si="915">D2069-($F$1107-$E$1107)/1000*$I$1108</f>
        <v>-0.78666666666666707</v>
      </c>
      <c r="G2069">
        <f t="shared" ref="G2069:H2132" si="916">E2069*9/5+32</f>
        <v>57.583999990000002</v>
      </c>
      <c r="H2069">
        <f t="shared" si="916"/>
        <v>30.584</v>
      </c>
      <c r="I2069">
        <v>6.7</v>
      </c>
      <c r="M2069">
        <f t="shared" si="910"/>
        <v>73.999999990000006</v>
      </c>
      <c r="N2069">
        <f t="shared" si="911"/>
        <v>47</v>
      </c>
      <c r="O2069">
        <v>73.999999990000006</v>
      </c>
      <c r="P2069">
        <v>47</v>
      </c>
      <c r="Q2069">
        <f t="shared" si="908"/>
        <v>23.33333332777778</v>
      </c>
      <c r="R2069">
        <f t="shared" si="909"/>
        <v>8.3333333333333339</v>
      </c>
      <c r="S2069">
        <f t="shared" si="912"/>
        <v>7.538333327777778</v>
      </c>
      <c r="T2069">
        <f t="shared" si="913"/>
        <v>-7.4616666666666678</v>
      </c>
      <c r="U2069">
        <f t="shared" ref="U2069:U2132" si="917">S2069*9/5+32</f>
        <v>45.568999990000002</v>
      </c>
      <c r="V2069">
        <f t="shared" ref="V2069:V2132" si="918">T2069*9/5+32</f>
        <v>18.568999999999996</v>
      </c>
    </row>
    <row r="2070" spans="1:22" x14ac:dyDescent="0.2">
      <c r="A2070">
        <v>70</v>
      </c>
      <c r="B2070">
        <v>47.5</v>
      </c>
      <c r="C2070">
        <f t="shared" si="906"/>
        <v>21.111111111111111</v>
      </c>
      <c r="D2070">
        <f t="shared" si="907"/>
        <v>8.6111111111111107</v>
      </c>
      <c r="E2070">
        <f t="shared" si="914"/>
        <v>11.99111111111111</v>
      </c>
      <c r="F2070">
        <f t="shared" si="915"/>
        <v>-0.50888888888889028</v>
      </c>
      <c r="G2070">
        <f t="shared" si="916"/>
        <v>53.583999999999996</v>
      </c>
      <c r="H2070">
        <f t="shared" si="916"/>
        <v>31.083999999999996</v>
      </c>
      <c r="I2070">
        <v>6.7</v>
      </c>
      <c r="M2070">
        <f t="shared" si="910"/>
        <v>70</v>
      </c>
      <c r="N2070">
        <f t="shared" si="911"/>
        <v>47.5</v>
      </c>
      <c r="O2070">
        <v>70</v>
      </c>
      <c r="P2070">
        <v>47.5</v>
      </c>
      <c r="Q2070">
        <f t="shared" si="908"/>
        <v>21.111111111111111</v>
      </c>
      <c r="R2070">
        <f t="shared" si="909"/>
        <v>8.6111111111111107</v>
      </c>
      <c r="S2070">
        <f t="shared" si="912"/>
        <v>5.316111111111109</v>
      </c>
      <c r="T2070">
        <f t="shared" si="913"/>
        <v>-7.183888888888891</v>
      </c>
      <c r="U2070">
        <f t="shared" si="917"/>
        <v>41.568999999999996</v>
      </c>
      <c r="V2070">
        <f t="shared" si="918"/>
        <v>19.068999999999996</v>
      </c>
    </row>
    <row r="2071" spans="1:22" x14ac:dyDescent="0.2">
      <c r="A2071">
        <v>66.999999990000006</v>
      </c>
      <c r="B2071">
        <v>48</v>
      </c>
      <c r="C2071">
        <f t="shared" si="906"/>
        <v>19.44444443888889</v>
      </c>
      <c r="D2071">
        <f t="shared" si="907"/>
        <v>8.8888888888888893</v>
      </c>
      <c r="E2071">
        <f t="shared" si="914"/>
        <v>10.324444438888889</v>
      </c>
      <c r="F2071">
        <f t="shared" si="915"/>
        <v>-0.23111111111111171</v>
      </c>
      <c r="G2071">
        <f t="shared" si="916"/>
        <v>50.583999990000002</v>
      </c>
      <c r="H2071">
        <f t="shared" si="916"/>
        <v>31.584</v>
      </c>
      <c r="I2071">
        <v>6.7</v>
      </c>
      <c r="M2071">
        <f t="shared" si="910"/>
        <v>66.999999990000006</v>
      </c>
      <c r="N2071">
        <f t="shared" si="911"/>
        <v>48</v>
      </c>
      <c r="O2071">
        <v>66.999999990000006</v>
      </c>
      <c r="P2071">
        <v>48</v>
      </c>
      <c r="Q2071">
        <f t="shared" si="908"/>
        <v>19.44444443888889</v>
      </c>
      <c r="R2071">
        <f t="shared" si="909"/>
        <v>8.8888888888888893</v>
      </c>
      <c r="S2071">
        <f t="shared" si="912"/>
        <v>3.6494444388888887</v>
      </c>
      <c r="T2071">
        <f t="shared" si="913"/>
        <v>-6.9061111111111124</v>
      </c>
      <c r="U2071">
        <f t="shared" si="917"/>
        <v>38.568999990000002</v>
      </c>
      <c r="V2071">
        <f t="shared" si="918"/>
        <v>19.568999999999996</v>
      </c>
    </row>
    <row r="2072" spans="1:22" x14ac:dyDescent="0.2">
      <c r="A2072">
        <v>59</v>
      </c>
      <c r="B2072">
        <v>45</v>
      </c>
      <c r="C2072">
        <f t="shared" si="906"/>
        <v>15</v>
      </c>
      <c r="D2072">
        <f t="shared" si="907"/>
        <v>7.2222222222222223</v>
      </c>
      <c r="E2072">
        <f t="shared" si="914"/>
        <v>5.879999999999999</v>
      </c>
      <c r="F2072">
        <f t="shared" si="915"/>
        <v>-1.8977777777777787</v>
      </c>
      <c r="G2072">
        <f t="shared" si="916"/>
        <v>42.583999999999996</v>
      </c>
      <c r="H2072">
        <f t="shared" si="916"/>
        <v>28.584</v>
      </c>
      <c r="I2072">
        <v>6.7</v>
      </c>
      <c r="M2072">
        <f t="shared" si="910"/>
        <v>59</v>
      </c>
      <c r="N2072">
        <f t="shared" si="911"/>
        <v>45</v>
      </c>
      <c r="O2072">
        <v>59</v>
      </c>
      <c r="P2072">
        <v>45</v>
      </c>
      <c r="Q2072">
        <f t="shared" si="908"/>
        <v>15</v>
      </c>
      <c r="R2072">
        <f t="shared" si="909"/>
        <v>7.2222222222222223</v>
      </c>
      <c r="S2072">
        <f t="shared" si="912"/>
        <v>-0.79500000000000171</v>
      </c>
      <c r="T2072">
        <f t="shared" si="913"/>
        <v>-8.5727777777777803</v>
      </c>
      <c r="U2072">
        <f t="shared" si="917"/>
        <v>30.568999999999996</v>
      </c>
      <c r="V2072">
        <f t="shared" si="918"/>
        <v>16.568999999999996</v>
      </c>
    </row>
    <row r="2073" spans="1:22" x14ac:dyDescent="0.2">
      <c r="A2073">
        <v>59</v>
      </c>
      <c r="B2073">
        <v>42</v>
      </c>
      <c r="C2073">
        <f t="shared" si="906"/>
        <v>15</v>
      </c>
      <c r="D2073">
        <f t="shared" si="907"/>
        <v>5.5555555555555554</v>
      </c>
      <c r="E2073">
        <f t="shared" si="914"/>
        <v>5.879999999999999</v>
      </c>
      <c r="F2073">
        <f t="shared" si="915"/>
        <v>-3.5644444444444456</v>
      </c>
      <c r="G2073">
        <f t="shared" si="916"/>
        <v>42.583999999999996</v>
      </c>
      <c r="H2073">
        <f t="shared" si="916"/>
        <v>25.583999999999996</v>
      </c>
      <c r="I2073">
        <v>6.7</v>
      </c>
      <c r="M2073">
        <f t="shared" si="910"/>
        <v>59</v>
      </c>
      <c r="N2073">
        <f t="shared" si="911"/>
        <v>42</v>
      </c>
      <c r="O2073">
        <v>59</v>
      </c>
      <c r="P2073">
        <v>42</v>
      </c>
      <c r="Q2073">
        <f t="shared" si="908"/>
        <v>15</v>
      </c>
      <c r="R2073">
        <f t="shared" si="909"/>
        <v>5.5555555555555554</v>
      </c>
      <c r="S2073">
        <f t="shared" si="912"/>
        <v>-0.79500000000000171</v>
      </c>
      <c r="T2073">
        <f t="shared" si="913"/>
        <v>-10.239444444444446</v>
      </c>
      <c r="U2073">
        <f t="shared" si="917"/>
        <v>30.568999999999996</v>
      </c>
      <c r="V2073">
        <f t="shared" si="918"/>
        <v>13.568999999999996</v>
      </c>
    </row>
    <row r="2074" spans="1:22" x14ac:dyDescent="0.2">
      <c r="A2074">
        <v>64</v>
      </c>
      <c r="B2074">
        <v>39</v>
      </c>
      <c r="C2074">
        <f t="shared" si="906"/>
        <v>17.777777777777779</v>
      </c>
      <c r="D2074">
        <f t="shared" si="907"/>
        <v>3.8888888888888888</v>
      </c>
      <c r="E2074">
        <f t="shared" si="914"/>
        <v>8.6577777777777776</v>
      </c>
      <c r="F2074">
        <f t="shared" si="915"/>
        <v>-5.2311111111111117</v>
      </c>
      <c r="G2074">
        <f t="shared" si="916"/>
        <v>47.584000000000003</v>
      </c>
      <c r="H2074">
        <f t="shared" si="916"/>
        <v>22.584</v>
      </c>
      <c r="I2074">
        <v>6.7</v>
      </c>
      <c r="M2074">
        <f t="shared" si="910"/>
        <v>64</v>
      </c>
      <c r="N2074">
        <f t="shared" si="911"/>
        <v>39</v>
      </c>
      <c r="O2074">
        <v>64</v>
      </c>
      <c r="P2074">
        <v>39</v>
      </c>
      <c r="Q2074">
        <f t="shared" si="908"/>
        <v>17.777777777777779</v>
      </c>
      <c r="R2074">
        <f t="shared" si="909"/>
        <v>3.8888888888888888</v>
      </c>
      <c r="S2074">
        <f t="shared" si="912"/>
        <v>1.9827777777777769</v>
      </c>
      <c r="T2074">
        <f t="shared" si="913"/>
        <v>-11.906111111111112</v>
      </c>
      <c r="U2074">
        <f t="shared" si="917"/>
        <v>35.568999999999996</v>
      </c>
      <c r="V2074">
        <f t="shared" si="918"/>
        <v>10.568999999999996</v>
      </c>
    </row>
    <row r="2075" spans="1:22" x14ac:dyDescent="0.2">
      <c r="A2075">
        <v>73.999999990000006</v>
      </c>
      <c r="B2075">
        <v>44</v>
      </c>
      <c r="C2075">
        <f t="shared" ref="C2075:C2138" si="919">(A2075-32)*5/9</f>
        <v>23.33333332777778</v>
      </c>
      <c r="D2075">
        <f t="shared" ref="D2075:D2138" si="920">(B2075-32)*5/9</f>
        <v>6.666666666666667</v>
      </c>
      <c r="E2075">
        <f t="shared" si="914"/>
        <v>14.213333327777779</v>
      </c>
      <c r="F2075">
        <f t="shared" si="915"/>
        <v>-2.453333333333334</v>
      </c>
      <c r="G2075">
        <f t="shared" si="916"/>
        <v>57.583999990000002</v>
      </c>
      <c r="H2075">
        <f t="shared" si="916"/>
        <v>27.584</v>
      </c>
      <c r="I2075">
        <v>6.7</v>
      </c>
      <c r="M2075">
        <f t="shared" si="910"/>
        <v>73.999999990000006</v>
      </c>
      <c r="N2075">
        <f t="shared" si="911"/>
        <v>44</v>
      </c>
      <c r="O2075">
        <v>73.999999990000006</v>
      </c>
      <c r="P2075">
        <v>44</v>
      </c>
      <c r="Q2075">
        <f t="shared" ref="Q2075:Q2138" si="921">(O2075-32)*5/9</f>
        <v>23.33333332777778</v>
      </c>
      <c r="R2075">
        <f t="shared" ref="R2075:R2138" si="922">(P2075-32)*5/9</f>
        <v>6.666666666666667</v>
      </c>
      <c r="S2075">
        <f t="shared" si="912"/>
        <v>7.538333327777778</v>
      </c>
      <c r="T2075">
        <f t="shared" si="913"/>
        <v>-9.1283333333333339</v>
      </c>
      <c r="U2075">
        <f t="shared" si="917"/>
        <v>45.568999990000002</v>
      </c>
      <c r="V2075">
        <f t="shared" si="918"/>
        <v>15.568999999999999</v>
      </c>
    </row>
    <row r="2076" spans="1:22" x14ac:dyDescent="0.2">
      <c r="A2076">
        <v>75</v>
      </c>
      <c r="B2076">
        <v>49</v>
      </c>
      <c r="C2076">
        <f t="shared" si="919"/>
        <v>23.888888888888889</v>
      </c>
      <c r="D2076">
        <f t="shared" si="920"/>
        <v>9.4444444444444446</v>
      </c>
      <c r="E2076">
        <f t="shared" si="914"/>
        <v>14.768888888888888</v>
      </c>
      <c r="F2076">
        <f t="shared" si="915"/>
        <v>0.32444444444444365</v>
      </c>
      <c r="G2076">
        <f t="shared" si="916"/>
        <v>58.583999999999996</v>
      </c>
      <c r="H2076">
        <f t="shared" si="916"/>
        <v>32.583999999999996</v>
      </c>
      <c r="I2076">
        <v>6.7</v>
      </c>
      <c r="M2076">
        <f t="shared" si="910"/>
        <v>75</v>
      </c>
      <c r="N2076">
        <f t="shared" si="911"/>
        <v>49</v>
      </c>
      <c r="O2076">
        <v>75</v>
      </c>
      <c r="P2076">
        <v>49</v>
      </c>
      <c r="Q2076">
        <f t="shared" si="921"/>
        <v>23.888888888888889</v>
      </c>
      <c r="R2076">
        <f t="shared" si="922"/>
        <v>9.4444444444444446</v>
      </c>
      <c r="S2076">
        <f t="shared" si="912"/>
        <v>8.0938888888888876</v>
      </c>
      <c r="T2076">
        <f t="shared" si="913"/>
        <v>-6.3505555555555571</v>
      </c>
      <c r="U2076">
        <f t="shared" si="917"/>
        <v>46.568999999999996</v>
      </c>
      <c r="V2076">
        <f t="shared" si="918"/>
        <v>20.568999999999996</v>
      </c>
    </row>
    <row r="2077" spans="1:22" x14ac:dyDescent="0.2">
      <c r="A2077">
        <v>77</v>
      </c>
      <c r="B2077">
        <v>50</v>
      </c>
      <c r="C2077">
        <f t="shared" si="919"/>
        <v>25</v>
      </c>
      <c r="D2077">
        <f t="shared" si="920"/>
        <v>10</v>
      </c>
      <c r="E2077">
        <f t="shared" si="914"/>
        <v>15.879999999999999</v>
      </c>
      <c r="F2077">
        <f t="shared" si="915"/>
        <v>0.87999999999999901</v>
      </c>
      <c r="G2077">
        <f t="shared" si="916"/>
        <v>60.583999999999996</v>
      </c>
      <c r="H2077">
        <f t="shared" si="916"/>
        <v>33.583999999999996</v>
      </c>
      <c r="I2077">
        <v>6.7</v>
      </c>
      <c r="M2077">
        <f t="shared" si="910"/>
        <v>77</v>
      </c>
      <c r="N2077">
        <f t="shared" si="911"/>
        <v>50</v>
      </c>
      <c r="O2077">
        <v>77</v>
      </c>
      <c r="P2077">
        <v>50</v>
      </c>
      <c r="Q2077">
        <f t="shared" si="921"/>
        <v>25</v>
      </c>
      <c r="R2077">
        <f t="shared" si="922"/>
        <v>10</v>
      </c>
      <c r="S2077">
        <f t="shared" si="912"/>
        <v>9.2049999999999983</v>
      </c>
      <c r="T2077">
        <f t="shared" si="913"/>
        <v>-5.7950000000000017</v>
      </c>
      <c r="U2077">
        <f t="shared" si="917"/>
        <v>48.568999999999996</v>
      </c>
      <c r="V2077">
        <f t="shared" si="918"/>
        <v>21.568999999999996</v>
      </c>
    </row>
    <row r="2078" spans="1:22" x14ac:dyDescent="0.2">
      <c r="A2078">
        <v>80.000000009999994</v>
      </c>
      <c r="B2078">
        <v>49</v>
      </c>
      <c r="C2078">
        <f t="shared" si="919"/>
        <v>26.66666667222222</v>
      </c>
      <c r="D2078">
        <f t="shared" si="920"/>
        <v>9.4444444444444446</v>
      </c>
      <c r="E2078">
        <f t="shared" si="914"/>
        <v>17.546666672222219</v>
      </c>
      <c r="F2078">
        <f t="shared" si="915"/>
        <v>0.32444444444444365</v>
      </c>
      <c r="G2078">
        <f t="shared" si="916"/>
        <v>63.584000009999997</v>
      </c>
      <c r="H2078">
        <f t="shared" si="916"/>
        <v>32.583999999999996</v>
      </c>
      <c r="I2078">
        <v>6.7</v>
      </c>
      <c r="M2078">
        <f t="shared" si="910"/>
        <v>80.000000009999994</v>
      </c>
      <c r="N2078">
        <f t="shared" si="911"/>
        <v>49</v>
      </c>
      <c r="O2078">
        <v>80.000000009999994</v>
      </c>
      <c r="P2078">
        <v>49</v>
      </c>
      <c r="Q2078">
        <f t="shared" si="921"/>
        <v>26.66666667222222</v>
      </c>
      <c r="R2078">
        <f t="shared" si="922"/>
        <v>9.4444444444444446</v>
      </c>
      <c r="S2078">
        <f t="shared" si="912"/>
        <v>10.871666672222219</v>
      </c>
      <c r="T2078">
        <f t="shared" si="913"/>
        <v>-6.3505555555555571</v>
      </c>
      <c r="U2078">
        <f t="shared" si="917"/>
        <v>51.569000009999996</v>
      </c>
      <c r="V2078">
        <f t="shared" si="918"/>
        <v>20.568999999999996</v>
      </c>
    </row>
    <row r="2079" spans="1:22" x14ac:dyDescent="0.2">
      <c r="A2079">
        <v>79.5</v>
      </c>
      <c r="B2079">
        <v>51.000000010000001</v>
      </c>
      <c r="C2079">
        <f t="shared" si="919"/>
        <v>26.388888888888889</v>
      </c>
      <c r="D2079">
        <f t="shared" si="920"/>
        <v>10.555555561111113</v>
      </c>
      <c r="E2079">
        <f t="shared" si="914"/>
        <v>17.268888888888888</v>
      </c>
      <c r="F2079">
        <f t="shared" si="915"/>
        <v>1.4355555611111122</v>
      </c>
      <c r="G2079">
        <f t="shared" si="916"/>
        <v>63.083999999999996</v>
      </c>
      <c r="H2079">
        <f t="shared" si="916"/>
        <v>34.584000010000004</v>
      </c>
      <c r="I2079">
        <v>6.7</v>
      </c>
      <c r="M2079">
        <f t="shared" si="910"/>
        <v>79.5</v>
      </c>
      <c r="N2079">
        <f t="shared" si="911"/>
        <v>51.000000010000001</v>
      </c>
      <c r="O2079">
        <v>79.5</v>
      </c>
      <c r="P2079">
        <v>51.000000010000001</v>
      </c>
      <c r="Q2079">
        <f t="shared" si="921"/>
        <v>26.388888888888889</v>
      </c>
      <c r="R2079">
        <f t="shared" si="922"/>
        <v>10.555555561111113</v>
      </c>
      <c r="S2079">
        <f t="shared" si="912"/>
        <v>10.593888888888888</v>
      </c>
      <c r="T2079">
        <f t="shared" si="913"/>
        <v>-5.2394444388888886</v>
      </c>
      <c r="U2079">
        <f t="shared" si="917"/>
        <v>51.068999999999996</v>
      </c>
      <c r="V2079">
        <f t="shared" si="918"/>
        <v>22.56900001</v>
      </c>
    </row>
    <row r="2080" spans="1:22" x14ac:dyDescent="0.2">
      <c r="A2080">
        <v>79</v>
      </c>
      <c r="B2080">
        <v>51.000000010000001</v>
      </c>
      <c r="C2080">
        <f t="shared" si="919"/>
        <v>26.111111111111111</v>
      </c>
      <c r="D2080">
        <f t="shared" si="920"/>
        <v>10.555555561111113</v>
      </c>
      <c r="E2080">
        <f t="shared" si="914"/>
        <v>16.99111111111111</v>
      </c>
      <c r="F2080">
        <f t="shared" si="915"/>
        <v>1.4355555611111122</v>
      </c>
      <c r="G2080">
        <f t="shared" si="916"/>
        <v>62.583999999999996</v>
      </c>
      <c r="H2080">
        <f t="shared" si="916"/>
        <v>34.584000010000004</v>
      </c>
      <c r="I2080">
        <v>6.7</v>
      </c>
      <c r="M2080">
        <f t="shared" si="910"/>
        <v>79</v>
      </c>
      <c r="N2080">
        <f t="shared" si="911"/>
        <v>51.000000010000001</v>
      </c>
      <c r="O2080">
        <v>79</v>
      </c>
      <c r="P2080">
        <v>51.000000010000001</v>
      </c>
      <c r="Q2080">
        <f t="shared" si="921"/>
        <v>26.111111111111111</v>
      </c>
      <c r="R2080">
        <f t="shared" si="922"/>
        <v>10.555555561111113</v>
      </c>
      <c r="S2080">
        <f t="shared" si="912"/>
        <v>10.316111111111109</v>
      </c>
      <c r="T2080">
        <f t="shared" si="913"/>
        <v>-5.2394444388888886</v>
      </c>
      <c r="U2080">
        <f t="shared" si="917"/>
        <v>50.568999999999996</v>
      </c>
      <c r="V2080">
        <f t="shared" si="918"/>
        <v>22.56900001</v>
      </c>
    </row>
    <row r="2081" spans="1:22" x14ac:dyDescent="0.2">
      <c r="A2081">
        <v>81</v>
      </c>
      <c r="B2081">
        <v>49</v>
      </c>
      <c r="C2081">
        <f t="shared" si="919"/>
        <v>27.222222222222221</v>
      </c>
      <c r="D2081">
        <f t="shared" si="920"/>
        <v>9.4444444444444446</v>
      </c>
      <c r="E2081">
        <f t="shared" si="914"/>
        <v>18.10222222222222</v>
      </c>
      <c r="F2081">
        <f t="shared" si="915"/>
        <v>0.32444444444444365</v>
      </c>
      <c r="G2081">
        <f t="shared" si="916"/>
        <v>64.584000000000003</v>
      </c>
      <c r="H2081">
        <f t="shared" si="916"/>
        <v>32.583999999999996</v>
      </c>
      <c r="I2081">
        <v>6.5</v>
      </c>
      <c r="M2081">
        <f t="shared" si="910"/>
        <v>81</v>
      </c>
      <c r="N2081">
        <f t="shared" si="911"/>
        <v>49</v>
      </c>
      <c r="O2081">
        <v>81</v>
      </c>
      <c r="P2081">
        <v>49</v>
      </c>
      <c r="Q2081">
        <f t="shared" si="921"/>
        <v>27.222222222222221</v>
      </c>
      <c r="R2081">
        <f t="shared" si="922"/>
        <v>9.4444444444444446</v>
      </c>
      <c r="S2081">
        <f t="shared" si="912"/>
        <v>11.42722222222222</v>
      </c>
      <c r="T2081">
        <f t="shared" si="913"/>
        <v>-6.3505555555555571</v>
      </c>
      <c r="U2081">
        <f t="shared" si="917"/>
        <v>52.568999999999996</v>
      </c>
      <c r="V2081">
        <f t="shared" si="918"/>
        <v>20.568999999999996</v>
      </c>
    </row>
    <row r="2082" spans="1:22" x14ac:dyDescent="0.2">
      <c r="A2082">
        <v>81</v>
      </c>
      <c r="B2082">
        <v>50</v>
      </c>
      <c r="C2082">
        <f t="shared" si="919"/>
        <v>27.222222222222221</v>
      </c>
      <c r="D2082">
        <f t="shared" si="920"/>
        <v>10</v>
      </c>
      <c r="E2082">
        <f t="shared" si="914"/>
        <v>18.10222222222222</v>
      </c>
      <c r="F2082">
        <f t="shared" si="915"/>
        <v>0.87999999999999901</v>
      </c>
      <c r="G2082">
        <f t="shared" si="916"/>
        <v>64.584000000000003</v>
      </c>
      <c r="H2082">
        <f t="shared" si="916"/>
        <v>33.583999999999996</v>
      </c>
      <c r="I2082">
        <v>6.5</v>
      </c>
      <c r="M2082">
        <f t="shared" si="910"/>
        <v>81</v>
      </c>
      <c r="N2082">
        <f t="shared" si="911"/>
        <v>50</v>
      </c>
      <c r="O2082">
        <v>81</v>
      </c>
      <c r="P2082">
        <v>50</v>
      </c>
      <c r="Q2082">
        <f t="shared" si="921"/>
        <v>27.222222222222221</v>
      </c>
      <c r="R2082">
        <f t="shared" si="922"/>
        <v>10</v>
      </c>
      <c r="S2082">
        <f t="shared" si="912"/>
        <v>11.42722222222222</v>
      </c>
      <c r="T2082">
        <f t="shared" si="913"/>
        <v>-5.7950000000000017</v>
      </c>
      <c r="U2082">
        <f t="shared" si="917"/>
        <v>52.568999999999996</v>
      </c>
      <c r="V2082">
        <f t="shared" si="918"/>
        <v>21.568999999999996</v>
      </c>
    </row>
    <row r="2083" spans="1:22" x14ac:dyDescent="0.2">
      <c r="A2083">
        <v>82.999999990000006</v>
      </c>
      <c r="B2083">
        <v>52</v>
      </c>
      <c r="C2083">
        <f t="shared" si="919"/>
        <v>28.33333332777778</v>
      </c>
      <c r="D2083">
        <f t="shared" si="920"/>
        <v>11.111111111111111</v>
      </c>
      <c r="E2083">
        <f t="shared" si="914"/>
        <v>19.213333327777779</v>
      </c>
      <c r="F2083">
        <f t="shared" si="915"/>
        <v>1.9911111111111097</v>
      </c>
      <c r="G2083">
        <f t="shared" si="916"/>
        <v>66.583999989999995</v>
      </c>
      <c r="H2083">
        <f t="shared" si="916"/>
        <v>35.583999999999996</v>
      </c>
      <c r="I2083">
        <v>6.5</v>
      </c>
      <c r="M2083">
        <f t="shared" si="910"/>
        <v>82.999999990000006</v>
      </c>
      <c r="N2083">
        <f t="shared" si="911"/>
        <v>52</v>
      </c>
      <c r="O2083">
        <v>82.999999990000006</v>
      </c>
      <c r="P2083">
        <v>52</v>
      </c>
      <c r="Q2083">
        <f t="shared" si="921"/>
        <v>28.33333332777778</v>
      </c>
      <c r="R2083">
        <f t="shared" si="922"/>
        <v>11.111111111111111</v>
      </c>
      <c r="S2083">
        <f t="shared" si="912"/>
        <v>12.538333327777778</v>
      </c>
      <c r="T2083">
        <f t="shared" si="913"/>
        <v>-4.683888888888891</v>
      </c>
      <c r="U2083">
        <f t="shared" si="917"/>
        <v>54.568999990000002</v>
      </c>
      <c r="V2083">
        <f t="shared" si="918"/>
        <v>23.568999999999996</v>
      </c>
    </row>
    <row r="2084" spans="1:22" x14ac:dyDescent="0.2">
      <c r="A2084">
        <v>82.999999990000006</v>
      </c>
      <c r="B2084">
        <v>57</v>
      </c>
      <c r="C2084">
        <f t="shared" si="919"/>
        <v>28.33333332777778</v>
      </c>
      <c r="D2084">
        <f t="shared" si="920"/>
        <v>13.888888888888889</v>
      </c>
      <c r="E2084">
        <f t="shared" si="914"/>
        <v>19.213333327777779</v>
      </c>
      <c r="F2084">
        <f t="shared" si="915"/>
        <v>4.7688888888888883</v>
      </c>
      <c r="G2084">
        <f t="shared" si="916"/>
        <v>66.583999989999995</v>
      </c>
      <c r="H2084">
        <f t="shared" si="916"/>
        <v>40.584000000000003</v>
      </c>
      <c r="I2084">
        <v>6.5</v>
      </c>
      <c r="M2084">
        <f t="shared" si="910"/>
        <v>82.999999990000006</v>
      </c>
      <c r="N2084">
        <f t="shared" si="911"/>
        <v>57</v>
      </c>
      <c r="O2084">
        <v>82.999999990000006</v>
      </c>
      <c r="P2084">
        <v>57</v>
      </c>
      <c r="Q2084">
        <f t="shared" si="921"/>
        <v>28.33333332777778</v>
      </c>
      <c r="R2084">
        <f t="shared" si="922"/>
        <v>13.888888888888889</v>
      </c>
      <c r="S2084">
        <f t="shared" si="912"/>
        <v>12.538333327777778</v>
      </c>
      <c r="T2084">
        <f t="shared" si="913"/>
        <v>-1.9061111111111124</v>
      </c>
      <c r="U2084">
        <f t="shared" si="917"/>
        <v>54.568999990000002</v>
      </c>
      <c r="V2084">
        <f t="shared" si="918"/>
        <v>28.568999999999999</v>
      </c>
    </row>
    <row r="2085" spans="1:22" x14ac:dyDescent="0.2">
      <c r="A2085">
        <v>82.999999990000006</v>
      </c>
      <c r="B2085">
        <v>57</v>
      </c>
      <c r="C2085">
        <f t="shared" si="919"/>
        <v>28.33333332777778</v>
      </c>
      <c r="D2085">
        <f t="shared" si="920"/>
        <v>13.888888888888889</v>
      </c>
      <c r="E2085">
        <f t="shared" si="914"/>
        <v>19.213333327777779</v>
      </c>
      <c r="F2085">
        <f t="shared" si="915"/>
        <v>4.7688888888888883</v>
      </c>
      <c r="G2085">
        <f t="shared" si="916"/>
        <v>66.583999989999995</v>
      </c>
      <c r="H2085">
        <f t="shared" si="916"/>
        <v>40.584000000000003</v>
      </c>
      <c r="I2085">
        <v>6.5</v>
      </c>
      <c r="M2085">
        <f t="shared" si="910"/>
        <v>82.999999990000006</v>
      </c>
      <c r="N2085">
        <f t="shared" si="911"/>
        <v>57</v>
      </c>
      <c r="O2085">
        <v>82.999999990000006</v>
      </c>
      <c r="P2085">
        <v>57</v>
      </c>
      <c r="Q2085">
        <f t="shared" si="921"/>
        <v>28.33333332777778</v>
      </c>
      <c r="R2085">
        <f t="shared" si="922"/>
        <v>13.888888888888889</v>
      </c>
      <c r="S2085">
        <f t="shared" si="912"/>
        <v>12.538333327777778</v>
      </c>
      <c r="T2085">
        <f t="shared" si="913"/>
        <v>-1.9061111111111124</v>
      </c>
      <c r="U2085">
        <f t="shared" si="917"/>
        <v>54.568999990000002</v>
      </c>
      <c r="V2085">
        <f t="shared" si="918"/>
        <v>28.568999999999999</v>
      </c>
    </row>
    <row r="2086" spans="1:22" x14ac:dyDescent="0.2">
      <c r="A2086">
        <v>82.999999990000006</v>
      </c>
      <c r="B2086">
        <v>55</v>
      </c>
      <c r="C2086">
        <f t="shared" si="919"/>
        <v>28.33333332777778</v>
      </c>
      <c r="D2086">
        <f t="shared" si="920"/>
        <v>12.777777777777779</v>
      </c>
      <c r="E2086">
        <f t="shared" si="914"/>
        <v>19.213333327777779</v>
      </c>
      <c r="F2086">
        <f t="shared" si="915"/>
        <v>3.6577777777777776</v>
      </c>
      <c r="G2086">
        <f t="shared" si="916"/>
        <v>66.583999989999995</v>
      </c>
      <c r="H2086">
        <f t="shared" si="916"/>
        <v>38.584000000000003</v>
      </c>
      <c r="I2086">
        <v>6.5</v>
      </c>
      <c r="M2086">
        <f t="shared" si="910"/>
        <v>82.999999990000006</v>
      </c>
      <c r="N2086">
        <f t="shared" si="911"/>
        <v>55</v>
      </c>
      <c r="O2086">
        <v>82.999999990000006</v>
      </c>
      <c r="P2086">
        <v>55</v>
      </c>
      <c r="Q2086">
        <f t="shared" si="921"/>
        <v>28.33333332777778</v>
      </c>
      <c r="R2086">
        <f t="shared" si="922"/>
        <v>12.777777777777779</v>
      </c>
      <c r="S2086">
        <f t="shared" si="912"/>
        <v>12.538333327777778</v>
      </c>
      <c r="T2086">
        <f t="shared" si="913"/>
        <v>-3.0172222222222231</v>
      </c>
      <c r="U2086">
        <f t="shared" si="917"/>
        <v>54.568999990000002</v>
      </c>
      <c r="V2086">
        <f t="shared" si="918"/>
        <v>26.568999999999999</v>
      </c>
    </row>
    <row r="2087" spans="1:22" x14ac:dyDescent="0.2">
      <c r="A2087">
        <v>86</v>
      </c>
      <c r="B2087">
        <v>57</v>
      </c>
      <c r="C2087">
        <f t="shared" si="919"/>
        <v>30</v>
      </c>
      <c r="D2087">
        <f t="shared" si="920"/>
        <v>13.888888888888889</v>
      </c>
      <c r="E2087">
        <f t="shared" si="914"/>
        <v>20.88</v>
      </c>
      <c r="F2087">
        <f t="shared" si="915"/>
        <v>4.7688888888888883</v>
      </c>
      <c r="G2087">
        <f t="shared" si="916"/>
        <v>69.584000000000003</v>
      </c>
      <c r="H2087">
        <f t="shared" si="916"/>
        <v>40.584000000000003</v>
      </c>
      <c r="I2087">
        <v>6.5</v>
      </c>
      <c r="M2087">
        <f t="shared" si="910"/>
        <v>86</v>
      </c>
      <c r="N2087">
        <f t="shared" si="911"/>
        <v>57</v>
      </c>
      <c r="O2087">
        <v>86</v>
      </c>
      <c r="P2087">
        <v>57</v>
      </c>
      <c r="Q2087">
        <f t="shared" si="921"/>
        <v>30</v>
      </c>
      <c r="R2087">
        <f t="shared" si="922"/>
        <v>13.888888888888889</v>
      </c>
      <c r="S2087">
        <f t="shared" si="912"/>
        <v>14.204999999999998</v>
      </c>
      <c r="T2087">
        <f t="shared" si="913"/>
        <v>-1.9061111111111124</v>
      </c>
      <c r="U2087">
        <f t="shared" si="917"/>
        <v>57.568999999999996</v>
      </c>
      <c r="V2087">
        <f t="shared" si="918"/>
        <v>28.568999999999999</v>
      </c>
    </row>
    <row r="2088" spans="1:22" x14ac:dyDescent="0.2">
      <c r="A2088">
        <v>86</v>
      </c>
      <c r="B2088">
        <v>54.333333340000003</v>
      </c>
      <c r="C2088">
        <f t="shared" si="919"/>
        <v>30</v>
      </c>
      <c r="D2088">
        <f t="shared" si="920"/>
        <v>12.407407411111112</v>
      </c>
      <c r="E2088">
        <f t="shared" si="914"/>
        <v>20.88</v>
      </c>
      <c r="F2088">
        <f t="shared" si="915"/>
        <v>3.2874074111111113</v>
      </c>
      <c r="G2088">
        <f t="shared" si="916"/>
        <v>69.584000000000003</v>
      </c>
      <c r="H2088">
        <f t="shared" si="916"/>
        <v>37.917333339999999</v>
      </c>
      <c r="I2088">
        <v>6.5</v>
      </c>
      <c r="M2088">
        <f t="shared" si="910"/>
        <v>86</v>
      </c>
      <c r="N2088">
        <f t="shared" si="911"/>
        <v>54.333333340000003</v>
      </c>
      <c r="O2088">
        <v>86</v>
      </c>
      <c r="P2088">
        <v>54.333333340000003</v>
      </c>
      <c r="Q2088">
        <f t="shared" si="921"/>
        <v>30</v>
      </c>
      <c r="R2088">
        <f t="shared" si="922"/>
        <v>12.407407411111112</v>
      </c>
      <c r="S2088">
        <f t="shared" si="912"/>
        <v>14.204999999999998</v>
      </c>
      <c r="T2088">
        <f t="shared" si="913"/>
        <v>-3.3875925888888894</v>
      </c>
      <c r="U2088">
        <f t="shared" si="917"/>
        <v>57.568999999999996</v>
      </c>
      <c r="V2088">
        <f t="shared" si="918"/>
        <v>25.902333339999998</v>
      </c>
    </row>
    <row r="2089" spans="1:22" x14ac:dyDescent="0.2">
      <c r="A2089">
        <v>73</v>
      </c>
      <c r="B2089">
        <v>51.666666669999998</v>
      </c>
      <c r="C2089">
        <f t="shared" si="919"/>
        <v>22.777777777777779</v>
      </c>
      <c r="D2089">
        <f t="shared" si="920"/>
        <v>10.925925927777776</v>
      </c>
      <c r="E2089">
        <f t="shared" si="914"/>
        <v>13.657777777777778</v>
      </c>
      <c r="F2089">
        <f t="shared" si="915"/>
        <v>1.8059259277777748</v>
      </c>
      <c r="G2089">
        <f t="shared" si="916"/>
        <v>56.584000000000003</v>
      </c>
      <c r="H2089">
        <f t="shared" si="916"/>
        <v>35.250666669999994</v>
      </c>
      <c r="I2089">
        <v>6.5</v>
      </c>
      <c r="M2089">
        <f t="shared" si="910"/>
        <v>73</v>
      </c>
      <c r="N2089">
        <f t="shared" si="911"/>
        <v>51.666666669999998</v>
      </c>
      <c r="O2089">
        <v>73</v>
      </c>
      <c r="P2089">
        <v>51.666666669999998</v>
      </c>
      <c r="Q2089">
        <f t="shared" si="921"/>
        <v>22.777777777777779</v>
      </c>
      <c r="R2089">
        <f t="shared" si="922"/>
        <v>10.925925927777776</v>
      </c>
      <c r="S2089">
        <f t="shared" si="912"/>
        <v>6.9827777777777769</v>
      </c>
      <c r="T2089">
        <f t="shared" si="913"/>
        <v>-4.8690740722222259</v>
      </c>
      <c r="U2089">
        <f t="shared" si="917"/>
        <v>44.569000000000003</v>
      </c>
      <c r="V2089">
        <f t="shared" si="918"/>
        <v>23.235666669999993</v>
      </c>
    </row>
    <row r="2090" spans="1:22" x14ac:dyDescent="0.2">
      <c r="A2090">
        <v>82.999999990000006</v>
      </c>
      <c r="B2090">
        <v>49</v>
      </c>
      <c r="C2090">
        <f t="shared" si="919"/>
        <v>28.33333332777778</v>
      </c>
      <c r="D2090">
        <f t="shared" si="920"/>
        <v>9.4444444444444446</v>
      </c>
      <c r="E2090">
        <f t="shared" si="914"/>
        <v>19.213333327777779</v>
      </c>
      <c r="F2090">
        <f t="shared" si="915"/>
        <v>0.32444444444444365</v>
      </c>
      <c r="G2090">
        <f t="shared" si="916"/>
        <v>66.583999989999995</v>
      </c>
      <c r="H2090">
        <f t="shared" si="916"/>
        <v>32.583999999999996</v>
      </c>
      <c r="I2090">
        <v>6.5</v>
      </c>
      <c r="M2090">
        <f t="shared" si="910"/>
        <v>82.999999990000006</v>
      </c>
      <c r="N2090">
        <f t="shared" si="911"/>
        <v>49</v>
      </c>
      <c r="O2090">
        <v>82.999999990000006</v>
      </c>
      <c r="P2090">
        <v>49</v>
      </c>
      <c r="Q2090">
        <f t="shared" si="921"/>
        <v>28.33333332777778</v>
      </c>
      <c r="R2090">
        <f t="shared" si="922"/>
        <v>9.4444444444444446</v>
      </c>
      <c r="S2090">
        <f t="shared" si="912"/>
        <v>12.538333327777778</v>
      </c>
      <c r="T2090">
        <f t="shared" si="913"/>
        <v>-6.3505555555555571</v>
      </c>
      <c r="U2090">
        <f t="shared" si="917"/>
        <v>54.568999990000002</v>
      </c>
      <c r="V2090">
        <f t="shared" si="918"/>
        <v>20.568999999999996</v>
      </c>
    </row>
    <row r="2091" spans="1:22" x14ac:dyDescent="0.2">
      <c r="A2091">
        <v>84</v>
      </c>
      <c r="B2091">
        <v>54</v>
      </c>
      <c r="C2091">
        <f t="shared" si="919"/>
        <v>28.888888888888889</v>
      </c>
      <c r="D2091">
        <f t="shared" si="920"/>
        <v>12.222222222222221</v>
      </c>
      <c r="E2091">
        <f t="shared" si="914"/>
        <v>19.768888888888888</v>
      </c>
      <c r="F2091">
        <f t="shared" si="915"/>
        <v>3.1022222222222204</v>
      </c>
      <c r="G2091">
        <f t="shared" si="916"/>
        <v>67.584000000000003</v>
      </c>
      <c r="H2091">
        <f t="shared" si="916"/>
        <v>37.583999999999996</v>
      </c>
      <c r="I2091">
        <v>6.5</v>
      </c>
      <c r="M2091">
        <f t="shared" si="910"/>
        <v>84</v>
      </c>
      <c r="N2091">
        <f t="shared" si="911"/>
        <v>54</v>
      </c>
      <c r="O2091">
        <v>84</v>
      </c>
      <c r="P2091">
        <v>54</v>
      </c>
      <c r="Q2091">
        <f t="shared" si="921"/>
        <v>28.888888888888889</v>
      </c>
      <c r="R2091">
        <f t="shared" si="922"/>
        <v>12.222222222222221</v>
      </c>
      <c r="S2091">
        <f t="shared" si="912"/>
        <v>13.093888888888888</v>
      </c>
      <c r="T2091">
        <f t="shared" si="913"/>
        <v>-3.5727777777777803</v>
      </c>
      <c r="U2091">
        <f t="shared" si="917"/>
        <v>55.568999999999996</v>
      </c>
      <c r="V2091">
        <f t="shared" si="918"/>
        <v>25.568999999999996</v>
      </c>
    </row>
    <row r="2092" spans="1:22" x14ac:dyDescent="0.2">
      <c r="A2092">
        <v>87.000000009999994</v>
      </c>
      <c r="B2092">
        <v>55</v>
      </c>
      <c r="C2092">
        <f t="shared" si="919"/>
        <v>30.55555556111111</v>
      </c>
      <c r="D2092">
        <f t="shared" si="920"/>
        <v>12.777777777777779</v>
      </c>
      <c r="E2092">
        <f t="shared" si="914"/>
        <v>21.435555561111109</v>
      </c>
      <c r="F2092">
        <f t="shared" si="915"/>
        <v>3.6577777777777776</v>
      </c>
      <c r="G2092">
        <f t="shared" si="916"/>
        <v>70.584000009999997</v>
      </c>
      <c r="H2092">
        <f t="shared" si="916"/>
        <v>38.584000000000003</v>
      </c>
      <c r="I2092">
        <v>6.5</v>
      </c>
      <c r="M2092">
        <f t="shared" si="910"/>
        <v>87.000000009999994</v>
      </c>
      <c r="N2092">
        <f t="shared" si="911"/>
        <v>55</v>
      </c>
      <c r="O2092">
        <v>87.000000009999994</v>
      </c>
      <c r="P2092">
        <v>55</v>
      </c>
      <c r="Q2092">
        <f t="shared" si="921"/>
        <v>30.55555556111111</v>
      </c>
      <c r="R2092">
        <f t="shared" si="922"/>
        <v>12.777777777777779</v>
      </c>
      <c r="S2092">
        <f t="shared" si="912"/>
        <v>14.760555561111108</v>
      </c>
      <c r="T2092">
        <f t="shared" si="913"/>
        <v>-3.0172222222222231</v>
      </c>
      <c r="U2092">
        <f t="shared" si="917"/>
        <v>58.569000009999996</v>
      </c>
      <c r="V2092">
        <f t="shared" si="918"/>
        <v>26.568999999999999</v>
      </c>
    </row>
    <row r="2093" spans="1:22" x14ac:dyDescent="0.2">
      <c r="A2093">
        <v>84.999999990000006</v>
      </c>
      <c r="B2093">
        <v>55</v>
      </c>
      <c r="C2093">
        <f t="shared" si="919"/>
        <v>29.44444443888889</v>
      </c>
      <c r="D2093">
        <f t="shared" si="920"/>
        <v>12.777777777777779</v>
      </c>
      <c r="E2093">
        <f t="shared" si="914"/>
        <v>20.324444438888889</v>
      </c>
      <c r="F2093">
        <f t="shared" si="915"/>
        <v>3.6577777777777776</v>
      </c>
      <c r="G2093">
        <f t="shared" si="916"/>
        <v>68.583999989999995</v>
      </c>
      <c r="H2093">
        <f t="shared" si="916"/>
        <v>38.584000000000003</v>
      </c>
      <c r="I2093">
        <v>6.5</v>
      </c>
      <c r="M2093">
        <f t="shared" si="910"/>
        <v>84.999999990000006</v>
      </c>
      <c r="N2093">
        <f t="shared" si="911"/>
        <v>55</v>
      </c>
      <c r="O2093">
        <v>84.999999990000006</v>
      </c>
      <c r="P2093">
        <v>55</v>
      </c>
      <c r="Q2093">
        <f t="shared" si="921"/>
        <v>29.44444443888889</v>
      </c>
      <c r="R2093">
        <f t="shared" si="922"/>
        <v>12.777777777777779</v>
      </c>
      <c r="S2093">
        <f t="shared" si="912"/>
        <v>13.649444438888889</v>
      </c>
      <c r="T2093">
        <f t="shared" si="913"/>
        <v>-3.0172222222222231</v>
      </c>
      <c r="U2093">
        <f t="shared" si="917"/>
        <v>56.568999990000002</v>
      </c>
      <c r="V2093">
        <f t="shared" si="918"/>
        <v>26.568999999999999</v>
      </c>
    </row>
    <row r="2094" spans="1:22" x14ac:dyDescent="0.2">
      <c r="A2094">
        <v>70</v>
      </c>
      <c r="B2094">
        <v>51.499999989999999</v>
      </c>
      <c r="C2094">
        <f t="shared" si="919"/>
        <v>21.111111111111111</v>
      </c>
      <c r="D2094">
        <f t="shared" si="920"/>
        <v>10.833333327777776</v>
      </c>
      <c r="E2094">
        <f t="shared" si="914"/>
        <v>11.99111111111111</v>
      </c>
      <c r="F2094">
        <f t="shared" si="915"/>
        <v>1.7133333277777751</v>
      </c>
      <c r="G2094">
        <f t="shared" si="916"/>
        <v>53.583999999999996</v>
      </c>
      <c r="H2094">
        <f t="shared" si="916"/>
        <v>35.083999989999995</v>
      </c>
      <c r="I2094">
        <v>6.5</v>
      </c>
      <c r="M2094">
        <f t="shared" si="910"/>
        <v>70</v>
      </c>
      <c r="N2094">
        <f t="shared" si="911"/>
        <v>51.499999989999999</v>
      </c>
      <c r="O2094">
        <v>70</v>
      </c>
      <c r="P2094">
        <v>51.499999989999999</v>
      </c>
      <c r="Q2094">
        <f t="shared" si="921"/>
        <v>21.111111111111111</v>
      </c>
      <c r="R2094">
        <f t="shared" si="922"/>
        <v>10.833333327777776</v>
      </c>
      <c r="S2094">
        <f t="shared" si="912"/>
        <v>5.316111111111109</v>
      </c>
      <c r="T2094">
        <f t="shared" si="913"/>
        <v>-4.9616666722222256</v>
      </c>
      <c r="U2094">
        <f t="shared" si="917"/>
        <v>41.568999999999996</v>
      </c>
      <c r="V2094">
        <f t="shared" si="918"/>
        <v>23.068999989999995</v>
      </c>
    </row>
    <row r="2095" spans="1:22" x14ac:dyDescent="0.2">
      <c r="A2095">
        <v>82.999999990000006</v>
      </c>
      <c r="B2095">
        <v>48</v>
      </c>
      <c r="C2095">
        <f t="shared" si="919"/>
        <v>28.33333332777778</v>
      </c>
      <c r="D2095">
        <f t="shared" si="920"/>
        <v>8.8888888888888893</v>
      </c>
      <c r="E2095">
        <f t="shared" si="914"/>
        <v>19.213333327777779</v>
      </c>
      <c r="F2095">
        <f t="shared" si="915"/>
        <v>-0.23111111111111171</v>
      </c>
      <c r="G2095">
        <f t="shared" si="916"/>
        <v>66.583999989999995</v>
      </c>
      <c r="H2095">
        <f t="shared" si="916"/>
        <v>31.584</v>
      </c>
      <c r="I2095">
        <v>6.5</v>
      </c>
      <c r="M2095">
        <f t="shared" si="910"/>
        <v>82.999999990000006</v>
      </c>
      <c r="N2095">
        <f t="shared" si="911"/>
        <v>48</v>
      </c>
      <c r="O2095">
        <v>82.999999990000006</v>
      </c>
      <c r="P2095">
        <v>48</v>
      </c>
      <c r="Q2095">
        <f t="shared" si="921"/>
        <v>28.33333332777778</v>
      </c>
      <c r="R2095">
        <f t="shared" si="922"/>
        <v>8.8888888888888893</v>
      </c>
      <c r="S2095">
        <f t="shared" si="912"/>
        <v>12.538333327777778</v>
      </c>
      <c r="T2095">
        <f t="shared" si="913"/>
        <v>-6.9061111111111124</v>
      </c>
      <c r="U2095">
        <f t="shared" si="917"/>
        <v>54.568999990000002</v>
      </c>
      <c r="V2095">
        <f t="shared" si="918"/>
        <v>19.568999999999996</v>
      </c>
    </row>
    <row r="2096" spans="1:22" x14ac:dyDescent="0.2">
      <c r="A2096">
        <v>80.000000009999994</v>
      </c>
      <c r="B2096">
        <v>50</v>
      </c>
      <c r="C2096">
        <f t="shared" si="919"/>
        <v>26.66666667222222</v>
      </c>
      <c r="D2096">
        <f t="shared" si="920"/>
        <v>10</v>
      </c>
      <c r="E2096">
        <f t="shared" si="914"/>
        <v>17.546666672222219</v>
      </c>
      <c r="F2096">
        <f t="shared" si="915"/>
        <v>0.87999999999999901</v>
      </c>
      <c r="G2096">
        <f t="shared" si="916"/>
        <v>63.584000009999997</v>
      </c>
      <c r="H2096">
        <f t="shared" si="916"/>
        <v>33.583999999999996</v>
      </c>
      <c r="I2096">
        <v>6.5</v>
      </c>
      <c r="M2096">
        <f t="shared" si="910"/>
        <v>80.000000009999994</v>
      </c>
      <c r="N2096">
        <f t="shared" si="911"/>
        <v>50</v>
      </c>
      <c r="O2096">
        <v>80.000000009999994</v>
      </c>
      <c r="P2096">
        <v>50</v>
      </c>
      <c r="Q2096">
        <f t="shared" si="921"/>
        <v>26.66666667222222</v>
      </c>
      <c r="R2096">
        <f t="shared" si="922"/>
        <v>10</v>
      </c>
      <c r="S2096">
        <f t="shared" si="912"/>
        <v>10.871666672222219</v>
      </c>
      <c r="T2096">
        <f t="shared" si="913"/>
        <v>-5.7950000000000017</v>
      </c>
      <c r="U2096">
        <f t="shared" si="917"/>
        <v>51.569000009999996</v>
      </c>
      <c r="V2096">
        <f t="shared" si="918"/>
        <v>21.568999999999996</v>
      </c>
    </row>
    <row r="2097" spans="1:22" x14ac:dyDescent="0.2">
      <c r="A2097">
        <v>84.999999990000006</v>
      </c>
      <c r="B2097">
        <v>51.000000010000001</v>
      </c>
      <c r="C2097">
        <f t="shared" si="919"/>
        <v>29.44444443888889</v>
      </c>
      <c r="D2097">
        <f t="shared" si="920"/>
        <v>10.555555561111113</v>
      </c>
      <c r="E2097">
        <f t="shared" si="914"/>
        <v>20.324444438888889</v>
      </c>
      <c r="F2097">
        <f t="shared" si="915"/>
        <v>1.4355555611111122</v>
      </c>
      <c r="G2097">
        <f t="shared" si="916"/>
        <v>68.583999989999995</v>
      </c>
      <c r="H2097">
        <f t="shared" si="916"/>
        <v>34.584000010000004</v>
      </c>
      <c r="I2097">
        <v>6.5</v>
      </c>
      <c r="M2097">
        <f t="shared" si="910"/>
        <v>84.999999990000006</v>
      </c>
      <c r="N2097">
        <f t="shared" si="911"/>
        <v>51.000000010000001</v>
      </c>
      <c r="O2097">
        <v>84.999999990000006</v>
      </c>
      <c r="P2097">
        <v>51.000000010000001</v>
      </c>
      <c r="Q2097">
        <f t="shared" si="921"/>
        <v>29.44444443888889</v>
      </c>
      <c r="R2097">
        <f t="shared" si="922"/>
        <v>10.555555561111113</v>
      </c>
      <c r="S2097">
        <f t="shared" si="912"/>
        <v>13.649444438888889</v>
      </c>
      <c r="T2097">
        <f t="shared" si="913"/>
        <v>-5.2394444388888886</v>
      </c>
      <c r="U2097">
        <f t="shared" si="917"/>
        <v>56.568999990000002</v>
      </c>
      <c r="V2097">
        <f t="shared" si="918"/>
        <v>22.56900001</v>
      </c>
    </row>
    <row r="2098" spans="1:22" x14ac:dyDescent="0.2">
      <c r="A2098">
        <v>89.000000009999994</v>
      </c>
      <c r="B2098">
        <v>53.000000010000001</v>
      </c>
      <c r="C2098">
        <f t="shared" si="919"/>
        <v>31.66666667222222</v>
      </c>
      <c r="D2098">
        <f t="shared" si="920"/>
        <v>11.666666672222224</v>
      </c>
      <c r="E2098">
        <f t="shared" si="914"/>
        <v>22.546666672222219</v>
      </c>
      <c r="F2098">
        <f t="shared" si="915"/>
        <v>2.5466666722222229</v>
      </c>
      <c r="G2098">
        <f t="shared" si="916"/>
        <v>72.584000009999997</v>
      </c>
      <c r="H2098">
        <f t="shared" si="916"/>
        <v>36.584000010000004</v>
      </c>
      <c r="I2098">
        <v>6.5</v>
      </c>
      <c r="M2098">
        <f t="shared" si="910"/>
        <v>89.000000009999994</v>
      </c>
      <c r="N2098">
        <f t="shared" si="911"/>
        <v>53.000000010000001</v>
      </c>
      <c r="O2098">
        <v>89.000000009999994</v>
      </c>
      <c r="P2098">
        <v>53.000000010000001</v>
      </c>
      <c r="Q2098">
        <f t="shared" si="921"/>
        <v>31.66666667222222</v>
      </c>
      <c r="R2098">
        <f t="shared" si="922"/>
        <v>11.666666672222224</v>
      </c>
      <c r="S2098">
        <f t="shared" si="912"/>
        <v>15.871666672222219</v>
      </c>
      <c r="T2098">
        <f t="shared" si="913"/>
        <v>-4.1283333277777778</v>
      </c>
      <c r="U2098">
        <f t="shared" si="917"/>
        <v>60.569000009999989</v>
      </c>
      <c r="V2098">
        <f t="shared" si="918"/>
        <v>24.56900001</v>
      </c>
    </row>
    <row r="2099" spans="1:22" x14ac:dyDescent="0.2">
      <c r="A2099">
        <v>89.000000009999994</v>
      </c>
      <c r="B2099">
        <v>57</v>
      </c>
      <c r="C2099">
        <f t="shared" si="919"/>
        <v>31.66666667222222</v>
      </c>
      <c r="D2099">
        <f t="shared" si="920"/>
        <v>13.888888888888889</v>
      </c>
      <c r="E2099">
        <f t="shared" si="914"/>
        <v>22.546666672222219</v>
      </c>
      <c r="F2099">
        <f t="shared" si="915"/>
        <v>4.7688888888888883</v>
      </c>
      <c r="G2099">
        <f t="shared" si="916"/>
        <v>72.584000009999997</v>
      </c>
      <c r="H2099">
        <f t="shared" si="916"/>
        <v>40.584000000000003</v>
      </c>
      <c r="I2099">
        <v>6.5</v>
      </c>
      <c r="M2099">
        <f t="shared" si="910"/>
        <v>89.000000009999994</v>
      </c>
      <c r="N2099">
        <f t="shared" si="911"/>
        <v>57</v>
      </c>
      <c r="O2099">
        <v>89.000000009999994</v>
      </c>
      <c r="P2099">
        <v>57</v>
      </c>
      <c r="Q2099">
        <f t="shared" si="921"/>
        <v>31.66666667222222</v>
      </c>
      <c r="R2099">
        <f t="shared" si="922"/>
        <v>13.888888888888889</v>
      </c>
      <c r="S2099">
        <f t="shared" si="912"/>
        <v>15.871666672222219</v>
      </c>
      <c r="T2099">
        <f t="shared" si="913"/>
        <v>-1.9061111111111124</v>
      </c>
      <c r="U2099">
        <f t="shared" si="917"/>
        <v>60.569000009999989</v>
      </c>
      <c r="V2099">
        <f t="shared" si="918"/>
        <v>28.568999999999999</v>
      </c>
    </row>
    <row r="2100" spans="1:22" x14ac:dyDescent="0.2">
      <c r="A2100">
        <v>89.000000009999994</v>
      </c>
      <c r="B2100">
        <v>61</v>
      </c>
      <c r="C2100">
        <f t="shared" si="919"/>
        <v>31.66666667222222</v>
      </c>
      <c r="D2100">
        <f t="shared" si="920"/>
        <v>16.111111111111111</v>
      </c>
      <c r="E2100">
        <f t="shared" si="914"/>
        <v>22.546666672222219</v>
      </c>
      <c r="F2100">
        <f t="shared" si="915"/>
        <v>6.9911111111111097</v>
      </c>
      <c r="G2100">
        <f t="shared" si="916"/>
        <v>72.584000009999997</v>
      </c>
      <c r="H2100">
        <f t="shared" si="916"/>
        <v>44.583999999999996</v>
      </c>
      <c r="I2100">
        <v>6.5</v>
      </c>
      <c r="M2100">
        <f t="shared" si="910"/>
        <v>89.000000009999994</v>
      </c>
      <c r="N2100">
        <f t="shared" si="911"/>
        <v>61</v>
      </c>
      <c r="O2100">
        <v>89.000000009999994</v>
      </c>
      <c r="P2100">
        <v>61</v>
      </c>
      <c r="Q2100">
        <f t="shared" si="921"/>
        <v>31.66666667222222</v>
      </c>
      <c r="R2100">
        <f t="shared" si="922"/>
        <v>16.111111111111111</v>
      </c>
      <c r="S2100">
        <f t="shared" si="912"/>
        <v>15.871666672222219</v>
      </c>
      <c r="T2100">
        <f t="shared" si="913"/>
        <v>0.31611111111110901</v>
      </c>
      <c r="U2100">
        <f t="shared" si="917"/>
        <v>60.569000009999989</v>
      </c>
      <c r="V2100">
        <f t="shared" si="918"/>
        <v>32.568999999999996</v>
      </c>
    </row>
    <row r="2101" spans="1:22" x14ac:dyDescent="0.2">
      <c r="A2101">
        <v>88</v>
      </c>
      <c r="B2101">
        <v>59</v>
      </c>
      <c r="C2101">
        <f t="shared" si="919"/>
        <v>31.111111111111111</v>
      </c>
      <c r="D2101">
        <f t="shared" si="920"/>
        <v>15</v>
      </c>
      <c r="E2101">
        <f t="shared" si="914"/>
        <v>21.99111111111111</v>
      </c>
      <c r="F2101">
        <f t="shared" si="915"/>
        <v>5.879999999999999</v>
      </c>
      <c r="G2101">
        <f t="shared" si="916"/>
        <v>71.584000000000003</v>
      </c>
      <c r="H2101">
        <f t="shared" si="916"/>
        <v>42.583999999999996</v>
      </c>
      <c r="I2101">
        <v>6.5</v>
      </c>
      <c r="M2101">
        <f t="shared" si="910"/>
        <v>88</v>
      </c>
      <c r="N2101">
        <f t="shared" si="911"/>
        <v>59</v>
      </c>
      <c r="O2101">
        <v>88</v>
      </c>
      <c r="P2101">
        <v>59</v>
      </c>
      <c r="Q2101">
        <f t="shared" si="921"/>
        <v>31.111111111111111</v>
      </c>
      <c r="R2101">
        <f t="shared" si="922"/>
        <v>15</v>
      </c>
      <c r="S2101">
        <f t="shared" si="912"/>
        <v>15.316111111111109</v>
      </c>
      <c r="T2101">
        <f t="shared" si="913"/>
        <v>-0.79500000000000171</v>
      </c>
      <c r="U2101">
        <f t="shared" si="917"/>
        <v>59.568999999999996</v>
      </c>
      <c r="V2101">
        <f t="shared" si="918"/>
        <v>30.568999999999996</v>
      </c>
    </row>
    <row r="2102" spans="1:22" x14ac:dyDescent="0.2">
      <c r="A2102">
        <v>87.000000009999994</v>
      </c>
      <c r="B2102">
        <v>57</v>
      </c>
      <c r="C2102">
        <f t="shared" si="919"/>
        <v>30.55555556111111</v>
      </c>
      <c r="D2102">
        <f t="shared" si="920"/>
        <v>13.888888888888889</v>
      </c>
      <c r="E2102">
        <f t="shared" si="914"/>
        <v>21.435555561111109</v>
      </c>
      <c r="F2102">
        <f t="shared" si="915"/>
        <v>4.7688888888888883</v>
      </c>
      <c r="G2102">
        <f t="shared" si="916"/>
        <v>70.584000009999997</v>
      </c>
      <c r="H2102">
        <f t="shared" si="916"/>
        <v>40.584000000000003</v>
      </c>
      <c r="I2102">
        <v>6.5</v>
      </c>
      <c r="M2102">
        <f t="shared" si="910"/>
        <v>87.000000009999994</v>
      </c>
      <c r="N2102">
        <f t="shared" si="911"/>
        <v>57</v>
      </c>
      <c r="O2102">
        <v>87.000000009999994</v>
      </c>
      <c r="P2102">
        <v>57</v>
      </c>
      <c r="Q2102">
        <f t="shared" si="921"/>
        <v>30.55555556111111</v>
      </c>
      <c r="R2102">
        <f t="shared" si="922"/>
        <v>13.888888888888889</v>
      </c>
      <c r="S2102">
        <f t="shared" si="912"/>
        <v>14.760555561111108</v>
      </c>
      <c r="T2102">
        <f t="shared" si="913"/>
        <v>-1.9061111111111124</v>
      </c>
      <c r="U2102">
        <f t="shared" si="917"/>
        <v>58.569000009999996</v>
      </c>
      <c r="V2102">
        <f t="shared" si="918"/>
        <v>28.568999999999999</v>
      </c>
    </row>
    <row r="2103" spans="1:22" x14ac:dyDescent="0.2">
      <c r="A2103">
        <v>82.999999990000006</v>
      </c>
      <c r="B2103">
        <v>53.000000010000001</v>
      </c>
      <c r="C2103">
        <f t="shared" si="919"/>
        <v>28.33333332777778</v>
      </c>
      <c r="D2103">
        <f t="shared" si="920"/>
        <v>11.666666672222224</v>
      </c>
      <c r="E2103">
        <f t="shared" si="914"/>
        <v>19.213333327777779</v>
      </c>
      <c r="F2103">
        <f t="shared" si="915"/>
        <v>2.5466666722222229</v>
      </c>
      <c r="G2103">
        <f t="shared" si="916"/>
        <v>66.583999989999995</v>
      </c>
      <c r="H2103">
        <f t="shared" si="916"/>
        <v>36.584000010000004</v>
      </c>
      <c r="I2103">
        <v>6.5</v>
      </c>
      <c r="M2103">
        <f t="shared" si="910"/>
        <v>82.999999990000006</v>
      </c>
      <c r="N2103">
        <f t="shared" si="911"/>
        <v>53.000000010000001</v>
      </c>
      <c r="O2103">
        <v>82.999999990000006</v>
      </c>
      <c r="P2103">
        <v>53.000000010000001</v>
      </c>
      <c r="Q2103">
        <f t="shared" si="921"/>
        <v>28.33333332777778</v>
      </c>
      <c r="R2103">
        <f t="shared" si="922"/>
        <v>11.666666672222224</v>
      </c>
      <c r="S2103">
        <f t="shared" si="912"/>
        <v>12.538333327777778</v>
      </c>
      <c r="T2103">
        <f t="shared" si="913"/>
        <v>-4.1283333277777778</v>
      </c>
      <c r="U2103">
        <f t="shared" si="917"/>
        <v>54.568999990000002</v>
      </c>
      <c r="V2103">
        <f t="shared" si="918"/>
        <v>24.56900001</v>
      </c>
    </row>
    <row r="2104" spans="1:22" x14ac:dyDescent="0.2">
      <c r="A2104">
        <v>84</v>
      </c>
      <c r="B2104">
        <v>49</v>
      </c>
      <c r="C2104">
        <f t="shared" si="919"/>
        <v>28.888888888888889</v>
      </c>
      <c r="D2104">
        <f t="shared" si="920"/>
        <v>9.4444444444444446</v>
      </c>
      <c r="E2104">
        <f t="shared" si="914"/>
        <v>19.768888888888888</v>
      </c>
      <c r="F2104">
        <f t="shared" si="915"/>
        <v>0.32444444444444365</v>
      </c>
      <c r="G2104">
        <f t="shared" si="916"/>
        <v>67.584000000000003</v>
      </c>
      <c r="H2104">
        <f t="shared" si="916"/>
        <v>32.583999999999996</v>
      </c>
      <c r="I2104">
        <v>6.5</v>
      </c>
      <c r="M2104">
        <f t="shared" si="910"/>
        <v>84</v>
      </c>
      <c r="N2104">
        <f t="shared" si="911"/>
        <v>49</v>
      </c>
      <c r="O2104">
        <v>84</v>
      </c>
      <c r="P2104">
        <v>49</v>
      </c>
      <c r="Q2104">
        <f t="shared" si="921"/>
        <v>28.888888888888889</v>
      </c>
      <c r="R2104">
        <f t="shared" si="922"/>
        <v>9.4444444444444446</v>
      </c>
      <c r="S2104">
        <f t="shared" si="912"/>
        <v>13.093888888888888</v>
      </c>
      <c r="T2104">
        <f t="shared" si="913"/>
        <v>-6.3505555555555571</v>
      </c>
      <c r="U2104">
        <f t="shared" si="917"/>
        <v>55.568999999999996</v>
      </c>
      <c r="V2104">
        <f t="shared" si="918"/>
        <v>20.568999999999996</v>
      </c>
    </row>
    <row r="2105" spans="1:22" x14ac:dyDescent="0.2">
      <c r="A2105">
        <v>82.999999990000006</v>
      </c>
      <c r="B2105">
        <v>54</v>
      </c>
      <c r="C2105">
        <f t="shared" si="919"/>
        <v>28.33333332777778</v>
      </c>
      <c r="D2105">
        <f t="shared" si="920"/>
        <v>12.222222222222221</v>
      </c>
      <c r="E2105">
        <f t="shared" si="914"/>
        <v>19.213333327777779</v>
      </c>
      <c r="F2105">
        <f t="shared" si="915"/>
        <v>3.1022222222222204</v>
      </c>
      <c r="G2105">
        <f t="shared" si="916"/>
        <v>66.583999989999995</v>
      </c>
      <c r="H2105">
        <f t="shared" si="916"/>
        <v>37.583999999999996</v>
      </c>
      <c r="I2105">
        <v>6.5</v>
      </c>
      <c r="M2105">
        <f t="shared" si="910"/>
        <v>82.999999990000006</v>
      </c>
      <c r="N2105">
        <f t="shared" si="911"/>
        <v>54</v>
      </c>
      <c r="O2105">
        <v>82.999999990000006</v>
      </c>
      <c r="P2105">
        <v>54</v>
      </c>
      <c r="Q2105">
        <f t="shared" si="921"/>
        <v>28.33333332777778</v>
      </c>
      <c r="R2105">
        <f t="shared" si="922"/>
        <v>12.222222222222221</v>
      </c>
      <c r="S2105">
        <f t="shared" si="912"/>
        <v>12.538333327777778</v>
      </c>
      <c r="T2105">
        <f t="shared" si="913"/>
        <v>-3.5727777777777803</v>
      </c>
      <c r="U2105">
        <f t="shared" si="917"/>
        <v>54.568999990000002</v>
      </c>
      <c r="V2105">
        <f t="shared" si="918"/>
        <v>25.568999999999996</v>
      </c>
    </row>
    <row r="2106" spans="1:22" x14ac:dyDescent="0.2">
      <c r="A2106">
        <v>78.000000009999994</v>
      </c>
      <c r="B2106">
        <v>55.999999989999999</v>
      </c>
      <c r="C2106">
        <f t="shared" si="919"/>
        <v>25.55555556111111</v>
      </c>
      <c r="D2106">
        <f t="shared" si="920"/>
        <v>13.333333327777776</v>
      </c>
      <c r="E2106">
        <f t="shared" si="914"/>
        <v>16.435555561111109</v>
      </c>
      <c r="F2106">
        <f t="shared" si="915"/>
        <v>4.2133333277777751</v>
      </c>
      <c r="G2106">
        <f t="shared" si="916"/>
        <v>61.584000009999997</v>
      </c>
      <c r="H2106">
        <f t="shared" si="916"/>
        <v>39.583999989999995</v>
      </c>
      <c r="I2106">
        <v>6.5</v>
      </c>
      <c r="M2106">
        <f t="shared" si="910"/>
        <v>78.000000009999994</v>
      </c>
      <c r="N2106">
        <f t="shared" si="911"/>
        <v>55.999999989999999</v>
      </c>
      <c r="O2106">
        <v>78.000000009999994</v>
      </c>
      <c r="P2106">
        <v>55.999999989999999</v>
      </c>
      <c r="Q2106">
        <f t="shared" si="921"/>
        <v>25.55555556111111</v>
      </c>
      <c r="R2106">
        <f t="shared" si="922"/>
        <v>13.333333327777776</v>
      </c>
      <c r="S2106">
        <f t="shared" si="912"/>
        <v>9.7605555611111079</v>
      </c>
      <c r="T2106">
        <f t="shared" si="913"/>
        <v>-2.4616666722222256</v>
      </c>
      <c r="U2106">
        <f t="shared" si="917"/>
        <v>49.569000009999996</v>
      </c>
      <c r="V2106">
        <f t="shared" si="918"/>
        <v>27.568999989999995</v>
      </c>
    </row>
    <row r="2107" spans="1:22" x14ac:dyDescent="0.2">
      <c r="A2107">
        <v>82</v>
      </c>
      <c r="B2107">
        <v>54</v>
      </c>
      <c r="C2107">
        <f t="shared" si="919"/>
        <v>27.777777777777779</v>
      </c>
      <c r="D2107">
        <f t="shared" si="920"/>
        <v>12.222222222222221</v>
      </c>
      <c r="E2107">
        <f t="shared" si="914"/>
        <v>18.657777777777778</v>
      </c>
      <c r="F2107">
        <f t="shared" si="915"/>
        <v>3.1022222222222204</v>
      </c>
      <c r="G2107">
        <f t="shared" si="916"/>
        <v>65.584000000000003</v>
      </c>
      <c r="H2107">
        <f t="shared" si="916"/>
        <v>37.583999999999996</v>
      </c>
      <c r="I2107">
        <v>6.5</v>
      </c>
      <c r="M2107">
        <f t="shared" si="910"/>
        <v>82</v>
      </c>
      <c r="N2107">
        <f t="shared" si="911"/>
        <v>54</v>
      </c>
      <c r="O2107">
        <v>82</v>
      </c>
      <c r="P2107">
        <v>54</v>
      </c>
      <c r="Q2107">
        <f t="shared" si="921"/>
        <v>27.777777777777779</v>
      </c>
      <c r="R2107">
        <f t="shared" si="922"/>
        <v>12.222222222222221</v>
      </c>
      <c r="S2107">
        <f t="shared" si="912"/>
        <v>11.982777777777777</v>
      </c>
      <c r="T2107">
        <f t="shared" si="913"/>
        <v>-3.5727777777777803</v>
      </c>
      <c r="U2107">
        <f t="shared" si="917"/>
        <v>53.569000000000003</v>
      </c>
      <c r="V2107">
        <f t="shared" si="918"/>
        <v>25.568999999999996</v>
      </c>
    </row>
    <row r="2108" spans="1:22" x14ac:dyDescent="0.2">
      <c r="A2108">
        <v>86</v>
      </c>
      <c r="B2108">
        <v>55.999999989999999</v>
      </c>
      <c r="C2108">
        <f t="shared" si="919"/>
        <v>30</v>
      </c>
      <c r="D2108">
        <f t="shared" si="920"/>
        <v>13.333333327777776</v>
      </c>
      <c r="E2108">
        <f t="shared" si="914"/>
        <v>20.88</v>
      </c>
      <c r="F2108">
        <f t="shared" si="915"/>
        <v>4.2133333277777751</v>
      </c>
      <c r="G2108">
        <f t="shared" si="916"/>
        <v>69.584000000000003</v>
      </c>
      <c r="H2108">
        <f t="shared" si="916"/>
        <v>39.583999989999995</v>
      </c>
      <c r="I2108">
        <v>6.5</v>
      </c>
      <c r="M2108">
        <f t="shared" si="910"/>
        <v>86</v>
      </c>
      <c r="N2108">
        <f t="shared" si="911"/>
        <v>55.999999989999999</v>
      </c>
      <c r="O2108">
        <v>86</v>
      </c>
      <c r="P2108">
        <v>55.999999989999999</v>
      </c>
      <c r="Q2108">
        <f t="shared" si="921"/>
        <v>30</v>
      </c>
      <c r="R2108">
        <f t="shared" si="922"/>
        <v>13.333333327777776</v>
      </c>
      <c r="S2108">
        <f t="shared" si="912"/>
        <v>14.204999999999998</v>
      </c>
      <c r="T2108">
        <f t="shared" si="913"/>
        <v>-2.4616666722222256</v>
      </c>
      <c r="U2108">
        <f t="shared" si="917"/>
        <v>57.568999999999996</v>
      </c>
      <c r="V2108">
        <f t="shared" si="918"/>
        <v>27.568999989999995</v>
      </c>
    </row>
    <row r="2109" spans="1:22" x14ac:dyDescent="0.2">
      <c r="A2109">
        <v>90</v>
      </c>
      <c r="B2109">
        <v>59</v>
      </c>
      <c r="C2109">
        <f t="shared" si="919"/>
        <v>32.222222222222221</v>
      </c>
      <c r="D2109">
        <f t="shared" si="920"/>
        <v>15</v>
      </c>
      <c r="E2109">
        <f t="shared" si="914"/>
        <v>23.10222222222222</v>
      </c>
      <c r="F2109">
        <f t="shared" si="915"/>
        <v>5.879999999999999</v>
      </c>
      <c r="G2109">
        <f t="shared" si="916"/>
        <v>73.584000000000003</v>
      </c>
      <c r="H2109">
        <f t="shared" si="916"/>
        <v>42.583999999999996</v>
      </c>
      <c r="I2109">
        <v>6.5</v>
      </c>
      <c r="M2109">
        <f t="shared" si="910"/>
        <v>90</v>
      </c>
      <c r="N2109">
        <f t="shared" si="911"/>
        <v>59</v>
      </c>
      <c r="O2109">
        <v>90</v>
      </c>
      <c r="P2109">
        <v>59</v>
      </c>
      <c r="Q2109">
        <f t="shared" si="921"/>
        <v>32.222222222222221</v>
      </c>
      <c r="R2109">
        <f t="shared" si="922"/>
        <v>15</v>
      </c>
      <c r="S2109">
        <f t="shared" si="912"/>
        <v>16.42722222222222</v>
      </c>
      <c r="T2109">
        <f t="shared" si="913"/>
        <v>-0.79500000000000171</v>
      </c>
      <c r="U2109">
        <f t="shared" si="917"/>
        <v>61.568999999999996</v>
      </c>
      <c r="V2109">
        <f t="shared" si="918"/>
        <v>30.568999999999996</v>
      </c>
    </row>
    <row r="2110" spans="1:22" x14ac:dyDescent="0.2">
      <c r="A2110">
        <v>90</v>
      </c>
      <c r="B2110">
        <v>61</v>
      </c>
      <c r="C2110">
        <f t="shared" si="919"/>
        <v>32.222222222222221</v>
      </c>
      <c r="D2110">
        <f t="shared" si="920"/>
        <v>16.111111111111111</v>
      </c>
      <c r="E2110">
        <f t="shared" si="914"/>
        <v>23.10222222222222</v>
      </c>
      <c r="F2110">
        <f t="shared" si="915"/>
        <v>6.9911111111111097</v>
      </c>
      <c r="G2110">
        <f t="shared" si="916"/>
        <v>73.584000000000003</v>
      </c>
      <c r="H2110">
        <f t="shared" si="916"/>
        <v>44.583999999999996</v>
      </c>
      <c r="I2110">
        <v>6.5</v>
      </c>
      <c r="M2110">
        <f t="shared" si="910"/>
        <v>90</v>
      </c>
      <c r="N2110">
        <f t="shared" si="911"/>
        <v>61</v>
      </c>
      <c r="O2110">
        <v>90</v>
      </c>
      <c r="P2110">
        <v>61</v>
      </c>
      <c r="Q2110">
        <f t="shared" si="921"/>
        <v>32.222222222222221</v>
      </c>
      <c r="R2110">
        <f t="shared" si="922"/>
        <v>16.111111111111111</v>
      </c>
      <c r="S2110">
        <f t="shared" si="912"/>
        <v>16.42722222222222</v>
      </c>
      <c r="T2110">
        <f t="shared" si="913"/>
        <v>0.31611111111110901</v>
      </c>
      <c r="U2110">
        <f t="shared" si="917"/>
        <v>61.568999999999996</v>
      </c>
      <c r="V2110">
        <f t="shared" si="918"/>
        <v>32.568999999999996</v>
      </c>
    </row>
    <row r="2111" spans="1:22" x14ac:dyDescent="0.2">
      <c r="A2111">
        <v>91.999999990000006</v>
      </c>
      <c r="B2111">
        <v>60.000000010000001</v>
      </c>
      <c r="C2111">
        <f t="shared" si="919"/>
        <v>33.33333332777778</v>
      </c>
      <c r="D2111">
        <f t="shared" si="920"/>
        <v>15.555555561111113</v>
      </c>
      <c r="E2111">
        <f t="shared" si="914"/>
        <v>24.213333327777779</v>
      </c>
      <c r="F2111">
        <f t="shared" si="915"/>
        <v>6.4355555611111122</v>
      </c>
      <c r="G2111">
        <f t="shared" si="916"/>
        <v>75.583999989999995</v>
      </c>
      <c r="H2111">
        <f t="shared" si="916"/>
        <v>43.584000010000004</v>
      </c>
      <c r="I2111">
        <v>6.5</v>
      </c>
      <c r="M2111">
        <f t="shared" si="910"/>
        <v>91.999999990000006</v>
      </c>
      <c r="N2111">
        <f t="shared" si="911"/>
        <v>60.000000010000001</v>
      </c>
      <c r="O2111">
        <v>91.999999990000006</v>
      </c>
      <c r="P2111">
        <v>60.000000010000001</v>
      </c>
      <c r="Q2111">
        <f t="shared" si="921"/>
        <v>33.33333332777778</v>
      </c>
      <c r="R2111">
        <f t="shared" si="922"/>
        <v>15.555555561111113</v>
      </c>
      <c r="S2111">
        <f t="shared" si="912"/>
        <v>17.538333327777778</v>
      </c>
      <c r="T2111">
        <f t="shared" si="913"/>
        <v>-0.23944443888888856</v>
      </c>
      <c r="U2111">
        <f t="shared" si="917"/>
        <v>63.568999989999995</v>
      </c>
      <c r="V2111">
        <f t="shared" si="918"/>
        <v>31.56900001</v>
      </c>
    </row>
    <row r="2112" spans="1:22" x14ac:dyDescent="0.2">
      <c r="A2112">
        <v>93.999999990000006</v>
      </c>
      <c r="B2112">
        <v>61</v>
      </c>
      <c r="C2112">
        <f t="shared" si="919"/>
        <v>34.444444438888894</v>
      </c>
      <c r="D2112">
        <f t="shared" si="920"/>
        <v>16.111111111111111</v>
      </c>
      <c r="E2112">
        <f t="shared" si="914"/>
        <v>25.324444438888893</v>
      </c>
      <c r="F2112">
        <f t="shared" si="915"/>
        <v>6.9911111111111097</v>
      </c>
      <c r="G2112">
        <f t="shared" si="916"/>
        <v>77.583999990000009</v>
      </c>
      <c r="H2112">
        <f t="shared" si="916"/>
        <v>44.583999999999996</v>
      </c>
      <c r="I2112">
        <v>6.5</v>
      </c>
      <c r="M2112">
        <f t="shared" si="910"/>
        <v>93.99999999000002</v>
      </c>
      <c r="N2112">
        <f t="shared" si="911"/>
        <v>61</v>
      </c>
      <c r="O2112">
        <v>93.999999990000006</v>
      </c>
      <c r="P2112">
        <v>61</v>
      </c>
      <c r="Q2112">
        <f t="shared" si="921"/>
        <v>34.444444438888894</v>
      </c>
      <c r="R2112">
        <f t="shared" si="922"/>
        <v>16.111111111111111</v>
      </c>
      <c r="S2112">
        <f t="shared" si="912"/>
        <v>18.649444438888892</v>
      </c>
      <c r="T2112">
        <f t="shared" si="913"/>
        <v>0.31611111111110901</v>
      </c>
      <c r="U2112">
        <f t="shared" si="917"/>
        <v>65.568999990000009</v>
      </c>
      <c r="V2112">
        <f t="shared" si="918"/>
        <v>32.568999999999996</v>
      </c>
    </row>
    <row r="2113" spans="1:22" x14ac:dyDescent="0.2">
      <c r="A2113">
        <v>95</v>
      </c>
      <c r="B2113">
        <v>61</v>
      </c>
      <c r="C2113">
        <f t="shared" si="919"/>
        <v>35</v>
      </c>
      <c r="D2113">
        <f t="shared" si="920"/>
        <v>16.111111111111111</v>
      </c>
      <c r="E2113">
        <f t="shared" si="914"/>
        <v>25.88</v>
      </c>
      <c r="F2113">
        <f t="shared" si="915"/>
        <v>6.9911111111111097</v>
      </c>
      <c r="G2113">
        <f t="shared" si="916"/>
        <v>78.584000000000003</v>
      </c>
      <c r="H2113">
        <f t="shared" si="916"/>
        <v>44.583999999999996</v>
      </c>
      <c r="I2113">
        <v>6.5</v>
      </c>
      <c r="M2113">
        <f t="shared" si="910"/>
        <v>95</v>
      </c>
      <c r="N2113">
        <f t="shared" si="911"/>
        <v>61</v>
      </c>
      <c r="O2113">
        <v>95</v>
      </c>
      <c r="P2113">
        <v>61</v>
      </c>
      <c r="Q2113">
        <f t="shared" si="921"/>
        <v>35</v>
      </c>
      <c r="R2113">
        <f t="shared" si="922"/>
        <v>16.111111111111111</v>
      </c>
      <c r="S2113">
        <f t="shared" si="912"/>
        <v>19.204999999999998</v>
      </c>
      <c r="T2113">
        <f t="shared" si="913"/>
        <v>0.31611111111110901</v>
      </c>
      <c r="U2113">
        <f t="shared" si="917"/>
        <v>66.568999999999988</v>
      </c>
      <c r="V2113">
        <f t="shared" si="918"/>
        <v>32.568999999999996</v>
      </c>
    </row>
    <row r="2114" spans="1:22" x14ac:dyDescent="0.2">
      <c r="A2114">
        <v>93.999999990000006</v>
      </c>
      <c r="B2114">
        <v>63</v>
      </c>
      <c r="C2114">
        <f t="shared" si="919"/>
        <v>34.444444438888894</v>
      </c>
      <c r="D2114">
        <f t="shared" si="920"/>
        <v>17.222222222222221</v>
      </c>
      <c r="E2114">
        <f t="shared" si="914"/>
        <v>25.324444438888893</v>
      </c>
      <c r="F2114">
        <f t="shared" si="915"/>
        <v>8.1022222222222204</v>
      </c>
      <c r="G2114">
        <f t="shared" si="916"/>
        <v>77.583999990000009</v>
      </c>
      <c r="H2114">
        <f t="shared" si="916"/>
        <v>46.583999999999996</v>
      </c>
      <c r="I2114">
        <v>6.5</v>
      </c>
      <c r="M2114">
        <f t="shared" si="910"/>
        <v>93.99999999000002</v>
      </c>
      <c r="N2114">
        <f t="shared" si="911"/>
        <v>63</v>
      </c>
      <c r="O2114">
        <v>93.999999990000006</v>
      </c>
      <c r="P2114">
        <v>63</v>
      </c>
      <c r="Q2114">
        <f t="shared" si="921"/>
        <v>34.444444438888894</v>
      </c>
      <c r="R2114">
        <f t="shared" si="922"/>
        <v>17.222222222222221</v>
      </c>
      <c r="S2114">
        <f t="shared" si="912"/>
        <v>18.649444438888892</v>
      </c>
      <c r="T2114">
        <f t="shared" si="913"/>
        <v>1.4272222222222197</v>
      </c>
      <c r="U2114">
        <f t="shared" si="917"/>
        <v>65.568999990000009</v>
      </c>
      <c r="V2114">
        <f t="shared" si="918"/>
        <v>34.568999999999996</v>
      </c>
    </row>
    <row r="2115" spans="1:22" x14ac:dyDescent="0.2">
      <c r="A2115">
        <v>87.000000009999994</v>
      </c>
      <c r="B2115">
        <v>59.5</v>
      </c>
      <c r="C2115">
        <f t="shared" si="919"/>
        <v>30.55555556111111</v>
      </c>
      <c r="D2115">
        <f t="shared" si="920"/>
        <v>15.277777777777779</v>
      </c>
      <c r="E2115">
        <f t="shared" si="914"/>
        <v>21.435555561111109</v>
      </c>
      <c r="F2115">
        <f t="shared" si="915"/>
        <v>6.1577777777777776</v>
      </c>
      <c r="G2115">
        <f t="shared" si="916"/>
        <v>70.584000009999997</v>
      </c>
      <c r="H2115">
        <f t="shared" si="916"/>
        <v>43.084000000000003</v>
      </c>
      <c r="I2115">
        <v>6.5</v>
      </c>
      <c r="M2115">
        <f t="shared" si="910"/>
        <v>87.000000009999994</v>
      </c>
      <c r="N2115">
        <f t="shared" si="911"/>
        <v>59.5</v>
      </c>
      <c r="O2115">
        <v>87.000000009999994</v>
      </c>
      <c r="P2115">
        <v>59.5</v>
      </c>
      <c r="Q2115">
        <f t="shared" si="921"/>
        <v>30.55555556111111</v>
      </c>
      <c r="R2115">
        <f t="shared" si="922"/>
        <v>15.277777777777779</v>
      </c>
      <c r="S2115">
        <f t="shared" si="912"/>
        <v>14.760555561111108</v>
      </c>
      <c r="T2115">
        <f t="shared" si="913"/>
        <v>-0.51722222222222314</v>
      </c>
      <c r="U2115">
        <f t="shared" si="917"/>
        <v>58.569000009999996</v>
      </c>
      <c r="V2115">
        <f t="shared" si="918"/>
        <v>31.068999999999999</v>
      </c>
    </row>
    <row r="2116" spans="1:22" x14ac:dyDescent="0.2">
      <c r="A2116">
        <v>82.999999990000006</v>
      </c>
      <c r="B2116">
        <v>55.999999989999999</v>
      </c>
      <c r="C2116">
        <f t="shared" si="919"/>
        <v>28.33333332777778</v>
      </c>
      <c r="D2116">
        <f t="shared" si="920"/>
        <v>13.333333327777776</v>
      </c>
      <c r="E2116">
        <f t="shared" si="914"/>
        <v>19.213333327777779</v>
      </c>
      <c r="F2116">
        <f t="shared" si="915"/>
        <v>4.2133333277777751</v>
      </c>
      <c r="G2116">
        <f t="shared" si="916"/>
        <v>66.583999989999995</v>
      </c>
      <c r="H2116">
        <f t="shared" si="916"/>
        <v>39.583999989999995</v>
      </c>
      <c r="I2116">
        <v>6.5</v>
      </c>
      <c r="M2116">
        <f t="shared" si="910"/>
        <v>82.999999990000006</v>
      </c>
      <c r="N2116">
        <f t="shared" si="911"/>
        <v>55.999999989999999</v>
      </c>
      <c r="O2116">
        <v>82.999999990000006</v>
      </c>
      <c r="P2116">
        <v>55.999999989999999</v>
      </c>
      <c r="Q2116">
        <f t="shared" si="921"/>
        <v>28.33333332777778</v>
      </c>
      <c r="R2116">
        <f t="shared" si="922"/>
        <v>13.333333327777776</v>
      </c>
      <c r="S2116">
        <f t="shared" si="912"/>
        <v>12.538333327777778</v>
      </c>
      <c r="T2116">
        <f t="shared" si="913"/>
        <v>-2.4616666722222256</v>
      </c>
      <c r="U2116">
        <f t="shared" si="917"/>
        <v>54.568999990000002</v>
      </c>
      <c r="V2116">
        <f t="shared" si="918"/>
        <v>27.568999989999995</v>
      </c>
    </row>
    <row r="2117" spans="1:22" x14ac:dyDescent="0.2">
      <c r="A2117">
        <v>90</v>
      </c>
      <c r="B2117">
        <v>54</v>
      </c>
      <c r="C2117">
        <f t="shared" si="919"/>
        <v>32.222222222222221</v>
      </c>
      <c r="D2117">
        <f t="shared" si="920"/>
        <v>12.222222222222221</v>
      </c>
      <c r="E2117">
        <f t="shared" si="914"/>
        <v>23.10222222222222</v>
      </c>
      <c r="F2117">
        <f t="shared" si="915"/>
        <v>3.1022222222222204</v>
      </c>
      <c r="G2117">
        <f t="shared" si="916"/>
        <v>73.584000000000003</v>
      </c>
      <c r="H2117">
        <f t="shared" si="916"/>
        <v>37.583999999999996</v>
      </c>
      <c r="I2117">
        <v>6.5</v>
      </c>
      <c r="M2117">
        <f t="shared" si="910"/>
        <v>90</v>
      </c>
      <c r="N2117">
        <f t="shared" si="911"/>
        <v>54</v>
      </c>
      <c r="O2117">
        <v>90</v>
      </c>
      <c r="P2117">
        <v>54</v>
      </c>
      <c r="Q2117">
        <f t="shared" si="921"/>
        <v>32.222222222222221</v>
      </c>
      <c r="R2117">
        <f t="shared" si="922"/>
        <v>12.222222222222221</v>
      </c>
      <c r="S2117">
        <f t="shared" si="912"/>
        <v>16.42722222222222</v>
      </c>
      <c r="T2117">
        <f t="shared" si="913"/>
        <v>-3.5727777777777803</v>
      </c>
      <c r="U2117">
        <f t="shared" si="917"/>
        <v>61.568999999999996</v>
      </c>
      <c r="V2117">
        <f t="shared" si="918"/>
        <v>25.568999999999996</v>
      </c>
    </row>
    <row r="2118" spans="1:22" x14ac:dyDescent="0.2">
      <c r="A2118">
        <v>91</v>
      </c>
      <c r="B2118">
        <v>57.999999989999999</v>
      </c>
      <c r="C2118">
        <f t="shared" si="919"/>
        <v>32.777777777777779</v>
      </c>
      <c r="D2118">
        <f t="shared" si="920"/>
        <v>14.444444438888887</v>
      </c>
      <c r="E2118">
        <f t="shared" si="914"/>
        <v>23.657777777777778</v>
      </c>
      <c r="F2118">
        <f t="shared" si="915"/>
        <v>5.3244444388888859</v>
      </c>
      <c r="G2118">
        <f t="shared" si="916"/>
        <v>74.584000000000003</v>
      </c>
      <c r="H2118">
        <f t="shared" si="916"/>
        <v>41.583999989999995</v>
      </c>
      <c r="I2118">
        <v>6.5</v>
      </c>
      <c r="M2118">
        <f t="shared" si="910"/>
        <v>91</v>
      </c>
      <c r="N2118">
        <f t="shared" si="911"/>
        <v>57.999999989999999</v>
      </c>
      <c r="O2118">
        <v>91</v>
      </c>
      <c r="P2118">
        <v>57.999999989999999</v>
      </c>
      <c r="Q2118">
        <f t="shared" si="921"/>
        <v>32.777777777777779</v>
      </c>
      <c r="R2118">
        <f t="shared" si="922"/>
        <v>14.444444438888887</v>
      </c>
      <c r="S2118">
        <f t="shared" si="912"/>
        <v>16.982777777777777</v>
      </c>
      <c r="T2118">
        <f t="shared" si="913"/>
        <v>-1.3505555611111149</v>
      </c>
      <c r="U2118">
        <f t="shared" si="917"/>
        <v>62.569000000000003</v>
      </c>
      <c r="V2118">
        <f t="shared" si="918"/>
        <v>29.568999989999995</v>
      </c>
    </row>
    <row r="2119" spans="1:22" x14ac:dyDescent="0.2">
      <c r="A2119">
        <v>84.999999990000006</v>
      </c>
      <c r="B2119">
        <v>57.999999989999999</v>
      </c>
      <c r="C2119">
        <f t="shared" si="919"/>
        <v>29.44444443888889</v>
      </c>
      <c r="D2119">
        <f t="shared" si="920"/>
        <v>14.444444438888887</v>
      </c>
      <c r="E2119">
        <f t="shared" si="914"/>
        <v>20.324444438888889</v>
      </c>
      <c r="F2119">
        <f t="shared" si="915"/>
        <v>5.3244444388888859</v>
      </c>
      <c r="G2119">
        <f t="shared" si="916"/>
        <v>68.583999989999995</v>
      </c>
      <c r="H2119">
        <f t="shared" si="916"/>
        <v>41.583999989999995</v>
      </c>
      <c r="I2119">
        <v>6.5</v>
      </c>
      <c r="M2119">
        <f t="shared" si="910"/>
        <v>84.999999990000006</v>
      </c>
      <c r="N2119">
        <f t="shared" si="911"/>
        <v>57.999999989999999</v>
      </c>
      <c r="O2119">
        <v>84.999999990000006</v>
      </c>
      <c r="P2119">
        <v>57.999999989999999</v>
      </c>
      <c r="Q2119">
        <f t="shared" si="921"/>
        <v>29.44444443888889</v>
      </c>
      <c r="R2119">
        <f t="shared" si="922"/>
        <v>14.444444438888887</v>
      </c>
      <c r="S2119">
        <f t="shared" si="912"/>
        <v>13.649444438888889</v>
      </c>
      <c r="T2119">
        <f t="shared" si="913"/>
        <v>-1.3505555611111149</v>
      </c>
      <c r="U2119">
        <f t="shared" si="917"/>
        <v>56.568999990000002</v>
      </c>
      <c r="V2119">
        <f t="shared" si="918"/>
        <v>29.568999989999995</v>
      </c>
    </row>
    <row r="2120" spans="1:22" x14ac:dyDescent="0.2">
      <c r="A2120">
        <v>84.999999990000006</v>
      </c>
      <c r="B2120">
        <v>57.999999989999999</v>
      </c>
      <c r="C2120">
        <f t="shared" si="919"/>
        <v>29.44444443888889</v>
      </c>
      <c r="D2120">
        <f t="shared" si="920"/>
        <v>14.444444438888887</v>
      </c>
      <c r="E2120">
        <f t="shared" si="914"/>
        <v>20.324444438888889</v>
      </c>
      <c r="F2120">
        <f t="shared" si="915"/>
        <v>5.3244444388888859</v>
      </c>
      <c r="G2120">
        <f t="shared" si="916"/>
        <v>68.583999989999995</v>
      </c>
      <c r="H2120">
        <f t="shared" si="916"/>
        <v>41.583999989999995</v>
      </c>
      <c r="I2120">
        <v>6.5</v>
      </c>
      <c r="M2120">
        <f t="shared" si="910"/>
        <v>84.999999990000006</v>
      </c>
      <c r="N2120">
        <f t="shared" si="911"/>
        <v>57.999999989999999</v>
      </c>
      <c r="O2120">
        <v>84.999999990000006</v>
      </c>
      <c r="P2120">
        <v>57.999999989999999</v>
      </c>
      <c r="Q2120">
        <f t="shared" si="921"/>
        <v>29.44444443888889</v>
      </c>
      <c r="R2120">
        <f t="shared" si="922"/>
        <v>14.444444438888887</v>
      </c>
      <c r="S2120">
        <f t="shared" si="912"/>
        <v>13.649444438888889</v>
      </c>
      <c r="T2120">
        <f t="shared" si="913"/>
        <v>-1.3505555611111149</v>
      </c>
      <c r="U2120">
        <f t="shared" si="917"/>
        <v>56.568999990000002</v>
      </c>
      <c r="V2120">
        <f t="shared" si="918"/>
        <v>29.568999989999995</v>
      </c>
    </row>
    <row r="2121" spans="1:22" x14ac:dyDescent="0.2">
      <c r="A2121">
        <v>90</v>
      </c>
      <c r="B2121">
        <v>53.000000010000001</v>
      </c>
      <c r="C2121">
        <f t="shared" si="919"/>
        <v>32.222222222222221</v>
      </c>
      <c r="D2121">
        <f t="shared" si="920"/>
        <v>11.666666672222224</v>
      </c>
      <c r="E2121">
        <f t="shared" si="914"/>
        <v>23.10222222222222</v>
      </c>
      <c r="F2121">
        <f t="shared" si="915"/>
        <v>2.5466666722222229</v>
      </c>
      <c r="G2121">
        <f t="shared" si="916"/>
        <v>73.584000000000003</v>
      </c>
      <c r="H2121">
        <f t="shared" si="916"/>
        <v>36.584000010000004</v>
      </c>
      <c r="I2121">
        <v>6.5</v>
      </c>
      <c r="M2121">
        <f t="shared" si="910"/>
        <v>90</v>
      </c>
      <c r="N2121">
        <f t="shared" si="911"/>
        <v>53.000000010000001</v>
      </c>
      <c r="O2121">
        <v>90</v>
      </c>
      <c r="P2121">
        <v>53.000000010000001</v>
      </c>
      <c r="Q2121">
        <f t="shared" si="921"/>
        <v>32.222222222222221</v>
      </c>
      <c r="R2121">
        <f t="shared" si="922"/>
        <v>11.666666672222224</v>
      </c>
      <c r="S2121">
        <f t="shared" si="912"/>
        <v>16.42722222222222</v>
      </c>
      <c r="T2121">
        <f t="shared" si="913"/>
        <v>-4.1283333277777778</v>
      </c>
      <c r="U2121">
        <f t="shared" si="917"/>
        <v>61.568999999999996</v>
      </c>
      <c r="V2121">
        <f t="shared" si="918"/>
        <v>24.56900001</v>
      </c>
    </row>
    <row r="2122" spans="1:22" x14ac:dyDescent="0.2">
      <c r="A2122">
        <v>93</v>
      </c>
      <c r="B2122">
        <v>60.000000010000001</v>
      </c>
      <c r="C2122">
        <f t="shared" si="919"/>
        <v>33.888888888888886</v>
      </c>
      <c r="D2122">
        <f t="shared" si="920"/>
        <v>15.555555561111113</v>
      </c>
      <c r="E2122">
        <f t="shared" si="914"/>
        <v>24.768888888888885</v>
      </c>
      <c r="F2122">
        <f t="shared" si="915"/>
        <v>6.4355555611111122</v>
      </c>
      <c r="G2122">
        <f t="shared" si="916"/>
        <v>76.583999999999989</v>
      </c>
      <c r="H2122">
        <f t="shared" si="916"/>
        <v>43.584000010000004</v>
      </c>
      <c r="I2122">
        <v>6.5</v>
      </c>
      <c r="M2122">
        <f t="shared" si="910"/>
        <v>93</v>
      </c>
      <c r="N2122">
        <f t="shared" si="911"/>
        <v>60.000000010000001</v>
      </c>
      <c r="O2122">
        <v>93</v>
      </c>
      <c r="P2122">
        <v>60.000000010000001</v>
      </c>
      <c r="Q2122">
        <f t="shared" si="921"/>
        <v>33.888888888888886</v>
      </c>
      <c r="R2122">
        <f t="shared" si="922"/>
        <v>15.555555561111113</v>
      </c>
      <c r="S2122">
        <f t="shared" si="912"/>
        <v>18.093888888888884</v>
      </c>
      <c r="T2122">
        <f t="shared" si="913"/>
        <v>-0.23944443888888856</v>
      </c>
      <c r="U2122">
        <f t="shared" si="917"/>
        <v>64.568999999999988</v>
      </c>
      <c r="V2122">
        <f t="shared" si="918"/>
        <v>31.56900001</v>
      </c>
    </row>
    <row r="2123" spans="1:22" x14ac:dyDescent="0.2">
      <c r="A2123">
        <v>96.000000009999994</v>
      </c>
      <c r="B2123">
        <v>61</v>
      </c>
      <c r="C2123">
        <f t="shared" si="919"/>
        <v>35.555555561111106</v>
      </c>
      <c r="D2123">
        <f t="shared" si="920"/>
        <v>16.111111111111111</v>
      </c>
      <c r="E2123">
        <f t="shared" si="914"/>
        <v>26.435555561111105</v>
      </c>
      <c r="F2123">
        <f t="shared" si="915"/>
        <v>6.9911111111111097</v>
      </c>
      <c r="G2123">
        <f t="shared" si="916"/>
        <v>79.584000009999983</v>
      </c>
      <c r="H2123">
        <f t="shared" si="916"/>
        <v>44.583999999999996</v>
      </c>
      <c r="I2123">
        <v>6.5</v>
      </c>
      <c r="M2123">
        <f t="shared" si="910"/>
        <v>96.00000000999998</v>
      </c>
      <c r="N2123">
        <f t="shared" si="911"/>
        <v>61</v>
      </c>
      <c r="O2123">
        <v>96.000000009999994</v>
      </c>
      <c r="P2123">
        <v>61</v>
      </c>
      <c r="Q2123">
        <f t="shared" si="921"/>
        <v>35.555555561111106</v>
      </c>
      <c r="R2123">
        <f t="shared" si="922"/>
        <v>16.111111111111111</v>
      </c>
      <c r="S2123">
        <f t="shared" si="912"/>
        <v>19.760555561111104</v>
      </c>
      <c r="T2123">
        <f t="shared" si="913"/>
        <v>0.31611111111110901</v>
      </c>
      <c r="U2123">
        <f t="shared" si="917"/>
        <v>67.569000009999996</v>
      </c>
      <c r="V2123">
        <f t="shared" si="918"/>
        <v>32.568999999999996</v>
      </c>
    </row>
    <row r="2124" spans="1:22" x14ac:dyDescent="0.2">
      <c r="A2124">
        <v>100</v>
      </c>
      <c r="B2124">
        <v>63</v>
      </c>
      <c r="C2124">
        <f t="shared" si="919"/>
        <v>37.777777777777779</v>
      </c>
      <c r="D2124">
        <f t="shared" si="920"/>
        <v>17.222222222222221</v>
      </c>
      <c r="E2124">
        <f t="shared" si="914"/>
        <v>28.657777777777778</v>
      </c>
      <c r="F2124">
        <f t="shared" si="915"/>
        <v>8.1022222222222204</v>
      </c>
      <c r="G2124">
        <f t="shared" si="916"/>
        <v>83.584000000000003</v>
      </c>
      <c r="H2124">
        <f t="shared" si="916"/>
        <v>46.583999999999996</v>
      </c>
      <c r="I2124">
        <v>6.5</v>
      </c>
      <c r="M2124">
        <f t="shared" si="910"/>
        <v>100</v>
      </c>
      <c r="N2124">
        <f t="shared" si="911"/>
        <v>63</v>
      </c>
      <c r="O2124">
        <v>100</v>
      </c>
      <c r="P2124">
        <v>63</v>
      </c>
      <c r="Q2124">
        <f t="shared" si="921"/>
        <v>37.777777777777779</v>
      </c>
      <c r="R2124">
        <f t="shared" si="922"/>
        <v>17.222222222222221</v>
      </c>
      <c r="S2124">
        <f t="shared" si="912"/>
        <v>21.982777777777777</v>
      </c>
      <c r="T2124">
        <f t="shared" si="913"/>
        <v>1.4272222222222197</v>
      </c>
      <c r="U2124">
        <f t="shared" si="917"/>
        <v>71.569000000000003</v>
      </c>
      <c r="V2124">
        <f t="shared" si="918"/>
        <v>34.568999999999996</v>
      </c>
    </row>
    <row r="2125" spans="1:22" x14ac:dyDescent="0.2">
      <c r="A2125">
        <v>98.000000009999994</v>
      </c>
      <c r="B2125">
        <v>68</v>
      </c>
      <c r="C2125">
        <f t="shared" si="919"/>
        <v>36.66666667222222</v>
      </c>
      <c r="D2125">
        <f t="shared" si="920"/>
        <v>20</v>
      </c>
      <c r="E2125">
        <f t="shared" si="914"/>
        <v>27.546666672222219</v>
      </c>
      <c r="F2125">
        <f t="shared" si="915"/>
        <v>10.879999999999999</v>
      </c>
      <c r="G2125">
        <f t="shared" si="916"/>
        <v>81.584000009999997</v>
      </c>
      <c r="H2125">
        <f t="shared" si="916"/>
        <v>51.583999999999996</v>
      </c>
      <c r="I2125">
        <v>6.5</v>
      </c>
      <c r="M2125">
        <f t="shared" si="910"/>
        <v>98.000000009999994</v>
      </c>
      <c r="N2125">
        <f t="shared" si="911"/>
        <v>68</v>
      </c>
      <c r="O2125">
        <v>98.000000009999994</v>
      </c>
      <c r="P2125">
        <v>68</v>
      </c>
      <c r="Q2125">
        <f t="shared" si="921"/>
        <v>36.66666667222222</v>
      </c>
      <c r="R2125">
        <f t="shared" si="922"/>
        <v>20</v>
      </c>
      <c r="S2125">
        <f t="shared" si="912"/>
        <v>20.871666672222219</v>
      </c>
      <c r="T2125">
        <f t="shared" si="913"/>
        <v>4.2049999999999983</v>
      </c>
      <c r="U2125">
        <f t="shared" si="917"/>
        <v>69.569000009999996</v>
      </c>
      <c r="V2125">
        <f t="shared" si="918"/>
        <v>39.568999999999996</v>
      </c>
    </row>
    <row r="2126" spans="1:22" x14ac:dyDescent="0.2">
      <c r="A2126">
        <v>100</v>
      </c>
      <c r="B2126">
        <v>71.000000009999994</v>
      </c>
      <c r="C2126">
        <f t="shared" si="919"/>
        <v>37.777777777777779</v>
      </c>
      <c r="D2126">
        <f t="shared" si="920"/>
        <v>21.66666667222222</v>
      </c>
      <c r="E2126">
        <f t="shared" si="914"/>
        <v>28.657777777777778</v>
      </c>
      <c r="F2126">
        <f t="shared" si="915"/>
        <v>12.546666672222219</v>
      </c>
      <c r="G2126">
        <f t="shared" si="916"/>
        <v>83.584000000000003</v>
      </c>
      <c r="H2126">
        <f t="shared" si="916"/>
        <v>54.584000009999997</v>
      </c>
      <c r="I2126">
        <v>6.5</v>
      </c>
      <c r="M2126">
        <f t="shared" si="910"/>
        <v>100</v>
      </c>
      <c r="N2126">
        <f t="shared" si="911"/>
        <v>71.000000009999994</v>
      </c>
      <c r="O2126">
        <v>100</v>
      </c>
      <c r="P2126">
        <v>71.000000009999994</v>
      </c>
      <c r="Q2126">
        <f t="shared" si="921"/>
        <v>37.777777777777779</v>
      </c>
      <c r="R2126">
        <f t="shared" si="922"/>
        <v>21.66666667222222</v>
      </c>
      <c r="S2126">
        <f t="shared" si="912"/>
        <v>21.982777777777777</v>
      </c>
      <c r="T2126">
        <f t="shared" si="913"/>
        <v>5.8716666722222186</v>
      </c>
      <c r="U2126">
        <f t="shared" si="917"/>
        <v>71.569000000000003</v>
      </c>
      <c r="V2126">
        <f t="shared" si="918"/>
        <v>42.569000009999996</v>
      </c>
    </row>
    <row r="2127" spans="1:22" x14ac:dyDescent="0.2">
      <c r="A2127">
        <v>93</v>
      </c>
      <c r="B2127">
        <v>67.5</v>
      </c>
      <c r="C2127">
        <f t="shared" si="919"/>
        <v>33.888888888888886</v>
      </c>
      <c r="D2127">
        <f t="shared" si="920"/>
        <v>19.722222222222221</v>
      </c>
      <c r="E2127">
        <f t="shared" si="914"/>
        <v>24.768888888888885</v>
      </c>
      <c r="F2127">
        <f t="shared" si="915"/>
        <v>10.60222222222222</v>
      </c>
      <c r="G2127">
        <f t="shared" si="916"/>
        <v>76.583999999999989</v>
      </c>
      <c r="H2127">
        <f t="shared" si="916"/>
        <v>51.083999999999996</v>
      </c>
      <c r="I2127">
        <v>6.5</v>
      </c>
      <c r="M2127">
        <f t="shared" si="910"/>
        <v>93</v>
      </c>
      <c r="N2127">
        <f t="shared" si="911"/>
        <v>67.5</v>
      </c>
      <c r="O2127">
        <v>93</v>
      </c>
      <c r="P2127">
        <v>67.5</v>
      </c>
      <c r="Q2127">
        <f t="shared" si="921"/>
        <v>33.888888888888886</v>
      </c>
      <c r="R2127">
        <f t="shared" si="922"/>
        <v>19.722222222222221</v>
      </c>
      <c r="S2127">
        <f t="shared" si="912"/>
        <v>18.093888888888884</v>
      </c>
      <c r="T2127">
        <f t="shared" si="913"/>
        <v>3.9272222222222197</v>
      </c>
      <c r="U2127">
        <f t="shared" si="917"/>
        <v>64.568999999999988</v>
      </c>
      <c r="V2127">
        <f t="shared" si="918"/>
        <v>39.068999999999996</v>
      </c>
    </row>
    <row r="2128" spans="1:22" x14ac:dyDescent="0.2">
      <c r="A2128">
        <v>81</v>
      </c>
      <c r="B2128">
        <v>64</v>
      </c>
      <c r="C2128">
        <f t="shared" si="919"/>
        <v>27.222222222222221</v>
      </c>
      <c r="D2128">
        <f t="shared" si="920"/>
        <v>17.777777777777779</v>
      </c>
      <c r="E2128">
        <f t="shared" si="914"/>
        <v>18.10222222222222</v>
      </c>
      <c r="F2128">
        <f t="shared" si="915"/>
        <v>8.6577777777777776</v>
      </c>
      <c r="G2128">
        <f t="shared" si="916"/>
        <v>64.584000000000003</v>
      </c>
      <c r="H2128">
        <f t="shared" si="916"/>
        <v>47.584000000000003</v>
      </c>
      <c r="I2128">
        <v>6.5</v>
      </c>
      <c r="M2128">
        <f t="shared" si="910"/>
        <v>81</v>
      </c>
      <c r="N2128">
        <f t="shared" si="911"/>
        <v>64</v>
      </c>
      <c r="O2128">
        <v>81</v>
      </c>
      <c r="P2128">
        <v>64</v>
      </c>
      <c r="Q2128">
        <f t="shared" si="921"/>
        <v>27.222222222222221</v>
      </c>
      <c r="R2128">
        <f t="shared" si="922"/>
        <v>17.777777777777779</v>
      </c>
      <c r="S2128">
        <f t="shared" si="912"/>
        <v>11.42722222222222</v>
      </c>
      <c r="T2128">
        <f t="shared" si="913"/>
        <v>1.9827777777777769</v>
      </c>
      <c r="U2128">
        <f t="shared" si="917"/>
        <v>52.568999999999996</v>
      </c>
      <c r="V2128">
        <f t="shared" si="918"/>
        <v>35.568999999999996</v>
      </c>
    </row>
    <row r="2129" spans="1:22" x14ac:dyDescent="0.2">
      <c r="A2129">
        <v>84</v>
      </c>
      <c r="B2129">
        <v>60.499999989999999</v>
      </c>
      <c r="C2129">
        <f t="shared" si="919"/>
        <v>28.888888888888889</v>
      </c>
      <c r="D2129">
        <f t="shared" si="920"/>
        <v>15.833333327777776</v>
      </c>
      <c r="E2129">
        <f t="shared" si="914"/>
        <v>19.768888888888888</v>
      </c>
      <c r="F2129">
        <f t="shared" si="915"/>
        <v>6.7133333277777751</v>
      </c>
      <c r="G2129">
        <f t="shared" si="916"/>
        <v>67.584000000000003</v>
      </c>
      <c r="H2129">
        <f t="shared" si="916"/>
        <v>44.083999989999995</v>
      </c>
      <c r="I2129">
        <v>6.5</v>
      </c>
      <c r="M2129">
        <f t="shared" si="910"/>
        <v>84</v>
      </c>
      <c r="N2129">
        <f t="shared" si="911"/>
        <v>60.499999989999999</v>
      </c>
      <c r="O2129">
        <v>84</v>
      </c>
      <c r="P2129">
        <v>60.499999989999999</v>
      </c>
      <c r="Q2129">
        <f t="shared" si="921"/>
        <v>28.888888888888889</v>
      </c>
      <c r="R2129">
        <f t="shared" si="922"/>
        <v>15.833333327777776</v>
      </c>
      <c r="S2129">
        <f t="shared" si="912"/>
        <v>13.093888888888888</v>
      </c>
      <c r="T2129">
        <f t="shared" si="913"/>
        <v>3.8333327777774429E-2</v>
      </c>
      <c r="U2129">
        <f t="shared" si="917"/>
        <v>55.568999999999996</v>
      </c>
      <c r="V2129">
        <f t="shared" si="918"/>
        <v>32.068999989999995</v>
      </c>
    </row>
    <row r="2130" spans="1:22" x14ac:dyDescent="0.2">
      <c r="A2130">
        <v>91.999999990000006</v>
      </c>
      <c r="B2130">
        <v>57</v>
      </c>
      <c r="C2130">
        <f t="shared" si="919"/>
        <v>33.33333332777778</v>
      </c>
      <c r="D2130">
        <f t="shared" si="920"/>
        <v>13.888888888888889</v>
      </c>
      <c r="E2130">
        <f t="shared" si="914"/>
        <v>24.213333327777779</v>
      </c>
      <c r="F2130">
        <f t="shared" si="915"/>
        <v>4.7688888888888883</v>
      </c>
      <c r="G2130">
        <f t="shared" si="916"/>
        <v>75.583999989999995</v>
      </c>
      <c r="H2130">
        <f t="shared" si="916"/>
        <v>40.584000000000003</v>
      </c>
      <c r="I2130">
        <v>6.5</v>
      </c>
      <c r="M2130">
        <f t="shared" si="910"/>
        <v>91.999999990000006</v>
      </c>
      <c r="N2130">
        <f t="shared" si="911"/>
        <v>57</v>
      </c>
      <c r="O2130">
        <v>91.999999990000006</v>
      </c>
      <c r="P2130">
        <v>57</v>
      </c>
      <c r="Q2130">
        <f t="shared" si="921"/>
        <v>33.33333332777778</v>
      </c>
      <c r="R2130">
        <f t="shared" si="922"/>
        <v>13.888888888888889</v>
      </c>
      <c r="S2130">
        <f t="shared" si="912"/>
        <v>17.538333327777778</v>
      </c>
      <c r="T2130">
        <f t="shared" si="913"/>
        <v>-1.9061111111111124</v>
      </c>
      <c r="U2130">
        <f t="shared" si="917"/>
        <v>63.568999989999995</v>
      </c>
      <c r="V2130">
        <f t="shared" si="918"/>
        <v>28.568999999999999</v>
      </c>
    </row>
    <row r="2131" spans="1:22" x14ac:dyDescent="0.2">
      <c r="A2131">
        <v>84</v>
      </c>
      <c r="B2131">
        <v>59</v>
      </c>
      <c r="C2131">
        <f t="shared" si="919"/>
        <v>28.888888888888889</v>
      </c>
      <c r="D2131">
        <f t="shared" si="920"/>
        <v>15</v>
      </c>
      <c r="E2131">
        <f t="shared" si="914"/>
        <v>19.768888888888888</v>
      </c>
      <c r="F2131">
        <f t="shared" si="915"/>
        <v>5.879999999999999</v>
      </c>
      <c r="G2131">
        <f t="shared" si="916"/>
        <v>67.584000000000003</v>
      </c>
      <c r="H2131">
        <f t="shared" si="916"/>
        <v>42.583999999999996</v>
      </c>
      <c r="I2131">
        <v>6.5</v>
      </c>
      <c r="M2131">
        <f t="shared" si="910"/>
        <v>84</v>
      </c>
      <c r="N2131">
        <f t="shared" si="911"/>
        <v>59</v>
      </c>
      <c r="O2131">
        <v>84</v>
      </c>
      <c r="P2131">
        <v>59</v>
      </c>
      <c r="Q2131">
        <f t="shared" si="921"/>
        <v>28.888888888888889</v>
      </c>
      <c r="R2131">
        <f t="shared" si="922"/>
        <v>15</v>
      </c>
      <c r="S2131">
        <f t="shared" si="912"/>
        <v>13.093888888888888</v>
      </c>
      <c r="T2131">
        <f t="shared" si="913"/>
        <v>-0.79500000000000171</v>
      </c>
      <c r="U2131">
        <f t="shared" si="917"/>
        <v>55.568999999999996</v>
      </c>
      <c r="V2131">
        <f t="shared" si="918"/>
        <v>30.568999999999996</v>
      </c>
    </row>
    <row r="2132" spans="1:22" x14ac:dyDescent="0.2">
      <c r="A2132">
        <v>88</v>
      </c>
      <c r="B2132">
        <v>61</v>
      </c>
      <c r="C2132">
        <f t="shared" si="919"/>
        <v>31.111111111111111</v>
      </c>
      <c r="D2132">
        <f t="shared" si="920"/>
        <v>16.111111111111111</v>
      </c>
      <c r="E2132">
        <f t="shared" si="914"/>
        <v>21.99111111111111</v>
      </c>
      <c r="F2132">
        <f t="shared" si="915"/>
        <v>6.9911111111111097</v>
      </c>
      <c r="G2132">
        <f t="shared" si="916"/>
        <v>71.584000000000003</v>
      </c>
      <c r="H2132">
        <f t="shared" si="916"/>
        <v>44.583999999999996</v>
      </c>
      <c r="I2132">
        <v>6.5</v>
      </c>
      <c r="M2132">
        <f t="shared" ref="M2132:M2195" si="923">C2132*9/5+32</f>
        <v>88</v>
      </c>
      <c r="N2132">
        <f t="shared" ref="N2132:N2195" si="924">D2132*9/5+32</f>
        <v>61</v>
      </c>
      <c r="O2132">
        <v>88</v>
      </c>
      <c r="P2132">
        <v>61</v>
      </c>
      <c r="Q2132">
        <f t="shared" si="921"/>
        <v>31.111111111111111</v>
      </c>
      <c r="R2132">
        <f t="shared" si="922"/>
        <v>16.111111111111111</v>
      </c>
      <c r="S2132">
        <f t="shared" ref="S2132:S2195" si="925">Q2132-($T$1107-$S$1107)/1000*6.5</f>
        <v>15.316111111111109</v>
      </c>
      <c r="T2132">
        <f t="shared" ref="T2132:T2195" si="926">R2132-($T$1107-$S$1107)/1000*6.5</f>
        <v>0.31611111111110901</v>
      </c>
      <c r="U2132">
        <f t="shared" si="917"/>
        <v>59.568999999999996</v>
      </c>
      <c r="V2132">
        <f t="shared" si="918"/>
        <v>32.568999999999996</v>
      </c>
    </row>
    <row r="2133" spans="1:22" x14ac:dyDescent="0.2">
      <c r="A2133">
        <v>91.999999990000006</v>
      </c>
      <c r="B2133">
        <v>63</v>
      </c>
      <c r="C2133">
        <f t="shared" si="919"/>
        <v>33.33333332777778</v>
      </c>
      <c r="D2133">
        <f t="shared" si="920"/>
        <v>17.222222222222221</v>
      </c>
      <c r="E2133">
        <f t="shared" ref="E2133:E2196" si="927">C2133-($F$1107-$E$1107)/1000*$I$1108</f>
        <v>24.213333327777779</v>
      </c>
      <c r="F2133">
        <f t="shared" ref="F2133:F2196" si="928">D2133-($F$1107-$E$1107)/1000*$I$1108</f>
        <v>8.1022222222222204</v>
      </c>
      <c r="G2133">
        <f t="shared" ref="G2133:H2196" si="929">E2133*9/5+32</f>
        <v>75.583999989999995</v>
      </c>
      <c r="H2133">
        <f t="shared" si="929"/>
        <v>46.583999999999996</v>
      </c>
      <c r="I2133">
        <v>6.5</v>
      </c>
      <c r="M2133">
        <f t="shared" si="923"/>
        <v>91.999999990000006</v>
      </c>
      <c r="N2133">
        <f t="shared" si="924"/>
        <v>63</v>
      </c>
      <c r="O2133">
        <v>91.999999990000006</v>
      </c>
      <c r="P2133">
        <v>63</v>
      </c>
      <c r="Q2133">
        <f t="shared" si="921"/>
        <v>33.33333332777778</v>
      </c>
      <c r="R2133">
        <f t="shared" si="922"/>
        <v>17.222222222222221</v>
      </c>
      <c r="S2133">
        <f t="shared" si="925"/>
        <v>17.538333327777778</v>
      </c>
      <c r="T2133">
        <f t="shared" si="926"/>
        <v>1.4272222222222197</v>
      </c>
      <c r="U2133">
        <f t="shared" ref="U2133:U2196" si="930">S2133*9/5+32</f>
        <v>63.568999989999995</v>
      </c>
      <c r="V2133">
        <f t="shared" ref="V2133:V2196" si="931">T2133*9/5+32</f>
        <v>34.568999999999996</v>
      </c>
    </row>
    <row r="2134" spans="1:22" x14ac:dyDescent="0.2">
      <c r="A2134">
        <v>93.999999990000006</v>
      </c>
      <c r="B2134">
        <v>64.999999990000006</v>
      </c>
      <c r="C2134">
        <f t="shared" si="919"/>
        <v>34.444444438888894</v>
      </c>
      <c r="D2134">
        <f t="shared" si="920"/>
        <v>18.33333332777778</v>
      </c>
      <c r="E2134">
        <f t="shared" si="927"/>
        <v>25.324444438888893</v>
      </c>
      <c r="F2134">
        <f t="shared" si="928"/>
        <v>9.2133333277777787</v>
      </c>
      <c r="G2134">
        <f t="shared" si="929"/>
        <v>77.583999990000009</v>
      </c>
      <c r="H2134">
        <f t="shared" si="929"/>
        <v>48.583999990000002</v>
      </c>
      <c r="I2134">
        <v>6.5</v>
      </c>
      <c r="M2134">
        <f t="shared" si="923"/>
        <v>93.99999999000002</v>
      </c>
      <c r="N2134">
        <f t="shared" si="924"/>
        <v>64.999999990000006</v>
      </c>
      <c r="O2134">
        <v>93.999999990000006</v>
      </c>
      <c r="P2134">
        <v>64.999999990000006</v>
      </c>
      <c r="Q2134">
        <f t="shared" si="921"/>
        <v>34.444444438888894</v>
      </c>
      <c r="R2134">
        <f t="shared" si="922"/>
        <v>18.33333332777778</v>
      </c>
      <c r="S2134">
        <f t="shared" si="925"/>
        <v>18.649444438888892</v>
      </c>
      <c r="T2134">
        <f t="shared" si="926"/>
        <v>2.538333327777778</v>
      </c>
      <c r="U2134">
        <f t="shared" si="930"/>
        <v>65.568999990000009</v>
      </c>
      <c r="V2134">
        <f t="shared" si="931"/>
        <v>36.568999990000002</v>
      </c>
    </row>
    <row r="2135" spans="1:22" x14ac:dyDescent="0.2">
      <c r="A2135">
        <v>93</v>
      </c>
      <c r="B2135">
        <v>62.499999989999999</v>
      </c>
      <c r="C2135">
        <f t="shared" si="919"/>
        <v>33.888888888888886</v>
      </c>
      <c r="D2135">
        <f t="shared" si="920"/>
        <v>16.944444438888887</v>
      </c>
      <c r="E2135">
        <f t="shared" si="927"/>
        <v>24.768888888888885</v>
      </c>
      <c r="F2135">
        <f t="shared" si="928"/>
        <v>7.8244444388888859</v>
      </c>
      <c r="G2135">
        <f t="shared" si="929"/>
        <v>76.583999999999989</v>
      </c>
      <c r="H2135">
        <f t="shared" si="929"/>
        <v>46.083999989999995</v>
      </c>
      <c r="I2135">
        <v>6.5</v>
      </c>
      <c r="M2135">
        <f t="shared" si="923"/>
        <v>93</v>
      </c>
      <c r="N2135">
        <f t="shared" si="924"/>
        <v>62.499999989999999</v>
      </c>
      <c r="O2135">
        <v>93</v>
      </c>
      <c r="P2135">
        <v>62.499999989999999</v>
      </c>
      <c r="Q2135">
        <f t="shared" si="921"/>
        <v>33.888888888888886</v>
      </c>
      <c r="R2135">
        <f t="shared" si="922"/>
        <v>16.944444438888887</v>
      </c>
      <c r="S2135">
        <f t="shared" si="925"/>
        <v>18.093888888888884</v>
      </c>
      <c r="T2135">
        <f t="shared" si="926"/>
        <v>1.1494444388888851</v>
      </c>
      <c r="U2135">
        <f t="shared" si="930"/>
        <v>64.568999999999988</v>
      </c>
      <c r="V2135">
        <f t="shared" si="931"/>
        <v>34.068999989999995</v>
      </c>
    </row>
    <row r="2136" spans="1:22" x14ac:dyDescent="0.2">
      <c r="A2136">
        <v>91</v>
      </c>
      <c r="B2136">
        <v>60.000000010000001</v>
      </c>
      <c r="C2136">
        <f t="shared" si="919"/>
        <v>32.777777777777779</v>
      </c>
      <c r="D2136">
        <f t="shared" si="920"/>
        <v>15.555555561111113</v>
      </c>
      <c r="E2136">
        <f t="shared" si="927"/>
        <v>23.657777777777778</v>
      </c>
      <c r="F2136">
        <f t="shared" si="928"/>
        <v>6.4355555611111122</v>
      </c>
      <c r="G2136">
        <f t="shared" si="929"/>
        <v>74.584000000000003</v>
      </c>
      <c r="H2136">
        <f t="shared" si="929"/>
        <v>43.584000010000004</v>
      </c>
      <c r="I2136">
        <v>6.5</v>
      </c>
      <c r="M2136">
        <f t="shared" si="923"/>
        <v>91</v>
      </c>
      <c r="N2136">
        <f t="shared" si="924"/>
        <v>60.000000010000001</v>
      </c>
      <c r="O2136">
        <v>91</v>
      </c>
      <c r="P2136">
        <v>60.000000010000001</v>
      </c>
      <c r="Q2136">
        <f t="shared" si="921"/>
        <v>32.777777777777779</v>
      </c>
      <c r="R2136">
        <f t="shared" si="922"/>
        <v>15.555555561111113</v>
      </c>
      <c r="S2136">
        <f t="shared" si="925"/>
        <v>16.982777777777777</v>
      </c>
      <c r="T2136">
        <f t="shared" si="926"/>
        <v>-0.23944443888888856</v>
      </c>
      <c r="U2136">
        <f t="shared" si="930"/>
        <v>62.569000000000003</v>
      </c>
      <c r="V2136">
        <f t="shared" si="931"/>
        <v>31.56900001</v>
      </c>
    </row>
    <row r="2137" spans="1:22" x14ac:dyDescent="0.2">
      <c r="A2137">
        <v>91.999999990000006</v>
      </c>
      <c r="B2137">
        <v>61</v>
      </c>
      <c r="C2137">
        <f t="shared" si="919"/>
        <v>33.33333332777778</v>
      </c>
      <c r="D2137">
        <f t="shared" si="920"/>
        <v>16.111111111111111</v>
      </c>
      <c r="E2137">
        <f t="shared" si="927"/>
        <v>24.213333327777779</v>
      </c>
      <c r="F2137">
        <f t="shared" si="928"/>
        <v>6.9911111111111097</v>
      </c>
      <c r="G2137">
        <f t="shared" si="929"/>
        <v>75.583999989999995</v>
      </c>
      <c r="H2137">
        <f t="shared" si="929"/>
        <v>44.583999999999996</v>
      </c>
      <c r="I2137">
        <v>6.5</v>
      </c>
      <c r="M2137">
        <f t="shared" si="923"/>
        <v>91.999999990000006</v>
      </c>
      <c r="N2137">
        <f t="shared" si="924"/>
        <v>61</v>
      </c>
      <c r="O2137">
        <v>91.999999990000006</v>
      </c>
      <c r="P2137">
        <v>61</v>
      </c>
      <c r="Q2137">
        <f t="shared" si="921"/>
        <v>33.33333332777778</v>
      </c>
      <c r="R2137">
        <f t="shared" si="922"/>
        <v>16.111111111111111</v>
      </c>
      <c r="S2137">
        <f t="shared" si="925"/>
        <v>17.538333327777778</v>
      </c>
      <c r="T2137">
        <f t="shared" si="926"/>
        <v>0.31611111111110901</v>
      </c>
      <c r="U2137">
        <f t="shared" si="930"/>
        <v>63.568999989999995</v>
      </c>
      <c r="V2137">
        <f t="shared" si="931"/>
        <v>32.568999999999996</v>
      </c>
    </row>
    <row r="2138" spans="1:22" x14ac:dyDescent="0.2">
      <c r="A2138">
        <v>79</v>
      </c>
      <c r="B2138">
        <v>59.5</v>
      </c>
      <c r="C2138">
        <f t="shared" si="919"/>
        <v>26.111111111111111</v>
      </c>
      <c r="D2138">
        <f t="shared" si="920"/>
        <v>15.277777777777779</v>
      </c>
      <c r="E2138">
        <f t="shared" si="927"/>
        <v>16.99111111111111</v>
      </c>
      <c r="F2138">
        <f t="shared" si="928"/>
        <v>6.1577777777777776</v>
      </c>
      <c r="G2138">
        <f t="shared" si="929"/>
        <v>62.583999999999996</v>
      </c>
      <c r="H2138">
        <f t="shared" si="929"/>
        <v>43.084000000000003</v>
      </c>
      <c r="I2138">
        <v>6.5</v>
      </c>
      <c r="M2138">
        <f t="shared" si="923"/>
        <v>79</v>
      </c>
      <c r="N2138">
        <f t="shared" si="924"/>
        <v>59.5</v>
      </c>
      <c r="O2138">
        <v>79</v>
      </c>
      <c r="P2138">
        <v>59.5</v>
      </c>
      <c r="Q2138">
        <f t="shared" si="921"/>
        <v>26.111111111111111</v>
      </c>
      <c r="R2138">
        <f t="shared" si="922"/>
        <v>15.277777777777779</v>
      </c>
      <c r="S2138">
        <f t="shared" si="925"/>
        <v>10.316111111111109</v>
      </c>
      <c r="T2138">
        <f t="shared" si="926"/>
        <v>-0.51722222222222314</v>
      </c>
      <c r="U2138">
        <f t="shared" si="930"/>
        <v>50.568999999999996</v>
      </c>
      <c r="V2138">
        <f t="shared" si="931"/>
        <v>31.068999999999999</v>
      </c>
    </row>
    <row r="2139" spans="1:22" x14ac:dyDescent="0.2">
      <c r="A2139">
        <v>89.000000009999994</v>
      </c>
      <c r="B2139">
        <v>57.999999989999999</v>
      </c>
      <c r="C2139">
        <f t="shared" ref="C2139:C2202" si="932">(A2139-32)*5/9</f>
        <v>31.66666667222222</v>
      </c>
      <c r="D2139">
        <f t="shared" ref="D2139:D2202" si="933">(B2139-32)*5/9</f>
        <v>14.444444438888887</v>
      </c>
      <c r="E2139">
        <f t="shared" si="927"/>
        <v>22.546666672222219</v>
      </c>
      <c r="F2139">
        <f t="shared" si="928"/>
        <v>5.3244444388888859</v>
      </c>
      <c r="G2139">
        <f t="shared" si="929"/>
        <v>72.584000009999997</v>
      </c>
      <c r="H2139">
        <f t="shared" si="929"/>
        <v>41.583999989999995</v>
      </c>
      <c r="I2139">
        <v>6.5</v>
      </c>
      <c r="M2139">
        <f t="shared" si="923"/>
        <v>89.000000009999994</v>
      </c>
      <c r="N2139">
        <f t="shared" si="924"/>
        <v>57.999999989999999</v>
      </c>
      <c r="O2139">
        <v>89.000000009999994</v>
      </c>
      <c r="P2139">
        <v>57.999999989999999</v>
      </c>
      <c r="Q2139">
        <f t="shared" ref="Q2139:Q2202" si="934">(O2139-32)*5/9</f>
        <v>31.66666667222222</v>
      </c>
      <c r="R2139">
        <f t="shared" ref="R2139:R2202" si="935">(P2139-32)*5/9</f>
        <v>14.444444438888887</v>
      </c>
      <c r="S2139">
        <f t="shared" si="925"/>
        <v>15.871666672222219</v>
      </c>
      <c r="T2139">
        <f t="shared" si="926"/>
        <v>-1.3505555611111149</v>
      </c>
      <c r="U2139">
        <f t="shared" si="930"/>
        <v>60.569000009999989</v>
      </c>
      <c r="V2139">
        <f t="shared" si="931"/>
        <v>29.568999989999995</v>
      </c>
    </row>
    <row r="2140" spans="1:22" x14ac:dyDescent="0.2">
      <c r="A2140">
        <v>91</v>
      </c>
      <c r="B2140">
        <v>60.000000010000001</v>
      </c>
      <c r="C2140">
        <f t="shared" si="932"/>
        <v>32.777777777777779</v>
      </c>
      <c r="D2140">
        <f t="shared" si="933"/>
        <v>15.555555561111113</v>
      </c>
      <c r="E2140">
        <f t="shared" si="927"/>
        <v>23.657777777777778</v>
      </c>
      <c r="F2140">
        <f t="shared" si="928"/>
        <v>6.4355555611111122</v>
      </c>
      <c r="G2140">
        <f t="shared" si="929"/>
        <v>74.584000000000003</v>
      </c>
      <c r="H2140">
        <f t="shared" si="929"/>
        <v>43.584000010000004</v>
      </c>
      <c r="I2140">
        <v>6.5</v>
      </c>
      <c r="M2140">
        <f t="shared" si="923"/>
        <v>91</v>
      </c>
      <c r="N2140">
        <f t="shared" si="924"/>
        <v>60.000000010000001</v>
      </c>
      <c r="O2140">
        <v>91</v>
      </c>
      <c r="P2140">
        <v>60.000000010000001</v>
      </c>
      <c r="Q2140">
        <f t="shared" si="934"/>
        <v>32.777777777777779</v>
      </c>
      <c r="R2140">
        <f t="shared" si="935"/>
        <v>15.555555561111113</v>
      </c>
      <c r="S2140">
        <f t="shared" si="925"/>
        <v>16.982777777777777</v>
      </c>
      <c r="T2140">
        <f t="shared" si="926"/>
        <v>-0.23944443888888856</v>
      </c>
      <c r="U2140">
        <f t="shared" si="930"/>
        <v>62.569000000000003</v>
      </c>
      <c r="V2140">
        <f t="shared" si="931"/>
        <v>31.56900001</v>
      </c>
    </row>
    <row r="2141" spans="1:22" x14ac:dyDescent="0.2">
      <c r="A2141">
        <v>91.999999990000006</v>
      </c>
      <c r="B2141">
        <v>60.000000010000001</v>
      </c>
      <c r="C2141">
        <f t="shared" si="932"/>
        <v>33.33333332777778</v>
      </c>
      <c r="D2141">
        <f t="shared" si="933"/>
        <v>15.555555561111113</v>
      </c>
      <c r="E2141">
        <f t="shared" si="927"/>
        <v>24.213333327777779</v>
      </c>
      <c r="F2141">
        <f t="shared" si="928"/>
        <v>6.4355555611111122</v>
      </c>
      <c r="G2141">
        <f t="shared" si="929"/>
        <v>75.583999989999995</v>
      </c>
      <c r="H2141">
        <f t="shared" si="929"/>
        <v>43.584000010000004</v>
      </c>
      <c r="I2141">
        <v>6.5</v>
      </c>
      <c r="M2141">
        <f t="shared" si="923"/>
        <v>91.999999990000006</v>
      </c>
      <c r="N2141">
        <f t="shared" si="924"/>
        <v>60.000000010000001</v>
      </c>
      <c r="O2141">
        <v>91.999999990000006</v>
      </c>
      <c r="P2141">
        <v>60.000000010000001</v>
      </c>
      <c r="Q2141">
        <f t="shared" si="934"/>
        <v>33.33333332777778</v>
      </c>
      <c r="R2141">
        <f t="shared" si="935"/>
        <v>15.555555561111113</v>
      </c>
      <c r="S2141">
        <f t="shared" si="925"/>
        <v>17.538333327777778</v>
      </c>
      <c r="T2141">
        <f t="shared" si="926"/>
        <v>-0.23944443888888856</v>
      </c>
      <c r="U2141">
        <f t="shared" si="930"/>
        <v>63.568999989999995</v>
      </c>
      <c r="V2141">
        <f t="shared" si="931"/>
        <v>31.56900001</v>
      </c>
    </row>
    <row r="2142" spans="1:22" x14ac:dyDescent="0.2">
      <c r="A2142">
        <v>91</v>
      </c>
      <c r="B2142">
        <v>61</v>
      </c>
      <c r="C2142">
        <f t="shared" si="932"/>
        <v>32.777777777777779</v>
      </c>
      <c r="D2142">
        <f t="shared" si="933"/>
        <v>16.111111111111111</v>
      </c>
      <c r="E2142">
        <f t="shared" si="927"/>
        <v>23.657777777777778</v>
      </c>
      <c r="F2142">
        <f t="shared" si="928"/>
        <v>6.9911111111111097</v>
      </c>
      <c r="G2142">
        <f t="shared" si="929"/>
        <v>74.584000000000003</v>
      </c>
      <c r="H2142">
        <f t="shared" si="929"/>
        <v>44.583999999999996</v>
      </c>
      <c r="I2142">
        <v>6.5</v>
      </c>
      <c r="M2142">
        <f t="shared" si="923"/>
        <v>91</v>
      </c>
      <c r="N2142">
        <f t="shared" si="924"/>
        <v>61</v>
      </c>
      <c r="O2142">
        <v>91</v>
      </c>
      <c r="P2142">
        <v>61</v>
      </c>
      <c r="Q2142">
        <f t="shared" si="934"/>
        <v>32.777777777777779</v>
      </c>
      <c r="R2142">
        <f t="shared" si="935"/>
        <v>16.111111111111111</v>
      </c>
      <c r="S2142">
        <f t="shared" si="925"/>
        <v>16.982777777777777</v>
      </c>
      <c r="T2142">
        <f t="shared" si="926"/>
        <v>0.31611111111110901</v>
      </c>
      <c r="U2142">
        <f t="shared" si="930"/>
        <v>62.569000000000003</v>
      </c>
      <c r="V2142">
        <f t="shared" si="931"/>
        <v>32.568999999999996</v>
      </c>
    </row>
    <row r="2143" spans="1:22" x14ac:dyDescent="0.2">
      <c r="A2143">
        <v>90</v>
      </c>
      <c r="B2143">
        <v>62.000000010000001</v>
      </c>
      <c r="C2143">
        <f t="shared" si="932"/>
        <v>32.222222222222221</v>
      </c>
      <c r="D2143">
        <f t="shared" si="933"/>
        <v>16.666666672222224</v>
      </c>
      <c r="E2143">
        <f t="shared" si="927"/>
        <v>23.10222222222222</v>
      </c>
      <c r="F2143">
        <f t="shared" si="928"/>
        <v>7.5466666722222229</v>
      </c>
      <c r="G2143">
        <f t="shared" si="929"/>
        <v>73.584000000000003</v>
      </c>
      <c r="H2143">
        <f t="shared" si="929"/>
        <v>45.584000009999997</v>
      </c>
      <c r="I2143">
        <v>6.5</v>
      </c>
      <c r="M2143">
        <f t="shared" si="923"/>
        <v>90</v>
      </c>
      <c r="N2143">
        <f t="shared" si="924"/>
        <v>62.000000010000001</v>
      </c>
      <c r="O2143">
        <v>90</v>
      </c>
      <c r="P2143">
        <v>62.000000010000001</v>
      </c>
      <c r="Q2143">
        <f t="shared" si="934"/>
        <v>32.222222222222221</v>
      </c>
      <c r="R2143">
        <f t="shared" si="935"/>
        <v>16.666666672222224</v>
      </c>
      <c r="S2143">
        <f t="shared" si="925"/>
        <v>16.42722222222222</v>
      </c>
      <c r="T2143">
        <f t="shared" si="926"/>
        <v>0.87166667222222216</v>
      </c>
      <c r="U2143">
        <f t="shared" si="930"/>
        <v>61.568999999999996</v>
      </c>
      <c r="V2143">
        <f t="shared" si="931"/>
        <v>33.569000009999996</v>
      </c>
    </row>
    <row r="2144" spans="1:22" x14ac:dyDescent="0.2">
      <c r="A2144">
        <v>97</v>
      </c>
      <c r="B2144">
        <v>62.000000010000001</v>
      </c>
      <c r="C2144">
        <f t="shared" si="932"/>
        <v>36.111111111111114</v>
      </c>
      <c r="D2144">
        <f t="shared" si="933"/>
        <v>16.666666672222224</v>
      </c>
      <c r="E2144">
        <f t="shared" si="927"/>
        <v>26.991111111111113</v>
      </c>
      <c r="F2144">
        <f t="shared" si="928"/>
        <v>7.5466666722222229</v>
      </c>
      <c r="G2144">
        <f t="shared" si="929"/>
        <v>80.584000000000003</v>
      </c>
      <c r="H2144">
        <f t="shared" si="929"/>
        <v>45.584000009999997</v>
      </c>
      <c r="I2144">
        <v>6.5</v>
      </c>
      <c r="M2144">
        <f t="shared" si="923"/>
        <v>97</v>
      </c>
      <c r="N2144">
        <f t="shared" si="924"/>
        <v>62.000000010000001</v>
      </c>
      <c r="O2144">
        <v>97</v>
      </c>
      <c r="P2144">
        <v>62.000000010000001</v>
      </c>
      <c r="Q2144">
        <f t="shared" si="934"/>
        <v>36.111111111111114</v>
      </c>
      <c r="R2144">
        <f t="shared" si="935"/>
        <v>16.666666672222224</v>
      </c>
      <c r="S2144">
        <f t="shared" si="925"/>
        <v>20.316111111111113</v>
      </c>
      <c r="T2144">
        <f t="shared" si="926"/>
        <v>0.87166667222222216</v>
      </c>
      <c r="U2144">
        <f t="shared" si="930"/>
        <v>68.569000000000003</v>
      </c>
      <c r="V2144">
        <f t="shared" si="931"/>
        <v>33.569000009999996</v>
      </c>
    </row>
    <row r="2145" spans="1:22" x14ac:dyDescent="0.2">
      <c r="A2145">
        <v>97</v>
      </c>
      <c r="B2145">
        <v>61</v>
      </c>
      <c r="C2145">
        <f t="shared" si="932"/>
        <v>36.111111111111114</v>
      </c>
      <c r="D2145">
        <f t="shared" si="933"/>
        <v>16.111111111111111</v>
      </c>
      <c r="E2145">
        <f t="shared" si="927"/>
        <v>26.991111111111113</v>
      </c>
      <c r="F2145">
        <f t="shared" si="928"/>
        <v>6.9911111111111097</v>
      </c>
      <c r="G2145">
        <f t="shared" si="929"/>
        <v>80.584000000000003</v>
      </c>
      <c r="H2145">
        <f t="shared" si="929"/>
        <v>44.583999999999996</v>
      </c>
      <c r="I2145">
        <v>6.5</v>
      </c>
      <c r="M2145">
        <f t="shared" si="923"/>
        <v>97</v>
      </c>
      <c r="N2145">
        <f t="shared" si="924"/>
        <v>61</v>
      </c>
      <c r="O2145">
        <v>97</v>
      </c>
      <c r="P2145">
        <v>61</v>
      </c>
      <c r="Q2145">
        <f t="shared" si="934"/>
        <v>36.111111111111114</v>
      </c>
      <c r="R2145">
        <f t="shared" si="935"/>
        <v>16.111111111111111</v>
      </c>
      <c r="S2145">
        <f t="shared" si="925"/>
        <v>20.316111111111113</v>
      </c>
      <c r="T2145">
        <f t="shared" si="926"/>
        <v>0.31611111111110901</v>
      </c>
      <c r="U2145">
        <f t="shared" si="930"/>
        <v>68.569000000000003</v>
      </c>
      <c r="V2145">
        <f t="shared" si="931"/>
        <v>32.568999999999996</v>
      </c>
    </row>
    <row r="2146" spans="1:22" x14ac:dyDescent="0.2">
      <c r="A2146">
        <v>96.000000009999994</v>
      </c>
      <c r="B2146">
        <v>60.000000010000001</v>
      </c>
      <c r="C2146">
        <f t="shared" si="932"/>
        <v>35.555555561111106</v>
      </c>
      <c r="D2146">
        <f t="shared" si="933"/>
        <v>15.555555561111113</v>
      </c>
      <c r="E2146">
        <f t="shared" si="927"/>
        <v>26.435555561111105</v>
      </c>
      <c r="F2146">
        <f t="shared" si="928"/>
        <v>6.4355555611111122</v>
      </c>
      <c r="G2146">
        <f t="shared" si="929"/>
        <v>79.584000009999983</v>
      </c>
      <c r="H2146">
        <f t="shared" si="929"/>
        <v>43.584000010000004</v>
      </c>
      <c r="I2146">
        <v>6.5</v>
      </c>
      <c r="M2146">
        <f t="shared" si="923"/>
        <v>96.00000000999998</v>
      </c>
      <c r="N2146">
        <f t="shared" si="924"/>
        <v>60.000000010000001</v>
      </c>
      <c r="O2146">
        <v>96.000000009999994</v>
      </c>
      <c r="P2146">
        <v>60.000000010000001</v>
      </c>
      <c r="Q2146">
        <f t="shared" si="934"/>
        <v>35.555555561111106</v>
      </c>
      <c r="R2146">
        <f t="shared" si="935"/>
        <v>15.555555561111113</v>
      </c>
      <c r="S2146">
        <f t="shared" si="925"/>
        <v>19.760555561111104</v>
      </c>
      <c r="T2146">
        <f t="shared" si="926"/>
        <v>-0.23944443888888856</v>
      </c>
      <c r="U2146">
        <f t="shared" si="930"/>
        <v>67.569000009999996</v>
      </c>
      <c r="V2146">
        <f t="shared" si="931"/>
        <v>31.56900001</v>
      </c>
    </row>
    <row r="2147" spans="1:22" x14ac:dyDescent="0.2">
      <c r="A2147">
        <v>93</v>
      </c>
      <c r="B2147">
        <v>62.000000010000001</v>
      </c>
      <c r="C2147">
        <f t="shared" si="932"/>
        <v>33.888888888888886</v>
      </c>
      <c r="D2147">
        <f t="shared" si="933"/>
        <v>16.666666672222224</v>
      </c>
      <c r="E2147">
        <f t="shared" si="927"/>
        <v>24.768888888888885</v>
      </c>
      <c r="F2147">
        <f t="shared" si="928"/>
        <v>7.5466666722222229</v>
      </c>
      <c r="G2147">
        <f t="shared" si="929"/>
        <v>76.583999999999989</v>
      </c>
      <c r="H2147">
        <f t="shared" si="929"/>
        <v>45.584000009999997</v>
      </c>
      <c r="I2147">
        <v>6.5</v>
      </c>
      <c r="M2147">
        <f t="shared" si="923"/>
        <v>93</v>
      </c>
      <c r="N2147">
        <f t="shared" si="924"/>
        <v>62.000000010000001</v>
      </c>
      <c r="O2147">
        <v>93</v>
      </c>
      <c r="P2147">
        <v>62.000000010000001</v>
      </c>
      <c r="Q2147">
        <f t="shared" si="934"/>
        <v>33.888888888888886</v>
      </c>
      <c r="R2147">
        <f t="shared" si="935"/>
        <v>16.666666672222224</v>
      </c>
      <c r="S2147">
        <f t="shared" si="925"/>
        <v>18.093888888888884</v>
      </c>
      <c r="T2147">
        <f t="shared" si="926"/>
        <v>0.87166667222222216</v>
      </c>
      <c r="U2147">
        <f t="shared" si="930"/>
        <v>64.568999999999988</v>
      </c>
      <c r="V2147">
        <f t="shared" si="931"/>
        <v>33.569000009999996</v>
      </c>
    </row>
    <row r="2148" spans="1:22" x14ac:dyDescent="0.2">
      <c r="A2148">
        <v>93</v>
      </c>
      <c r="B2148">
        <v>63</v>
      </c>
      <c r="C2148">
        <f t="shared" si="932"/>
        <v>33.888888888888886</v>
      </c>
      <c r="D2148">
        <f t="shared" si="933"/>
        <v>17.222222222222221</v>
      </c>
      <c r="E2148">
        <f t="shared" si="927"/>
        <v>24.768888888888885</v>
      </c>
      <c r="F2148">
        <f t="shared" si="928"/>
        <v>8.1022222222222204</v>
      </c>
      <c r="G2148">
        <f t="shared" si="929"/>
        <v>76.583999999999989</v>
      </c>
      <c r="H2148">
        <f t="shared" si="929"/>
        <v>46.583999999999996</v>
      </c>
      <c r="I2148">
        <v>6.5</v>
      </c>
      <c r="M2148">
        <f t="shared" si="923"/>
        <v>93</v>
      </c>
      <c r="N2148">
        <f t="shared" si="924"/>
        <v>63</v>
      </c>
      <c r="O2148">
        <v>93</v>
      </c>
      <c r="P2148">
        <v>63</v>
      </c>
      <c r="Q2148">
        <f t="shared" si="934"/>
        <v>33.888888888888886</v>
      </c>
      <c r="R2148">
        <f t="shared" si="935"/>
        <v>17.222222222222221</v>
      </c>
      <c r="S2148">
        <f t="shared" si="925"/>
        <v>18.093888888888884</v>
      </c>
      <c r="T2148">
        <f t="shared" si="926"/>
        <v>1.4272222222222197</v>
      </c>
      <c r="U2148">
        <f t="shared" si="930"/>
        <v>64.568999999999988</v>
      </c>
      <c r="V2148">
        <f t="shared" si="931"/>
        <v>34.568999999999996</v>
      </c>
    </row>
    <row r="2149" spans="1:22" x14ac:dyDescent="0.2">
      <c r="A2149">
        <v>82.999999990000006</v>
      </c>
      <c r="B2149">
        <v>58.5</v>
      </c>
      <c r="C2149">
        <f t="shared" si="932"/>
        <v>28.33333332777778</v>
      </c>
      <c r="D2149">
        <f t="shared" si="933"/>
        <v>14.722222222222221</v>
      </c>
      <c r="E2149">
        <f t="shared" si="927"/>
        <v>19.213333327777779</v>
      </c>
      <c r="F2149">
        <f t="shared" si="928"/>
        <v>5.6022222222222204</v>
      </c>
      <c r="G2149">
        <f t="shared" si="929"/>
        <v>66.583999989999995</v>
      </c>
      <c r="H2149">
        <f t="shared" si="929"/>
        <v>42.083999999999996</v>
      </c>
      <c r="I2149">
        <v>6.5</v>
      </c>
      <c r="M2149">
        <f t="shared" si="923"/>
        <v>82.999999990000006</v>
      </c>
      <c r="N2149">
        <f t="shared" si="924"/>
        <v>58.5</v>
      </c>
      <c r="O2149">
        <v>82.999999990000006</v>
      </c>
      <c r="P2149">
        <v>58.5</v>
      </c>
      <c r="Q2149">
        <f t="shared" si="934"/>
        <v>28.33333332777778</v>
      </c>
      <c r="R2149">
        <f t="shared" si="935"/>
        <v>14.722222222222221</v>
      </c>
      <c r="S2149">
        <f t="shared" si="925"/>
        <v>12.538333327777778</v>
      </c>
      <c r="T2149">
        <f t="shared" si="926"/>
        <v>-1.0727777777777803</v>
      </c>
      <c r="U2149">
        <f t="shared" si="930"/>
        <v>54.568999990000002</v>
      </c>
      <c r="V2149">
        <f t="shared" si="931"/>
        <v>30.068999999999996</v>
      </c>
    </row>
    <row r="2150" spans="1:22" x14ac:dyDescent="0.2">
      <c r="A2150">
        <v>82.999999990000006</v>
      </c>
      <c r="B2150">
        <v>54</v>
      </c>
      <c r="C2150">
        <f t="shared" si="932"/>
        <v>28.33333332777778</v>
      </c>
      <c r="D2150">
        <f t="shared" si="933"/>
        <v>12.222222222222221</v>
      </c>
      <c r="E2150">
        <f t="shared" si="927"/>
        <v>19.213333327777779</v>
      </c>
      <c r="F2150">
        <f t="shared" si="928"/>
        <v>3.1022222222222204</v>
      </c>
      <c r="G2150">
        <f t="shared" si="929"/>
        <v>66.583999989999995</v>
      </c>
      <c r="H2150">
        <f t="shared" si="929"/>
        <v>37.583999999999996</v>
      </c>
      <c r="I2150">
        <v>6.5</v>
      </c>
      <c r="M2150">
        <f t="shared" si="923"/>
        <v>82.999999990000006</v>
      </c>
      <c r="N2150">
        <f t="shared" si="924"/>
        <v>54</v>
      </c>
      <c r="O2150">
        <v>82.999999990000006</v>
      </c>
      <c r="P2150">
        <v>54</v>
      </c>
      <c r="Q2150">
        <f t="shared" si="934"/>
        <v>28.33333332777778</v>
      </c>
      <c r="R2150">
        <f t="shared" si="935"/>
        <v>12.222222222222221</v>
      </c>
      <c r="S2150">
        <f t="shared" si="925"/>
        <v>12.538333327777778</v>
      </c>
      <c r="T2150">
        <f t="shared" si="926"/>
        <v>-3.5727777777777803</v>
      </c>
      <c r="U2150">
        <f t="shared" si="930"/>
        <v>54.568999990000002</v>
      </c>
      <c r="V2150">
        <f t="shared" si="931"/>
        <v>25.568999999999996</v>
      </c>
    </row>
    <row r="2151" spans="1:22" x14ac:dyDescent="0.2">
      <c r="A2151">
        <v>80.000000009999994</v>
      </c>
      <c r="B2151">
        <v>55</v>
      </c>
      <c r="C2151">
        <f t="shared" si="932"/>
        <v>26.66666667222222</v>
      </c>
      <c r="D2151">
        <f t="shared" si="933"/>
        <v>12.777777777777779</v>
      </c>
      <c r="E2151">
        <f t="shared" si="927"/>
        <v>17.546666672222219</v>
      </c>
      <c r="F2151">
        <f t="shared" si="928"/>
        <v>3.6577777777777776</v>
      </c>
      <c r="G2151">
        <f t="shared" si="929"/>
        <v>63.584000009999997</v>
      </c>
      <c r="H2151">
        <f t="shared" si="929"/>
        <v>38.584000000000003</v>
      </c>
      <c r="I2151">
        <v>6.5</v>
      </c>
      <c r="M2151">
        <f t="shared" si="923"/>
        <v>80.000000009999994</v>
      </c>
      <c r="N2151">
        <f t="shared" si="924"/>
        <v>55</v>
      </c>
      <c r="O2151">
        <v>80.000000009999994</v>
      </c>
      <c r="P2151">
        <v>55</v>
      </c>
      <c r="Q2151">
        <f t="shared" si="934"/>
        <v>26.66666667222222</v>
      </c>
      <c r="R2151">
        <f t="shared" si="935"/>
        <v>12.777777777777779</v>
      </c>
      <c r="S2151">
        <f t="shared" si="925"/>
        <v>10.871666672222219</v>
      </c>
      <c r="T2151">
        <f t="shared" si="926"/>
        <v>-3.0172222222222231</v>
      </c>
      <c r="U2151">
        <f t="shared" si="930"/>
        <v>51.569000009999996</v>
      </c>
      <c r="V2151">
        <f t="shared" si="931"/>
        <v>26.568999999999999</v>
      </c>
    </row>
    <row r="2152" spans="1:22" x14ac:dyDescent="0.2">
      <c r="A2152">
        <v>82.999999990000006</v>
      </c>
      <c r="B2152">
        <v>53.000000010000001</v>
      </c>
      <c r="C2152">
        <f t="shared" si="932"/>
        <v>28.33333332777778</v>
      </c>
      <c r="D2152">
        <f t="shared" si="933"/>
        <v>11.666666672222224</v>
      </c>
      <c r="E2152">
        <f t="shared" si="927"/>
        <v>19.213333327777779</v>
      </c>
      <c r="F2152">
        <f t="shared" si="928"/>
        <v>2.5466666722222229</v>
      </c>
      <c r="G2152">
        <f t="shared" si="929"/>
        <v>66.583999989999995</v>
      </c>
      <c r="H2152">
        <f t="shared" si="929"/>
        <v>36.584000010000004</v>
      </c>
      <c r="I2152">
        <v>6.5</v>
      </c>
      <c r="M2152">
        <f t="shared" si="923"/>
        <v>82.999999990000006</v>
      </c>
      <c r="N2152">
        <f t="shared" si="924"/>
        <v>53.000000010000001</v>
      </c>
      <c r="O2152">
        <v>82.999999990000006</v>
      </c>
      <c r="P2152">
        <v>53.000000010000001</v>
      </c>
      <c r="Q2152">
        <f t="shared" si="934"/>
        <v>28.33333332777778</v>
      </c>
      <c r="R2152">
        <f t="shared" si="935"/>
        <v>11.666666672222224</v>
      </c>
      <c r="S2152">
        <f t="shared" si="925"/>
        <v>12.538333327777778</v>
      </c>
      <c r="T2152">
        <f t="shared" si="926"/>
        <v>-4.1283333277777778</v>
      </c>
      <c r="U2152">
        <f t="shared" si="930"/>
        <v>54.568999990000002</v>
      </c>
      <c r="V2152">
        <f t="shared" si="931"/>
        <v>24.56900001</v>
      </c>
    </row>
    <row r="2153" spans="1:22" x14ac:dyDescent="0.2">
      <c r="A2153">
        <v>88</v>
      </c>
      <c r="B2153">
        <v>54</v>
      </c>
      <c r="C2153">
        <f t="shared" si="932"/>
        <v>31.111111111111111</v>
      </c>
      <c r="D2153">
        <f t="shared" si="933"/>
        <v>12.222222222222221</v>
      </c>
      <c r="E2153">
        <f t="shared" si="927"/>
        <v>21.99111111111111</v>
      </c>
      <c r="F2153">
        <f t="shared" si="928"/>
        <v>3.1022222222222204</v>
      </c>
      <c r="G2153">
        <f t="shared" si="929"/>
        <v>71.584000000000003</v>
      </c>
      <c r="H2153">
        <f t="shared" si="929"/>
        <v>37.583999999999996</v>
      </c>
      <c r="I2153">
        <v>6.5</v>
      </c>
      <c r="M2153">
        <f t="shared" si="923"/>
        <v>88</v>
      </c>
      <c r="N2153">
        <f t="shared" si="924"/>
        <v>54</v>
      </c>
      <c r="O2153">
        <v>88</v>
      </c>
      <c r="P2153">
        <v>54</v>
      </c>
      <c r="Q2153">
        <f t="shared" si="934"/>
        <v>31.111111111111111</v>
      </c>
      <c r="R2153">
        <f t="shared" si="935"/>
        <v>12.222222222222221</v>
      </c>
      <c r="S2153">
        <f t="shared" si="925"/>
        <v>15.316111111111109</v>
      </c>
      <c r="T2153">
        <f t="shared" si="926"/>
        <v>-3.5727777777777803</v>
      </c>
      <c r="U2153">
        <f t="shared" si="930"/>
        <v>59.568999999999996</v>
      </c>
      <c r="V2153">
        <f t="shared" si="931"/>
        <v>25.568999999999996</v>
      </c>
    </row>
    <row r="2154" spans="1:22" x14ac:dyDescent="0.2">
      <c r="A2154">
        <v>86</v>
      </c>
      <c r="B2154">
        <v>57</v>
      </c>
      <c r="C2154">
        <f t="shared" si="932"/>
        <v>30</v>
      </c>
      <c r="D2154">
        <f t="shared" si="933"/>
        <v>13.888888888888889</v>
      </c>
      <c r="E2154">
        <f t="shared" si="927"/>
        <v>20.88</v>
      </c>
      <c r="F2154">
        <f t="shared" si="928"/>
        <v>4.7688888888888883</v>
      </c>
      <c r="G2154">
        <f t="shared" si="929"/>
        <v>69.584000000000003</v>
      </c>
      <c r="H2154">
        <f t="shared" si="929"/>
        <v>40.584000000000003</v>
      </c>
      <c r="I2154">
        <v>6.5</v>
      </c>
      <c r="M2154">
        <f t="shared" si="923"/>
        <v>86</v>
      </c>
      <c r="N2154">
        <f t="shared" si="924"/>
        <v>57</v>
      </c>
      <c r="O2154">
        <v>86</v>
      </c>
      <c r="P2154">
        <v>57</v>
      </c>
      <c r="Q2154">
        <f t="shared" si="934"/>
        <v>30</v>
      </c>
      <c r="R2154">
        <f t="shared" si="935"/>
        <v>13.888888888888889</v>
      </c>
      <c r="S2154">
        <f t="shared" si="925"/>
        <v>14.204999999999998</v>
      </c>
      <c r="T2154">
        <f t="shared" si="926"/>
        <v>-1.9061111111111124</v>
      </c>
      <c r="U2154">
        <f t="shared" si="930"/>
        <v>57.568999999999996</v>
      </c>
      <c r="V2154">
        <f t="shared" si="931"/>
        <v>28.568999999999999</v>
      </c>
    </row>
    <row r="2155" spans="1:22" x14ac:dyDescent="0.2">
      <c r="A2155">
        <v>82.999999990000006</v>
      </c>
      <c r="B2155">
        <v>59</v>
      </c>
      <c r="C2155">
        <f t="shared" si="932"/>
        <v>28.33333332777778</v>
      </c>
      <c r="D2155">
        <f t="shared" si="933"/>
        <v>15</v>
      </c>
      <c r="E2155">
        <f t="shared" si="927"/>
        <v>19.213333327777779</v>
      </c>
      <c r="F2155">
        <f t="shared" si="928"/>
        <v>5.879999999999999</v>
      </c>
      <c r="G2155">
        <f t="shared" si="929"/>
        <v>66.583999989999995</v>
      </c>
      <c r="H2155">
        <f t="shared" si="929"/>
        <v>42.583999999999996</v>
      </c>
      <c r="I2155">
        <v>6.5</v>
      </c>
      <c r="M2155">
        <f t="shared" si="923"/>
        <v>82.999999990000006</v>
      </c>
      <c r="N2155">
        <f t="shared" si="924"/>
        <v>59</v>
      </c>
      <c r="O2155">
        <v>82.999999990000006</v>
      </c>
      <c r="P2155">
        <v>59</v>
      </c>
      <c r="Q2155">
        <f t="shared" si="934"/>
        <v>28.33333332777778</v>
      </c>
      <c r="R2155">
        <f t="shared" si="935"/>
        <v>15</v>
      </c>
      <c r="S2155">
        <f t="shared" si="925"/>
        <v>12.538333327777778</v>
      </c>
      <c r="T2155">
        <f t="shared" si="926"/>
        <v>-0.79500000000000171</v>
      </c>
      <c r="U2155">
        <f t="shared" si="930"/>
        <v>54.568999990000002</v>
      </c>
      <c r="V2155">
        <f t="shared" si="931"/>
        <v>30.568999999999996</v>
      </c>
    </row>
    <row r="2156" spans="1:22" x14ac:dyDescent="0.2">
      <c r="A2156">
        <v>88</v>
      </c>
      <c r="B2156">
        <v>59</v>
      </c>
      <c r="C2156">
        <f t="shared" si="932"/>
        <v>31.111111111111111</v>
      </c>
      <c r="D2156">
        <f t="shared" si="933"/>
        <v>15</v>
      </c>
      <c r="E2156">
        <f t="shared" si="927"/>
        <v>21.99111111111111</v>
      </c>
      <c r="F2156">
        <f t="shared" si="928"/>
        <v>5.879999999999999</v>
      </c>
      <c r="G2156">
        <f t="shared" si="929"/>
        <v>71.584000000000003</v>
      </c>
      <c r="H2156">
        <f t="shared" si="929"/>
        <v>42.583999999999996</v>
      </c>
      <c r="I2156">
        <v>6.5</v>
      </c>
      <c r="M2156">
        <f t="shared" si="923"/>
        <v>88</v>
      </c>
      <c r="N2156">
        <f t="shared" si="924"/>
        <v>59</v>
      </c>
      <c r="O2156">
        <v>88</v>
      </c>
      <c r="P2156">
        <v>59</v>
      </c>
      <c r="Q2156">
        <f t="shared" si="934"/>
        <v>31.111111111111111</v>
      </c>
      <c r="R2156">
        <f t="shared" si="935"/>
        <v>15</v>
      </c>
      <c r="S2156">
        <f t="shared" si="925"/>
        <v>15.316111111111109</v>
      </c>
      <c r="T2156">
        <f t="shared" si="926"/>
        <v>-0.79500000000000171</v>
      </c>
      <c r="U2156">
        <f t="shared" si="930"/>
        <v>59.568999999999996</v>
      </c>
      <c r="V2156">
        <f t="shared" si="931"/>
        <v>30.568999999999996</v>
      </c>
    </row>
    <row r="2157" spans="1:22" x14ac:dyDescent="0.2">
      <c r="A2157">
        <v>89.000000009999994</v>
      </c>
      <c r="B2157">
        <v>59</v>
      </c>
      <c r="C2157">
        <f t="shared" si="932"/>
        <v>31.66666667222222</v>
      </c>
      <c r="D2157">
        <f t="shared" si="933"/>
        <v>15</v>
      </c>
      <c r="E2157">
        <f t="shared" si="927"/>
        <v>22.546666672222219</v>
      </c>
      <c r="F2157">
        <f t="shared" si="928"/>
        <v>5.879999999999999</v>
      </c>
      <c r="G2157">
        <f t="shared" si="929"/>
        <v>72.584000009999997</v>
      </c>
      <c r="H2157">
        <f t="shared" si="929"/>
        <v>42.583999999999996</v>
      </c>
      <c r="I2157">
        <v>6.5</v>
      </c>
      <c r="M2157">
        <f t="shared" si="923"/>
        <v>89.000000009999994</v>
      </c>
      <c r="N2157">
        <f t="shared" si="924"/>
        <v>59</v>
      </c>
      <c r="O2157">
        <v>89.000000009999994</v>
      </c>
      <c r="P2157">
        <v>59</v>
      </c>
      <c r="Q2157">
        <f t="shared" si="934"/>
        <v>31.66666667222222</v>
      </c>
      <c r="R2157">
        <f t="shared" si="935"/>
        <v>15</v>
      </c>
      <c r="S2157">
        <f t="shared" si="925"/>
        <v>15.871666672222219</v>
      </c>
      <c r="T2157">
        <f t="shared" si="926"/>
        <v>-0.79500000000000171</v>
      </c>
      <c r="U2157">
        <f t="shared" si="930"/>
        <v>60.569000009999989</v>
      </c>
      <c r="V2157">
        <f t="shared" si="931"/>
        <v>30.568999999999996</v>
      </c>
    </row>
    <row r="2158" spans="1:22" x14ac:dyDescent="0.2">
      <c r="A2158">
        <v>90</v>
      </c>
      <c r="B2158">
        <v>59</v>
      </c>
      <c r="C2158">
        <f t="shared" si="932"/>
        <v>32.222222222222221</v>
      </c>
      <c r="D2158">
        <f t="shared" si="933"/>
        <v>15</v>
      </c>
      <c r="E2158">
        <f t="shared" si="927"/>
        <v>23.10222222222222</v>
      </c>
      <c r="F2158">
        <f t="shared" si="928"/>
        <v>5.879999999999999</v>
      </c>
      <c r="G2158">
        <f t="shared" si="929"/>
        <v>73.584000000000003</v>
      </c>
      <c r="H2158">
        <f t="shared" si="929"/>
        <v>42.583999999999996</v>
      </c>
      <c r="I2158">
        <v>6.5</v>
      </c>
      <c r="M2158">
        <f t="shared" si="923"/>
        <v>90</v>
      </c>
      <c r="N2158">
        <f t="shared" si="924"/>
        <v>59</v>
      </c>
      <c r="O2158">
        <v>90</v>
      </c>
      <c r="P2158">
        <v>59</v>
      </c>
      <c r="Q2158">
        <f t="shared" si="934"/>
        <v>32.222222222222221</v>
      </c>
      <c r="R2158">
        <f t="shared" si="935"/>
        <v>15</v>
      </c>
      <c r="S2158">
        <f t="shared" si="925"/>
        <v>16.42722222222222</v>
      </c>
      <c r="T2158">
        <f t="shared" si="926"/>
        <v>-0.79500000000000171</v>
      </c>
      <c r="U2158">
        <f t="shared" si="930"/>
        <v>61.568999999999996</v>
      </c>
      <c r="V2158">
        <f t="shared" si="931"/>
        <v>30.568999999999996</v>
      </c>
    </row>
    <row r="2159" spans="1:22" x14ac:dyDescent="0.2">
      <c r="A2159">
        <v>95</v>
      </c>
      <c r="B2159">
        <v>61</v>
      </c>
      <c r="C2159">
        <f t="shared" si="932"/>
        <v>35</v>
      </c>
      <c r="D2159">
        <f t="shared" si="933"/>
        <v>16.111111111111111</v>
      </c>
      <c r="E2159">
        <f t="shared" si="927"/>
        <v>25.88</v>
      </c>
      <c r="F2159">
        <f t="shared" si="928"/>
        <v>6.9911111111111097</v>
      </c>
      <c r="G2159">
        <f t="shared" si="929"/>
        <v>78.584000000000003</v>
      </c>
      <c r="H2159">
        <f t="shared" si="929"/>
        <v>44.583999999999996</v>
      </c>
      <c r="I2159">
        <v>6.5</v>
      </c>
      <c r="M2159">
        <f t="shared" si="923"/>
        <v>95</v>
      </c>
      <c r="N2159">
        <f t="shared" si="924"/>
        <v>61</v>
      </c>
      <c r="O2159">
        <v>95</v>
      </c>
      <c r="P2159">
        <v>61</v>
      </c>
      <c r="Q2159">
        <f t="shared" si="934"/>
        <v>35</v>
      </c>
      <c r="R2159">
        <f t="shared" si="935"/>
        <v>16.111111111111111</v>
      </c>
      <c r="S2159">
        <f t="shared" si="925"/>
        <v>19.204999999999998</v>
      </c>
      <c r="T2159">
        <f t="shared" si="926"/>
        <v>0.31611111111110901</v>
      </c>
      <c r="U2159">
        <f t="shared" si="930"/>
        <v>66.568999999999988</v>
      </c>
      <c r="V2159">
        <f t="shared" si="931"/>
        <v>32.568999999999996</v>
      </c>
    </row>
    <row r="2160" spans="1:22" x14ac:dyDescent="0.2">
      <c r="A2160">
        <v>99</v>
      </c>
      <c r="B2160">
        <v>63</v>
      </c>
      <c r="C2160">
        <f t="shared" si="932"/>
        <v>37.222222222222221</v>
      </c>
      <c r="D2160">
        <f t="shared" si="933"/>
        <v>17.222222222222221</v>
      </c>
      <c r="E2160">
        <f t="shared" si="927"/>
        <v>28.10222222222222</v>
      </c>
      <c r="F2160">
        <f t="shared" si="928"/>
        <v>8.1022222222222204</v>
      </c>
      <c r="G2160">
        <f t="shared" si="929"/>
        <v>82.584000000000003</v>
      </c>
      <c r="H2160">
        <f t="shared" si="929"/>
        <v>46.583999999999996</v>
      </c>
      <c r="I2160">
        <v>6.5</v>
      </c>
      <c r="M2160">
        <f t="shared" si="923"/>
        <v>99</v>
      </c>
      <c r="N2160">
        <f t="shared" si="924"/>
        <v>63</v>
      </c>
      <c r="O2160">
        <v>99</v>
      </c>
      <c r="P2160">
        <v>63</v>
      </c>
      <c r="Q2160">
        <f t="shared" si="934"/>
        <v>37.222222222222221</v>
      </c>
      <c r="R2160">
        <f t="shared" si="935"/>
        <v>17.222222222222221</v>
      </c>
      <c r="S2160">
        <f t="shared" si="925"/>
        <v>21.42722222222222</v>
      </c>
      <c r="T2160">
        <f t="shared" si="926"/>
        <v>1.4272222222222197</v>
      </c>
      <c r="U2160">
        <f t="shared" si="930"/>
        <v>70.568999999999988</v>
      </c>
      <c r="V2160">
        <f t="shared" si="931"/>
        <v>34.568999999999996</v>
      </c>
    </row>
    <row r="2161" spans="1:22" x14ac:dyDescent="0.2">
      <c r="A2161">
        <v>96.000000009999994</v>
      </c>
      <c r="B2161">
        <v>64.999999990000006</v>
      </c>
      <c r="C2161">
        <f t="shared" si="932"/>
        <v>35.555555561111106</v>
      </c>
      <c r="D2161">
        <f t="shared" si="933"/>
        <v>18.33333332777778</v>
      </c>
      <c r="E2161">
        <f t="shared" si="927"/>
        <v>26.435555561111105</v>
      </c>
      <c r="F2161">
        <f t="shared" si="928"/>
        <v>9.2133333277777787</v>
      </c>
      <c r="G2161">
        <f t="shared" si="929"/>
        <v>79.584000009999983</v>
      </c>
      <c r="H2161">
        <f t="shared" si="929"/>
        <v>48.583999990000002</v>
      </c>
      <c r="I2161">
        <v>6.5</v>
      </c>
      <c r="M2161">
        <f t="shared" si="923"/>
        <v>96.00000000999998</v>
      </c>
      <c r="N2161">
        <f t="shared" si="924"/>
        <v>64.999999990000006</v>
      </c>
      <c r="O2161">
        <v>96.000000009999994</v>
      </c>
      <c r="P2161">
        <v>64.999999990000006</v>
      </c>
      <c r="Q2161">
        <f t="shared" si="934"/>
        <v>35.555555561111106</v>
      </c>
      <c r="R2161">
        <f t="shared" si="935"/>
        <v>18.33333332777778</v>
      </c>
      <c r="S2161">
        <f t="shared" si="925"/>
        <v>19.760555561111104</v>
      </c>
      <c r="T2161">
        <f t="shared" si="926"/>
        <v>2.538333327777778</v>
      </c>
      <c r="U2161">
        <f t="shared" si="930"/>
        <v>67.569000009999996</v>
      </c>
      <c r="V2161">
        <f t="shared" si="931"/>
        <v>36.568999990000002</v>
      </c>
    </row>
    <row r="2162" spans="1:22" x14ac:dyDescent="0.2">
      <c r="A2162">
        <v>89.000000009999994</v>
      </c>
      <c r="B2162">
        <v>62.000000010000001</v>
      </c>
      <c r="C2162">
        <f t="shared" si="932"/>
        <v>31.66666667222222</v>
      </c>
      <c r="D2162">
        <f t="shared" si="933"/>
        <v>16.666666672222224</v>
      </c>
      <c r="E2162">
        <f t="shared" si="927"/>
        <v>22.546666672222219</v>
      </c>
      <c r="F2162">
        <f t="shared" si="928"/>
        <v>7.5466666722222229</v>
      </c>
      <c r="G2162">
        <f t="shared" si="929"/>
        <v>72.584000009999997</v>
      </c>
      <c r="H2162">
        <f t="shared" si="929"/>
        <v>45.584000009999997</v>
      </c>
      <c r="I2162">
        <v>6.5</v>
      </c>
      <c r="M2162">
        <f t="shared" si="923"/>
        <v>89.000000009999994</v>
      </c>
      <c r="N2162">
        <f t="shared" si="924"/>
        <v>62.000000010000001</v>
      </c>
      <c r="O2162">
        <v>89.000000009999994</v>
      </c>
      <c r="P2162">
        <v>62.000000010000001</v>
      </c>
      <c r="Q2162">
        <f t="shared" si="934"/>
        <v>31.66666667222222</v>
      </c>
      <c r="R2162">
        <f t="shared" si="935"/>
        <v>16.666666672222224</v>
      </c>
      <c r="S2162">
        <f t="shared" si="925"/>
        <v>15.871666672222219</v>
      </c>
      <c r="T2162">
        <f t="shared" si="926"/>
        <v>0.87166667222222216</v>
      </c>
      <c r="U2162">
        <f t="shared" si="930"/>
        <v>60.569000009999989</v>
      </c>
      <c r="V2162">
        <f t="shared" si="931"/>
        <v>33.569000009999996</v>
      </c>
    </row>
    <row r="2163" spans="1:22" x14ac:dyDescent="0.2">
      <c r="A2163">
        <v>66.999999990000006</v>
      </c>
      <c r="B2163">
        <v>55</v>
      </c>
      <c r="C2163">
        <f t="shared" si="932"/>
        <v>19.44444443888889</v>
      </c>
      <c r="D2163">
        <f t="shared" si="933"/>
        <v>12.777777777777779</v>
      </c>
      <c r="E2163">
        <f t="shared" si="927"/>
        <v>10.324444438888889</v>
      </c>
      <c r="F2163">
        <f t="shared" si="928"/>
        <v>3.6577777777777776</v>
      </c>
      <c r="G2163">
        <f t="shared" si="929"/>
        <v>50.583999990000002</v>
      </c>
      <c r="H2163">
        <f t="shared" si="929"/>
        <v>38.584000000000003</v>
      </c>
      <c r="I2163">
        <v>6.5</v>
      </c>
      <c r="M2163">
        <f t="shared" si="923"/>
        <v>66.999999990000006</v>
      </c>
      <c r="N2163">
        <f t="shared" si="924"/>
        <v>55</v>
      </c>
      <c r="O2163">
        <v>66.999999990000006</v>
      </c>
      <c r="P2163">
        <v>55</v>
      </c>
      <c r="Q2163">
        <f t="shared" si="934"/>
        <v>19.44444443888889</v>
      </c>
      <c r="R2163">
        <f t="shared" si="935"/>
        <v>12.777777777777779</v>
      </c>
      <c r="S2163">
        <f t="shared" si="925"/>
        <v>3.6494444388888887</v>
      </c>
      <c r="T2163">
        <f t="shared" si="926"/>
        <v>-3.0172222222222231</v>
      </c>
      <c r="U2163">
        <f t="shared" si="930"/>
        <v>38.568999990000002</v>
      </c>
      <c r="V2163">
        <f t="shared" si="931"/>
        <v>26.568999999999999</v>
      </c>
    </row>
    <row r="2164" spans="1:22" x14ac:dyDescent="0.2">
      <c r="A2164">
        <v>75.999999990000006</v>
      </c>
      <c r="B2164">
        <v>48</v>
      </c>
      <c r="C2164">
        <f t="shared" si="932"/>
        <v>24.44444443888889</v>
      </c>
      <c r="D2164">
        <f t="shared" si="933"/>
        <v>8.8888888888888893</v>
      </c>
      <c r="E2164">
        <f t="shared" si="927"/>
        <v>15.324444438888889</v>
      </c>
      <c r="F2164">
        <f t="shared" si="928"/>
        <v>-0.23111111111111171</v>
      </c>
      <c r="G2164">
        <f t="shared" si="929"/>
        <v>59.583999990000002</v>
      </c>
      <c r="H2164">
        <f t="shared" si="929"/>
        <v>31.584</v>
      </c>
      <c r="I2164">
        <v>6.5</v>
      </c>
      <c r="M2164">
        <f t="shared" si="923"/>
        <v>75.999999990000006</v>
      </c>
      <c r="N2164">
        <f t="shared" si="924"/>
        <v>48</v>
      </c>
      <c r="O2164">
        <v>75.999999990000006</v>
      </c>
      <c r="P2164">
        <v>48</v>
      </c>
      <c r="Q2164">
        <f t="shared" si="934"/>
        <v>24.44444443888889</v>
      </c>
      <c r="R2164">
        <f t="shared" si="935"/>
        <v>8.8888888888888893</v>
      </c>
      <c r="S2164">
        <f t="shared" si="925"/>
        <v>8.6494444388888887</v>
      </c>
      <c r="T2164">
        <f t="shared" si="926"/>
        <v>-6.9061111111111124</v>
      </c>
      <c r="U2164">
        <f t="shared" si="930"/>
        <v>47.568999990000002</v>
      </c>
      <c r="V2164">
        <f t="shared" si="931"/>
        <v>19.568999999999996</v>
      </c>
    </row>
    <row r="2165" spans="1:22" x14ac:dyDescent="0.2">
      <c r="A2165">
        <v>79</v>
      </c>
      <c r="B2165">
        <v>47</v>
      </c>
      <c r="C2165">
        <f t="shared" si="932"/>
        <v>26.111111111111111</v>
      </c>
      <c r="D2165">
        <f t="shared" si="933"/>
        <v>8.3333333333333339</v>
      </c>
      <c r="E2165">
        <f t="shared" si="927"/>
        <v>16.99111111111111</v>
      </c>
      <c r="F2165">
        <f t="shared" si="928"/>
        <v>-0.78666666666666707</v>
      </c>
      <c r="G2165">
        <f t="shared" si="929"/>
        <v>62.583999999999996</v>
      </c>
      <c r="H2165">
        <f t="shared" si="929"/>
        <v>30.584</v>
      </c>
      <c r="I2165">
        <v>6.5</v>
      </c>
      <c r="M2165">
        <f t="shared" si="923"/>
        <v>79</v>
      </c>
      <c r="N2165">
        <f t="shared" si="924"/>
        <v>47</v>
      </c>
      <c r="O2165">
        <v>79</v>
      </c>
      <c r="P2165">
        <v>47</v>
      </c>
      <c r="Q2165">
        <f t="shared" si="934"/>
        <v>26.111111111111111</v>
      </c>
      <c r="R2165">
        <f t="shared" si="935"/>
        <v>8.3333333333333339</v>
      </c>
      <c r="S2165">
        <f t="shared" si="925"/>
        <v>10.316111111111109</v>
      </c>
      <c r="T2165">
        <f t="shared" si="926"/>
        <v>-7.4616666666666678</v>
      </c>
      <c r="U2165">
        <f t="shared" si="930"/>
        <v>50.568999999999996</v>
      </c>
      <c r="V2165">
        <f t="shared" si="931"/>
        <v>18.568999999999996</v>
      </c>
    </row>
    <row r="2166" spans="1:22" x14ac:dyDescent="0.2">
      <c r="A2166">
        <v>76.5</v>
      </c>
      <c r="B2166">
        <v>50</v>
      </c>
      <c r="C2166">
        <f t="shared" si="932"/>
        <v>24.722222222222221</v>
      </c>
      <c r="D2166">
        <f t="shared" si="933"/>
        <v>10</v>
      </c>
      <c r="E2166">
        <f t="shared" si="927"/>
        <v>15.60222222222222</v>
      </c>
      <c r="F2166">
        <f t="shared" si="928"/>
        <v>0.87999999999999901</v>
      </c>
      <c r="G2166">
        <f t="shared" si="929"/>
        <v>60.083999999999996</v>
      </c>
      <c r="H2166">
        <f t="shared" si="929"/>
        <v>33.583999999999996</v>
      </c>
      <c r="I2166">
        <v>6.5</v>
      </c>
      <c r="M2166">
        <f t="shared" si="923"/>
        <v>76.5</v>
      </c>
      <c r="N2166">
        <f t="shared" si="924"/>
        <v>50</v>
      </c>
      <c r="O2166">
        <v>76.5</v>
      </c>
      <c r="P2166">
        <v>50</v>
      </c>
      <c r="Q2166">
        <f t="shared" si="934"/>
        <v>24.722222222222221</v>
      </c>
      <c r="R2166">
        <f t="shared" si="935"/>
        <v>10</v>
      </c>
      <c r="S2166">
        <f t="shared" si="925"/>
        <v>8.9272222222222197</v>
      </c>
      <c r="T2166">
        <f t="shared" si="926"/>
        <v>-5.7950000000000017</v>
      </c>
      <c r="U2166">
        <f t="shared" si="930"/>
        <v>48.068999999999996</v>
      </c>
      <c r="V2166">
        <f t="shared" si="931"/>
        <v>21.568999999999996</v>
      </c>
    </row>
    <row r="2167" spans="1:22" x14ac:dyDescent="0.2">
      <c r="A2167">
        <v>73.999999990000006</v>
      </c>
      <c r="B2167">
        <v>48.5</v>
      </c>
      <c r="C2167">
        <f t="shared" si="932"/>
        <v>23.33333332777778</v>
      </c>
      <c r="D2167">
        <f t="shared" si="933"/>
        <v>9.1666666666666661</v>
      </c>
      <c r="E2167">
        <f t="shared" si="927"/>
        <v>14.213333327777779</v>
      </c>
      <c r="F2167">
        <f t="shared" si="928"/>
        <v>4.666666666666508E-2</v>
      </c>
      <c r="G2167">
        <f t="shared" si="929"/>
        <v>57.583999990000002</v>
      </c>
      <c r="H2167">
        <f t="shared" si="929"/>
        <v>32.083999999999996</v>
      </c>
      <c r="I2167">
        <v>6.5</v>
      </c>
      <c r="M2167">
        <f t="shared" si="923"/>
        <v>73.999999990000006</v>
      </c>
      <c r="N2167">
        <f t="shared" si="924"/>
        <v>48.5</v>
      </c>
      <c r="O2167">
        <v>73.999999990000006</v>
      </c>
      <c r="P2167">
        <v>48.5</v>
      </c>
      <c r="Q2167">
        <f t="shared" si="934"/>
        <v>23.33333332777778</v>
      </c>
      <c r="R2167">
        <f t="shared" si="935"/>
        <v>9.1666666666666661</v>
      </c>
      <c r="S2167">
        <f t="shared" si="925"/>
        <v>7.538333327777778</v>
      </c>
      <c r="T2167">
        <f t="shared" si="926"/>
        <v>-6.6283333333333356</v>
      </c>
      <c r="U2167">
        <f t="shared" si="930"/>
        <v>45.568999990000002</v>
      </c>
      <c r="V2167">
        <f t="shared" si="931"/>
        <v>20.068999999999996</v>
      </c>
    </row>
    <row r="2168" spans="1:22" x14ac:dyDescent="0.2">
      <c r="A2168">
        <v>66.999999990000006</v>
      </c>
      <c r="B2168">
        <v>47</v>
      </c>
      <c r="C2168">
        <f t="shared" si="932"/>
        <v>19.44444443888889</v>
      </c>
      <c r="D2168">
        <f t="shared" si="933"/>
        <v>8.3333333333333339</v>
      </c>
      <c r="E2168">
        <f t="shared" si="927"/>
        <v>10.324444438888889</v>
      </c>
      <c r="F2168">
        <f t="shared" si="928"/>
        <v>-0.78666666666666707</v>
      </c>
      <c r="G2168">
        <f t="shared" si="929"/>
        <v>50.583999990000002</v>
      </c>
      <c r="H2168">
        <f t="shared" si="929"/>
        <v>30.584</v>
      </c>
      <c r="I2168">
        <v>6.5</v>
      </c>
      <c r="M2168">
        <f t="shared" si="923"/>
        <v>66.999999990000006</v>
      </c>
      <c r="N2168">
        <f t="shared" si="924"/>
        <v>47</v>
      </c>
      <c r="O2168">
        <v>66.999999990000006</v>
      </c>
      <c r="P2168">
        <v>47</v>
      </c>
      <c r="Q2168">
        <f t="shared" si="934"/>
        <v>19.44444443888889</v>
      </c>
      <c r="R2168">
        <f t="shared" si="935"/>
        <v>8.3333333333333339</v>
      </c>
      <c r="S2168">
        <f t="shared" si="925"/>
        <v>3.6494444388888887</v>
      </c>
      <c r="T2168">
        <f t="shared" si="926"/>
        <v>-7.4616666666666678</v>
      </c>
      <c r="U2168">
        <f t="shared" si="930"/>
        <v>38.568999990000002</v>
      </c>
      <c r="V2168">
        <f t="shared" si="931"/>
        <v>18.568999999999996</v>
      </c>
    </row>
    <row r="2169" spans="1:22" x14ac:dyDescent="0.2">
      <c r="A2169">
        <v>75</v>
      </c>
      <c r="B2169">
        <v>47</v>
      </c>
      <c r="C2169">
        <f t="shared" si="932"/>
        <v>23.888888888888889</v>
      </c>
      <c r="D2169">
        <f t="shared" si="933"/>
        <v>8.3333333333333339</v>
      </c>
      <c r="E2169">
        <f t="shared" si="927"/>
        <v>14.768888888888888</v>
      </c>
      <c r="F2169">
        <f t="shared" si="928"/>
        <v>-0.78666666666666707</v>
      </c>
      <c r="G2169">
        <f t="shared" si="929"/>
        <v>58.583999999999996</v>
      </c>
      <c r="H2169">
        <f t="shared" si="929"/>
        <v>30.584</v>
      </c>
      <c r="I2169">
        <v>6.5</v>
      </c>
      <c r="M2169">
        <f t="shared" si="923"/>
        <v>75</v>
      </c>
      <c r="N2169">
        <f t="shared" si="924"/>
        <v>47</v>
      </c>
      <c r="O2169">
        <v>75</v>
      </c>
      <c r="P2169">
        <v>47</v>
      </c>
      <c r="Q2169">
        <f t="shared" si="934"/>
        <v>23.888888888888889</v>
      </c>
      <c r="R2169">
        <f t="shared" si="935"/>
        <v>8.3333333333333339</v>
      </c>
      <c r="S2169">
        <f t="shared" si="925"/>
        <v>8.0938888888888876</v>
      </c>
      <c r="T2169">
        <f t="shared" si="926"/>
        <v>-7.4616666666666678</v>
      </c>
      <c r="U2169">
        <f t="shared" si="930"/>
        <v>46.568999999999996</v>
      </c>
      <c r="V2169">
        <f t="shared" si="931"/>
        <v>18.568999999999996</v>
      </c>
    </row>
    <row r="2170" spans="1:22" x14ac:dyDescent="0.2">
      <c r="A2170">
        <v>77</v>
      </c>
      <c r="B2170">
        <v>52</v>
      </c>
      <c r="C2170">
        <f t="shared" si="932"/>
        <v>25</v>
      </c>
      <c r="D2170">
        <f t="shared" si="933"/>
        <v>11.111111111111111</v>
      </c>
      <c r="E2170">
        <f t="shared" si="927"/>
        <v>15.879999999999999</v>
      </c>
      <c r="F2170">
        <f t="shared" si="928"/>
        <v>1.9911111111111097</v>
      </c>
      <c r="G2170">
        <f t="shared" si="929"/>
        <v>60.583999999999996</v>
      </c>
      <c r="H2170">
        <f t="shared" si="929"/>
        <v>35.583999999999996</v>
      </c>
      <c r="I2170">
        <v>6.5</v>
      </c>
      <c r="M2170">
        <f t="shared" si="923"/>
        <v>77</v>
      </c>
      <c r="N2170">
        <f t="shared" si="924"/>
        <v>52</v>
      </c>
      <c r="O2170">
        <v>77</v>
      </c>
      <c r="P2170">
        <v>52</v>
      </c>
      <c r="Q2170">
        <f t="shared" si="934"/>
        <v>25</v>
      </c>
      <c r="R2170">
        <f t="shared" si="935"/>
        <v>11.111111111111111</v>
      </c>
      <c r="S2170">
        <f t="shared" si="925"/>
        <v>9.2049999999999983</v>
      </c>
      <c r="T2170">
        <f t="shared" si="926"/>
        <v>-4.683888888888891</v>
      </c>
      <c r="U2170">
        <f t="shared" si="930"/>
        <v>48.568999999999996</v>
      </c>
      <c r="V2170">
        <f t="shared" si="931"/>
        <v>23.568999999999996</v>
      </c>
    </row>
    <row r="2171" spans="1:22" x14ac:dyDescent="0.2">
      <c r="A2171">
        <v>78.000000009999994</v>
      </c>
      <c r="B2171">
        <v>54</v>
      </c>
      <c r="C2171">
        <f t="shared" si="932"/>
        <v>25.55555556111111</v>
      </c>
      <c r="D2171">
        <f t="shared" si="933"/>
        <v>12.222222222222221</v>
      </c>
      <c r="E2171">
        <f t="shared" si="927"/>
        <v>16.435555561111109</v>
      </c>
      <c r="F2171">
        <f t="shared" si="928"/>
        <v>3.1022222222222204</v>
      </c>
      <c r="G2171">
        <f t="shared" si="929"/>
        <v>61.584000009999997</v>
      </c>
      <c r="H2171">
        <f t="shared" si="929"/>
        <v>37.583999999999996</v>
      </c>
      <c r="I2171">
        <v>6.5</v>
      </c>
      <c r="M2171">
        <f t="shared" si="923"/>
        <v>78.000000009999994</v>
      </c>
      <c r="N2171">
        <f t="shared" si="924"/>
        <v>54</v>
      </c>
      <c r="O2171">
        <v>78.000000009999994</v>
      </c>
      <c r="P2171">
        <v>54</v>
      </c>
      <c r="Q2171">
        <f t="shared" si="934"/>
        <v>25.55555556111111</v>
      </c>
      <c r="R2171">
        <f t="shared" si="935"/>
        <v>12.222222222222221</v>
      </c>
      <c r="S2171">
        <f t="shared" si="925"/>
        <v>9.7605555611111079</v>
      </c>
      <c r="T2171">
        <f t="shared" si="926"/>
        <v>-3.5727777777777803</v>
      </c>
      <c r="U2171">
        <f t="shared" si="930"/>
        <v>49.569000009999996</v>
      </c>
      <c r="V2171">
        <f t="shared" si="931"/>
        <v>25.568999999999996</v>
      </c>
    </row>
    <row r="2172" spans="1:22" x14ac:dyDescent="0.2">
      <c r="A2172">
        <v>78.000000009999994</v>
      </c>
      <c r="B2172">
        <v>51.000000010000001</v>
      </c>
      <c r="C2172">
        <f t="shared" si="932"/>
        <v>25.55555556111111</v>
      </c>
      <c r="D2172">
        <f t="shared" si="933"/>
        <v>10.555555561111113</v>
      </c>
      <c r="E2172">
        <f t="shared" si="927"/>
        <v>16.435555561111109</v>
      </c>
      <c r="F2172">
        <f t="shared" si="928"/>
        <v>1.4355555611111122</v>
      </c>
      <c r="G2172">
        <f t="shared" si="929"/>
        <v>61.584000009999997</v>
      </c>
      <c r="H2172">
        <f t="shared" si="929"/>
        <v>34.584000010000004</v>
      </c>
      <c r="I2172">
        <v>6.5</v>
      </c>
      <c r="M2172">
        <f t="shared" si="923"/>
        <v>78.000000009999994</v>
      </c>
      <c r="N2172">
        <f t="shared" si="924"/>
        <v>51.000000010000001</v>
      </c>
      <c r="O2172">
        <v>78.000000009999994</v>
      </c>
      <c r="P2172">
        <v>51.000000010000001</v>
      </c>
      <c r="Q2172">
        <f t="shared" si="934"/>
        <v>25.55555556111111</v>
      </c>
      <c r="R2172">
        <f t="shared" si="935"/>
        <v>10.555555561111113</v>
      </c>
      <c r="S2172">
        <f t="shared" si="925"/>
        <v>9.7605555611111079</v>
      </c>
      <c r="T2172">
        <f t="shared" si="926"/>
        <v>-5.2394444388888886</v>
      </c>
      <c r="U2172">
        <f t="shared" si="930"/>
        <v>49.569000009999996</v>
      </c>
      <c r="V2172">
        <f t="shared" si="931"/>
        <v>22.56900001</v>
      </c>
    </row>
    <row r="2173" spans="1:22" x14ac:dyDescent="0.2">
      <c r="A2173">
        <v>80.000000009999994</v>
      </c>
      <c r="B2173">
        <v>51.000000010000001</v>
      </c>
      <c r="C2173">
        <f t="shared" si="932"/>
        <v>26.66666667222222</v>
      </c>
      <c r="D2173">
        <f t="shared" si="933"/>
        <v>10.555555561111113</v>
      </c>
      <c r="E2173">
        <f t="shared" si="927"/>
        <v>17.546666672222219</v>
      </c>
      <c r="F2173">
        <f t="shared" si="928"/>
        <v>1.4355555611111122</v>
      </c>
      <c r="G2173">
        <f t="shared" si="929"/>
        <v>63.584000009999997</v>
      </c>
      <c r="H2173">
        <f t="shared" si="929"/>
        <v>34.584000010000004</v>
      </c>
      <c r="I2173">
        <v>6</v>
      </c>
      <c r="M2173">
        <f t="shared" si="923"/>
        <v>80.000000009999994</v>
      </c>
      <c r="N2173">
        <f t="shared" si="924"/>
        <v>51.000000010000001</v>
      </c>
      <c r="O2173">
        <v>80.000000009999994</v>
      </c>
      <c r="P2173">
        <v>51.000000010000001</v>
      </c>
      <c r="Q2173">
        <f t="shared" si="934"/>
        <v>26.66666667222222</v>
      </c>
      <c r="R2173">
        <f t="shared" si="935"/>
        <v>10.555555561111113</v>
      </c>
      <c r="S2173">
        <f t="shared" si="925"/>
        <v>10.871666672222219</v>
      </c>
      <c r="T2173">
        <f t="shared" si="926"/>
        <v>-5.2394444388888886</v>
      </c>
      <c r="U2173">
        <f t="shared" si="930"/>
        <v>51.569000009999996</v>
      </c>
      <c r="V2173">
        <f t="shared" si="931"/>
        <v>22.56900001</v>
      </c>
    </row>
    <row r="2174" spans="1:22" x14ac:dyDescent="0.2">
      <c r="A2174">
        <v>71.000000009999994</v>
      </c>
      <c r="B2174">
        <v>48</v>
      </c>
      <c r="C2174">
        <f t="shared" si="932"/>
        <v>21.66666667222222</v>
      </c>
      <c r="D2174">
        <f t="shared" si="933"/>
        <v>8.8888888888888893</v>
      </c>
      <c r="E2174">
        <f t="shared" si="927"/>
        <v>12.546666672222219</v>
      </c>
      <c r="F2174">
        <f t="shared" si="928"/>
        <v>-0.23111111111111171</v>
      </c>
      <c r="G2174">
        <f t="shared" si="929"/>
        <v>54.584000009999997</v>
      </c>
      <c r="H2174">
        <f t="shared" si="929"/>
        <v>31.584</v>
      </c>
      <c r="I2174">
        <v>6</v>
      </c>
      <c r="M2174">
        <f t="shared" si="923"/>
        <v>71.000000009999994</v>
      </c>
      <c r="N2174">
        <f t="shared" si="924"/>
        <v>48</v>
      </c>
      <c r="O2174">
        <v>71.000000009999994</v>
      </c>
      <c r="P2174">
        <v>48</v>
      </c>
      <c r="Q2174">
        <f t="shared" si="934"/>
        <v>21.66666667222222</v>
      </c>
      <c r="R2174">
        <f t="shared" si="935"/>
        <v>8.8888888888888893</v>
      </c>
      <c r="S2174">
        <f t="shared" si="925"/>
        <v>5.8716666722222186</v>
      </c>
      <c r="T2174">
        <f t="shared" si="926"/>
        <v>-6.9061111111111124</v>
      </c>
      <c r="U2174">
        <f t="shared" si="930"/>
        <v>42.569000009999996</v>
      </c>
      <c r="V2174">
        <f t="shared" si="931"/>
        <v>19.568999999999996</v>
      </c>
    </row>
    <row r="2175" spans="1:22" x14ac:dyDescent="0.2">
      <c r="A2175">
        <v>61</v>
      </c>
      <c r="B2175">
        <v>45</v>
      </c>
      <c r="C2175">
        <f t="shared" si="932"/>
        <v>16.111111111111111</v>
      </c>
      <c r="D2175">
        <f t="shared" si="933"/>
        <v>7.2222222222222223</v>
      </c>
      <c r="E2175">
        <f t="shared" si="927"/>
        <v>6.9911111111111097</v>
      </c>
      <c r="F2175">
        <f t="shared" si="928"/>
        <v>-1.8977777777777787</v>
      </c>
      <c r="G2175">
        <f t="shared" si="929"/>
        <v>44.583999999999996</v>
      </c>
      <c r="H2175">
        <f t="shared" si="929"/>
        <v>28.584</v>
      </c>
      <c r="I2175">
        <v>6</v>
      </c>
      <c r="M2175">
        <f t="shared" si="923"/>
        <v>61</v>
      </c>
      <c r="N2175">
        <f t="shared" si="924"/>
        <v>45</v>
      </c>
      <c r="O2175">
        <v>61</v>
      </c>
      <c r="P2175">
        <v>45</v>
      </c>
      <c r="Q2175">
        <f t="shared" si="934"/>
        <v>16.111111111111111</v>
      </c>
      <c r="R2175">
        <f t="shared" si="935"/>
        <v>7.2222222222222223</v>
      </c>
      <c r="S2175">
        <f t="shared" si="925"/>
        <v>0.31611111111110901</v>
      </c>
      <c r="T2175">
        <f t="shared" si="926"/>
        <v>-8.5727777777777803</v>
      </c>
      <c r="U2175">
        <f t="shared" si="930"/>
        <v>32.568999999999996</v>
      </c>
      <c r="V2175">
        <f t="shared" si="931"/>
        <v>16.568999999999996</v>
      </c>
    </row>
    <row r="2176" spans="1:22" x14ac:dyDescent="0.2">
      <c r="A2176">
        <v>73.999999990000006</v>
      </c>
      <c r="B2176">
        <v>42</v>
      </c>
      <c r="C2176">
        <f t="shared" si="932"/>
        <v>23.33333332777778</v>
      </c>
      <c r="D2176">
        <f t="shared" si="933"/>
        <v>5.5555555555555554</v>
      </c>
      <c r="E2176">
        <f t="shared" si="927"/>
        <v>14.213333327777779</v>
      </c>
      <c r="F2176">
        <f t="shared" si="928"/>
        <v>-3.5644444444444456</v>
      </c>
      <c r="G2176">
        <f t="shared" si="929"/>
        <v>57.583999990000002</v>
      </c>
      <c r="H2176">
        <f t="shared" si="929"/>
        <v>25.583999999999996</v>
      </c>
      <c r="I2176">
        <v>6</v>
      </c>
      <c r="M2176">
        <f t="shared" si="923"/>
        <v>73.999999990000006</v>
      </c>
      <c r="N2176">
        <f t="shared" si="924"/>
        <v>42</v>
      </c>
      <c r="O2176">
        <v>73.999999990000006</v>
      </c>
      <c r="P2176">
        <v>42</v>
      </c>
      <c r="Q2176">
        <f t="shared" si="934"/>
        <v>23.33333332777778</v>
      </c>
      <c r="R2176">
        <f t="shared" si="935"/>
        <v>5.5555555555555554</v>
      </c>
      <c r="S2176">
        <f t="shared" si="925"/>
        <v>7.538333327777778</v>
      </c>
      <c r="T2176">
        <f t="shared" si="926"/>
        <v>-10.239444444444446</v>
      </c>
      <c r="U2176">
        <f t="shared" si="930"/>
        <v>45.568999990000002</v>
      </c>
      <c r="V2176">
        <f t="shared" si="931"/>
        <v>13.568999999999996</v>
      </c>
    </row>
    <row r="2177" spans="1:22" x14ac:dyDescent="0.2">
      <c r="A2177">
        <v>77</v>
      </c>
      <c r="B2177">
        <v>49</v>
      </c>
      <c r="C2177">
        <f t="shared" si="932"/>
        <v>25</v>
      </c>
      <c r="D2177">
        <f t="shared" si="933"/>
        <v>9.4444444444444446</v>
      </c>
      <c r="E2177">
        <f t="shared" si="927"/>
        <v>15.879999999999999</v>
      </c>
      <c r="F2177">
        <f t="shared" si="928"/>
        <v>0.32444444444444365</v>
      </c>
      <c r="G2177">
        <f t="shared" si="929"/>
        <v>60.583999999999996</v>
      </c>
      <c r="H2177">
        <f t="shared" si="929"/>
        <v>32.583999999999996</v>
      </c>
      <c r="I2177">
        <v>6</v>
      </c>
      <c r="M2177">
        <f t="shared" si="923"/>
        <v>77</v>
      </c>
      <c r="N2177">
        <f t="shared" si="924"/>
        <v>49</v>
      </c>
      <c r="O2177">
        <v>77</v>
      </c>
      <c r="P2177">
        <v>49</v>
      </c>
      <c r="Q2177">
        <f t="shared" si="934"/>
        <v>25</v>
      </c>
      <c r="R2177">
        <f t="shared" si="935"/>
        <v>9.4444444444444446</v>
      </c>
      <c r="S2177">
        <f t="shared" si="925"/>
        <v>9.2049999999999983</v>
      </c>
      <c r="T2177">
        <f t="shared" si="926"/>
        <v>-6.3505555555555571</v>
      </c>
      <c r="U2177">
        <f t="shared" si="930"/>
        <v>48.568999999999996</v>
      </c>
      <c r="V2177">
        <f t="shared" si="931"/>
        <v>20.568999999999996</v>
      </c>
    </row>
    <row r="2178" spans="1:22" x14ac:dyDescent="0.2">
      <c r="A2178">
        <v>75</v>
      </c>
      <c r="B2178">
        <v>50</v>
      </c>
      <c r="C2178">
        <f t="shared" si="932"/>
        <v>23.888888888888889</v>
      </c>
      <c r="D2178">
        <f t="shared" si="933"/>
        <v>10</v>
      </c>
      <c r="E2178">
        <f t="shared" si="927"/>
        <v>14.768888888888888</v>
      </c>
      <c r="F2178">
        <f t="shared" si="928"/>
        <v>0.87999999999999901</v>
      </c>
      <c r="G2178">
        <f t="shared" si="929"/>
        <v>58.583999999999996</v>
      </c>
      <c r="H2178">
        <f t="shared" si="929"/>
        <v>33.583999999999996</v>
      </c>
      <c r="I2178">
        <v>6</v>
      </c>
      <c r="M2178">
        <f t="shared" si="923"/>
        <v>75</v>
      </c>
      <c r="N2178">
        <f t="shared" si="924"/>
        <v>50</v>
      </c>
      <c r="O2178">
        <v>75</v>
      </c>
      <c r="P2178">
        <v>50</v>
      </c>
      <c r="Q2178">
        <f t="shared" si="934"/>
        <v>23.888888888888889</v>
      </c>
      <c r="R2178">
        <f t="shared" si="935"/>
        <v>10</v>
      </c>
      <c r="S2178">
        <f t="shared" si="925"/>
        <v>8.0938888888888876</v>
      </c>
      <c r="T2178">
        <f t="shared" si="926"/>
        <v>-5.7950000000000017</v>
      </c>
      <c r="U2178">
        <f t="shared" si="930"/>
        <v>46.568999999999996</v>
      </c>
      <c r="V2178">
        <f t="shared" si="931"/>
        <v>21.568999999999996</v>
      </c>
    </row>
    <row r="2179" spans="1:22" x14ac:dyDescent="0.2">
      <c r="A2179">
        <v>78.000000009999994</v>
      </c>
      <c r="B2179">
        <v>48</v>
      </c>
      <c r="C2179">
        <f t="shared" si="932"/>
        <v>25.55555556111111</v>
      </c>
      <c r="D2179">
        <f t="shared" si="933"/>
        <v>8.8888888888888893</v>
      </c>
      <c r="E2179">
        <f t="shared" si="927"/>
        <v>16.435555561111109</v>
      </c>
      <c r="F2179">
        <f t="shared" si="928"/>
        <v>-0.23111111111111171</v>
      </c>
      <c r="G2179">
        <f t="shared" si="929"/>
        <v>61.584000009999997</v>
      </c>
      <c r="H2179">
        <f t="shared" si="929"/>
        <v>31.584</v>
      </c>
      <c r="I2179">
        <v>6</v>
      </c>
      <c r="M2179">
        <f t="shared" si="923"/>
        <v>78.000000009999994</v>
      </c>
      <c r="N2179">
        <f t="shared" si="924"/>
        <v>48</v>
      </c>
      <c r="O2179">
        <v>78.000000009999994</v>
      </c>
      <c r="P2179">
        <v>48</v>
      </c>
      <c r="Q2179">
        <f t="shared" si="934"/>
        <v>25.55555556111111</v>
      </c>
      <c r="R2179">
        <f t="shared" si="935"/>
        <v>8.8888888888888893</v>
      </c>
      <c r="S2179">
        <f t="shared" si="925"/>
        <v>9.7605555611111079</v>
      </c>
      <c r="T2179">
        <f t="shared" si="926"/>
        <v>-6.9061111111111124</v>
      </c>
      <c r="U2179">
        <f t="shared" si="930"/>
        <v>49.569000009999996</v>
      </c>
      <c r="V2179">
        <f t="shared" si="931"/>
        <v>19.568999999999996</v>
      </c>
    </row>
    <row r="2180" spans="1:22" x14ac:dyDescent="0.2">
      <c r="A2180">
        <v>81</v>
      </c>
      <c r="B2180">
        <v>49</v>
      </c>
      <c r="C2180">
        <f t="shared" si="932"/>
        <v>27.222222222222221</v>
      </c>
      <c r="D2180">
        <f t="shared" si="933"/>
        <v>9.4444444444444446</v>
      </c>
      <c r="E2180">
        <f t="shared" si="927"/>
        <v>18.10222222222222</v>
      </c>
      <c r="F2180">
        <f t="shared" si="928"/>
        <v>0.32444444444444365</v>
      </c>
      <c r="G2180">
        <f t="shared" si="929"/>
        <v>64.584000000000003</v>
      </c>
      <c r="H2180">
        <f t="shared" si="929"/>
        <v>32.583999999999996</v>
      </c>
      <c r="I2180">
        <v>6</v>
      </c>
      <c r="M2180">
        <f t="shared" si="923"/>
        <v>81</v>
      </c>
      <c r="N2180">
        <f t="shared" si="924"/>
        <v>49</v>
      </c>
      <c r="O2180">
        <v>81</v>
      </c>
      <c r="P2180">
        <v>49</v>
      </c>
      <c r="Q2180">
        <f t="shared" si="934"/>
        <v>27.222222222222221</v>
      </c>
      <c r="R2180">
        <f t="shared" si="935"/>
        <v>9.4444444444444446</v>
      </c>
      <c r="S2180">
        <f t="shared" si="925"/>
        <v>11.42722222222222</v>
      </c>
      <c r="T2180">
        <f t="shared" si="926"/>
        <v>-6.3505555555555571</v>
      </c>
      <c r="U2180">
        <f t="shared" si="930"/>
        <v>52.568999999999996</v>
      </c>
      <c r="V2180">
        <f t="shared" si="931"/>
        <v>20.568999999999996</v>
      </c>
    </row>
    <row r="2181" spans="1:22" x14ac:dyDescent="0.2">
      <c r="A2181">
        <v>86</v>
      </c>
      <c r="B2181">
        <v>53.000000010000001</v>
      </c>
      <c r="C2181">
        <f t="shared" si="932"/>
        <v>30</v>
      </c>
      <c r="D2181">
        <f t="shared" si="933"/>
        <v>11.666666672222224</v>
      </c>
      <c r="E2181">
        <f t="shared" si="927"/>
        <v>20.88</v>
      </c>
      <c r="F2181">
        <f t="shared" si="928"/>
        <v>2.5466666722222229</v>
      </c>
      <c r="G2181">
        <f t="shared" si="929"/>
        <v>69.584000000000003</v>
      </c>
      <c r="H2181">
        <f t="shared" si="929"/>
        <v>36.584000010000004</v>
      </c>
      <c r="I2181">
        <v>6</v>
      </c>
      <c r="M2181">
        <f t="shared" si="923"/>
        <v>86</v>
      </c>
      <c r="N2181">
        <f t="shared" si="924"/>
        <v>53.000000010000001</v>
      </c>
      <c r="O2181">
        <v>86</v>
      </c>
      <c r="P2181">
        <v>53.000000010000001</v>
      </c>
      <c r="Q2181">
        <f t="shared" si="934"/>
        <v>30</v>
      </c>
      <c r="R2181">
        <f t="shared" si="935"/>
        <v>11.666666672222224</v>
      </c>
      <c r="S2181">
        <f t="shared" si="925"/>
        <v>14.204999999999998</v>
      </c>
      <c r="T2181">
        <f t="shared" si="926"/>
        <v>-4.1283333277777778</v>
      </c>
      <c r="U2181">
        <f t="shared" si="930"/>
        <v>57.568999999999996</v>
      </c>
      <c r="V2181">
        <f t="shared" si="931"/>
        <v>24.56900001</v>
      </c>
    </row>
    <row r="2182" spans="1:22" x14ac:dyDescent="0.2">
      <c r="A2182">
        <v>87.000000009999994</v>
      </c>
      <c r="B2182">
        <v>57</v>
      </c>
      <c r="C2182">
        <f t="shared" si="932"/>
        <v>30.55555556111111</v>
      </c>
      <c r="D2182">
        <f t="shared" si="933"/>
        <v>13.888888888888889</v>
      </c>
      <c r="E2182">
        <f t="shared" si="927"/>
        <v>21.435555561111109</v>
      </c>
      <c r="F2182">
        <f t="shared" si="928"/>
        <v>4.7688888888888883</v>
      </c>
      <c r="G2182">
        <f t="shared" si="929"/>
        <v>70.584000009999997</v>
      </c>
      <c r="H2182">
        <f t="shared" si="929"/>
        <v>40.584000000000003</v>
      </c>
      <c r="I2182">
        <v>6</v>
      </c>
      <c r="M2182">
        <f t="shared" si="923"/>
        <v>87.000000009999994</v>
      </c>
      <c r="N2182">
        <f t="shared" si="924"/>
        <v>57</v>
      </c>
      <c r="O2182">
        <v>87.000000009999994</v>
      </c>
      <c r="P2182">
        <v>57</v>
      </c>
      <c r="Q2182">
        <f t="shared" si="934"/>
        <v>30.55555556111111</v>
      </c>
      <c r="R2182">
        <f t="shared" si="935"/>
        <v>13.888888888888889</v>
      </c>
      <c r="S2182">
        <f t="shared" si="925"/>
        <v>14.760555561111108</v>
      </c>
      <c r="T2182">
        <f t="shared" si="926"/>
        <v>-1.9061111111111124</v>
      </c>
      <c r="U2182">
        <f t="shared" si="930"/>
        <v>58.569000009999996</v>
      </c>
      <c r="V2182">
        <f t="shared" si="931"/>
        <v>28.568999999999999</v>
      </c>
    </row>
    <row r="2183" spans="1:22" x14ac:dyDescent="0.2">
      <c r="A2183">
        <v>84.999999990000006</v>
      </c>
      <c r="B2183">
        <v>55.999999989999999</v>
      </c>
      <c r="C2183">
        <f t="shared" si="932"/>
        <v>29.44444443888889</v>
      </c>
      <c r="D2183">
        <f t="shared" si="933"/>
        <v>13.333333327777776</v>
      </c>
      <c r="E2183">
        <f t="shared" si="927"/>
        <v>20.324444438888889</v>
      </c>
      <c r="F2183">
        <f t="shared" si="928"/>
        <v>4.2133333277777751</v>
      </c>
      <c r="G2183">
        <f t="shared" si="929"/>
        <v>68.583999989999995</v>
      </c>
      <c r="H2183">
        <f t="shared" si="929"/>
        <v>39.583999989999995</v>
      </c>
      <c r="I2183">
        <v>6</v>
      </c>
      <c r="M2183">
        <f t="shared" si="923"/>
        <v>84.999999990000006</v>
      </c>
      <c r="N2183">
        <f t="shared" si="924"/>
        <v>55.999999989999999</v>
      </c>
      <c r="O2183">
        <v>84.999999990000006</v>
      </c>
      <c r="P2183">
        <v>55.999999989999999</v>
      </c>
      <c r="Q2183">
        <f t="shared" si="934"/>
        <v>29.44444443888889</v>
      </c>
      <c r="R2183">
        <f t="shared" si="935"/>
        <v>13.333333327777776</v>
      </c>
      <c r="S2183">
        <f t="shared" si="925"/>
        <v>13.649444438888889</v>
      </c>
      <c r="T2183">
        <f t="shared" si="926"/>
        <v>-2.4616666722222256</v>
      </c>
      <c r="U2183">
        <f t="shared" si="930"/>
        <v>56.568999990000002</v>
      </c>
      <c r="V2183">
        <f t="shared" si="931"/>
        <v>27.568999989999995</v>
      </c>
    </row>
    <row r="2184" spans="1:22" x14ac:dyDescent="0.2">
      <c r="A2184">
        <v>84.999999990000006</v>
      </c>
      <c r="B2184">
        <v>55</v>
      </c>
      <c r="C2184">
        <f t="shared" si="932"/>
        <v>29.44444443888889</v>
      </c>
      <c r="D2184">
        <f t="shared" si="933"/>
        <v>12.777777777777779</v>
      </c>
      <c r="E2184">
        <f t="shared" si="927"/>
        <v>20.324444438888889</v>
      </c>
      <c r="F2184">
        <f t="shared" si="928"/>
        <v>3.6577777777777776</v>
      </c>
      <c r="G2184">
        <f t="shared" si="929"/>
        <v>68.583999989999995</v>
      </c>
      <c r="H2184">
        <f t="shared" si="929"/>
        <v>38.584000000000003</v>
      </c>
      <c r="I2184">
        <v>6</v>
      </c>
      <c r="M2184">
        <f t="shared" si="923"/>
        <v>84.999999990000006</v>
      </c>
      <c r="N2184">
        <f t="shared" si="924"/>
        <v>55</v>
      </c>
      <c r="O2184">
        <v>84.999999990000006</v>
      </c>
      <c r="P2184">
        <v>55</v>
      </c>
      <c r="Q2184">
        <f t="shared" si="934"/>
        <v>29.44444443888889</v>
      </c>
      <c r="R2184">
        <f t="shared" si="935"/>
        <v>12.777777777777779</v>
      </c>
      <c r="S2184">
        <f t="shared" si="925"/>
        <v>13.649444438888889</v>
      </c>
      <c r="T2184">
        <f t="shared" si="926"/>
        <v>-3.0172222222222231</v>
      </c>
      <c r="U2184">
        <f t="shared" si="930"/>
        <v>56.568999990000002</v>
      </c>
      <c r="V2184">
        <f t="shared" si="931"/>
        <v>26.568999999999999</v>
      </c>
    </row>
    <row r="2185" spans="1:22" x14ac:dyDescent="0.2">
      <c r="A2185">
        <v>66</v>
      </c>
      <c r="B2185">
        <v>51.333333330000002</v>
      </c>
      <c r="C2185">
        <f t="shared" si="932"/>
        <v>18.888888888888889</v>
      </c>
      <c r="D2185">
        <f t="shared" si="933"/>
        <v>10.74074073888889</v>
      </c>
      <c r="E2185">
        <f t="shared" si="927"/>
        <v>9.7688888888888883</v>
      </c>
      <c r="F2185">
        <f t="shared" si="928"/>
        <v>1.6207407388888893</v>
      </c>
      <c r="G2185">
        <f t="shared" si="929"/>
        <v>49.583999999999996</v>
      </c>
      <c r="H2185">
        <f t="shared" si="929"/>
        <v>34.917333329999998</v>
      </c>
      <c r="I2185">
        <v>6</v>
      </c>
      <c r="M2185">
        <f t="shared" si="923"/>
        <v>66</v>
      </c>
      <c r="N2185">
        <f t="shared" si="924"/>
        <v>51.333333330000002</v>
      </c>
      <c r="O2185">
        <v>66</v>
      </c>
      <c r="P2185">
        <v>51.333333330000002</v>
      </c>
      <c r="Q2185">
        <f t="shared" si="934"/>
        <v>18.888888888888889</v>
      </c>
      <c r="R2185">
        <f t="shared" si="935"/>
        <v>10.74074073888889</v>
      </c>
      <c r="S2185">
        <f t="shared" si="925"/>
        <v>3.0938888888888876</v>
      </c>
      <c r="T2185">
        <f t="shared" si="926"/>
        <v>-5.0542592611111115</v>
      </c>
      <c r="U2185">
        <f t="shared" si="930"/>
        <v>37.568999999999996</v>
      </c>
      <c r="V2185">
        <f t="shared" si="931"/>
        <v>22.902333329999998</v>
      </c>
    </row>
    <row r="2186" spans="1:22" x14ac:dyDescent="0.2">
      <c r="A2186">
        <v>70</v>
      </c>
      <c r="B2186">
        <v>47.666666669999998</v>
      </c>
      <c r="C2186">
        <f t="shared" si="932"/>
        <v>21.111111111111111</v>
      </c>
      <c r="D2186">
        <f t="shared" si="933"/>
        <v>8.7037037055555544</v>
      </c>
      <c r="E2186">
        <f t="shared" si="927"/>
        <v>11.99111111111111</v>
      </c>
      <c r="F2186">
        <f t="shared" si="928"/>
        <v>-0.4162962944444466</v>
      </c>
      <c r="G2186">
        <f t="shared" si="929"/>
        <v>53.583999999999996</v>
      </c>
      <c r="H2186">
        <f t="shared" si="929"/>
        <v>31.250666669999998</v>
      </c>
      <c r="I2186">
        <v>6</v>
      </c>
      <c r="M2186">
        <f t="shared" si="923"/>
        <v>70</v>
      </c>
      <c r="N2186">
        <f t="shared" si="924"/>
        <v>47.666666669999998</v>
      </c>
      <c r="O2186">
        <v>70</v>
      </c>
      <c r="P2186">
        <v>47.666666669999998</v>
      </c>
      <c r="Q2186">
        <f t="shared" si="934"/>
        <v>21.111111111111111</v>
      </c>
      <c r="R2186">
        <f t="shared" si="935"/>
        <v>8.7037037055555544</v>
      </c>
      <c r="S2186">
        <f t="shared" si="925"/>
        <v>5.316111111111109</v>
      </c>
      <c r="T2186">
        <f t="shared" si="926"/>
        <v>-7.0912962944444473</v>
      </c>
      <c r="U2186">
        <f t="shared" si="930"/>
        <v>41.568999999999996</v>
      </c>
      <c r="V2186">
        <f t="shared" si="931"/>
        <v>19.235666669999993</v>
      </c>
    </row>
    <row r="2187" spans="1:22" x14ac:dyDescent="0.2">
      <c r="A2187">
        <v>73.999999990000006</v>
      </c>
      <c r="B2187">
        <v>44</v>
      </c>
      <c r="C2187">
        <f t="shared" si="932"/>
        <v>23.33333332777778</v>
      </c>
      <c r="D2187">
        <f t="shared" si="933"/>
        <v>6.666666666666667</v>
      </c>
      <c r="E2187">
        <f t="shared" si="927"/>
        <v>14.213333327777779</v>
      </c>
      <c r="F2187">
        <f t="shared" si="928"/>
        <v>-2.453333333333334</v>
      </c>
      <c r="G2187">
        <f t="shared" si="929"/>
        <v>57.583999990000002</v>
      </c>
      <c r="H2187">
        <f t="shared" si="929"/>
        <v>27.584</v>
      </c>
      <c r="I2187">
        <v>6</v>
      </c>
      <c r="M2187">
        <f t="shared" si="923"/>
        <v>73.999999990000006</v>
      </c>
      <c r="N2187">
        <f t="shared" si="924"/>
        <v>44</v>
      </c>
      <c r="O2187">
        <v>73.999999990000006</v>
      </c>
      <c r="P2187">
        <v>44</v>
      </c>
      <c r="Q2187">
        <f t="shared" si="934"/>
        <v>23.33333332777778</v>
      </c>
      <c r="R2187">
        <f t="shared" si="935"/>
        <v>6.666666666666667</v>
      </c>
      <c r="S2187">
        <f t="shared" si="925"/>
        <v>7.538333327777778</v>
      </c>
      <c r="T2187">
        <f t="shared" si="926"/>
        <v>-9.1283333333333339</v>
      </c>
      <c r="U2187">
        <f t="shared" si="930"/>
        <v>45.568999990000002</v>
      </c>
      <c r="V2187">
        <f t="shared" si="931"/>
        <v>15.568999999999999</v>
      </c>
    </row>
    <row r="2188" spans="1:22" x14ac:dyDescent="0.2">
      <c r="A2188">
        <v>78.000000009999994</v>
      </c>
      <c r="B2188">
        <v>47</v>
      </c>
      <c r="C2188">
        <f t="shared" si="932"/>
        <v>25.55555556111111</v>
      </c>
      <c r="D2188">
        <f t="shared" si="933"/>
        <v>8.3333333333333339</v>
      </c>
      <c r="E2188">
        <f t="shared" si="927"/>
        <v>16.435555561111109</v>
      </c>
      <c r="F2188">
        <f t="shared" si="928"/>
        <v>-0.78666666666666707</v>
      </c>
      <c r="G2188">
        <f t="shared" si="929"/>
        <v>61.584000009999997</v>
      </c>
      <c r="H2188">
        <f t="shared" si="929"/>
        <v>30.584</v>
      </c>
      <c r="I2188">
        <v>6</v>
      </c>
      <c r="M2188">
        <f t="shared" si="923"/>
        <v>78.000000009999994</v>
      </c>
      <c r="N2188">
        <f t="shared" si="924"/>
        <v>47</v>
      </c>
      <c r="O2188">
        <v>78.000000009999994</v>
      </c>
      <c r="P2188">
        <v>47</v>
      </c>
      <c r="Q2188">
        <f t="shared" si="934"/>
        <v>25.55555556111111</v>
      </c>
      <c r="R2188">
        <f t="shared" si="935"/>
        <v>8.3333333333333339</v>
      </c>
      <c r="S2188">
        <f t="shared" si="925"/>
        <v>9.7605555611111079</v>
      </c>
      <c r="T2188">
        <f t="shared" si="926"/>
        <v>-7.4616666666666678</v>
      </c>
      <c r="U2188">
        <f t="shared" si="930"/>
        <v>49.569000009999996</v>
      </c>
      <c r="V2188">
        <f t="shared" si="931"/>
        <v>18.568999999999996</v>
      </c>
    </row>
    <row r="2189" spans="1:22" x14ac:dyDescent="0.2">
      <c r="A2189">
        <v>75.999999990000006</v>
      </c>
      <c r="B2189">
        <v>49</v>
      </c>
      <c r="C2189">
        <f t="shared" si="932"/>
        <v>24.44444443888889</v>
      </c>
      <c r="D2189">
        <f t="shared" si="933"/>
        <v>9.4444444444444446</v>
      </c>
      <c r="E2189">
        <f t="shared" si="927"/>
        <v>15.324444438888889</v>
      </c>
      <c r="F2189">
        <f t="shared" si="928"/>
        <v>0.32444444444444365</v>
      </c>
      <c r="G2189">
        <f t="shared" si="929"/>
        <v>59.583999990000002</v>
      </c>
      <c r="H2189">
        <f t="shared" si="929"/>
        <v>32.583999999999996</v>
      </c>
      <c r="I2189">
        <v>6</v>
      </c>
      <c r="M2189">
        <f t="shared" si="923"/>
        <v>75.999999990000006</v>
      </c>
      <c r="N2189">
        <f t="shared" si="924"/>
        <v>49</v>
      </c>
      <c r="O2189">
        <v>75.999999990000006</v>
      </c>
      <c r="P2189">
        <v>49</v>
      </c>
      <c r="Q2189">
        <f t="shared" si="934"/>
        <v>24.44444443888889</v>
      </c>
      <c r="R2189">
        <f t="shared" si="935"/>
        <v>9.4444444444444446</v>
      </c>
      <c r="S2189">
        <f t="shared" si="925"/>
        <v>8.6494444388888887</v>
      </c>
      <c r="T2189">
        <f t="shared" si="926"/>
        <v>-6.3505555555555571</v>
      </c>
      <c r="U2189">
        <f t="shared" si="930"/>
        <v>47.568999990000002</v>
      </c>
      <c r="V2189">
        <f t="shared" si="931"/>
        <v>20.568999999999996</v>
      </c>
    </row>
    <row r="2190" spans="1:22" x14ac:dyDescent="0.2">
      <c r="A2190">
        <v>68</v>
      </c>
      <c r="B2190">
        <v>47.666666669999998</v>
      </c>
      <c r="C2190">
        <f t="shared" si="932"/>
        <v>20</v>
      </c>
      <c r="D2190">
        <f t="shared" si="933"/>
        <v>8.7037037055555544</v>
      </c>
      <c r="E2190">
        <f t="shared" si="927"/>
        <v>10.879999999999999</v>
      </c>
      <c r="F2190">
        <f t="shared" si="928"/>
        <v>-0.4162962944444466</v>
      </c>
      <c r="G2190">
        <f t="shared" si="929"/>
        <v>51.583999999999996</v>
      </c>
      <c r="H2190">
        <f t="shared" si="929"/>
        <v>31.250666669999998</v>
      </c>
      <c r="I2190">
        <v>6</v>
      </c>
      <c r="M2190">
        <f t="shared" si="923"/>
        <v>68</v>
      </c>
      <c r="N2190">
        <f t="shared" si="924"/>
        <v>47.666666669999998</v>
      </c>
      <c r="O2190">
        <v>68</v>
      </c>
      <c r="P2190">
        <v>47.666666669999998</v>
      </c>
      <c r="Q2190">
        <f t="shared" si="934"/>
        <v>20</v>
      </c>
      <c r="R2190">
        <f t="shared" si="935"/>
        <v>8.7037037055555544</v>
      </c>
      <c r="S2190">
        <f t="shared" si="925"/>
        <v>4.2049999999999983</v>
      </c>
      <c r="T2190">
        <f t="shared" si="926"/>
        <v>-7.0912962944444473</v>
      </c>
      <c r="U2190">
        <f t="shared" si="930"/>
        <v>39.568999999999996</v>
      </c>
      <c r="V2190">
        <f t="shared" si="931"/>
        <v>19.235666669999993</v>
      </c>
    </row>
    <row r="2191" spans="1:22" x14ac:dyDescent="0.2">
      <c r="A2191">
        <v>66</v>
      </c>
      <c r="B2191">
        <v>46.333333330000002</v>
      </c>
      <c r="C2191">
        <f t="shared" si="932"/>
        <v>18.888888888888889</v>
      </c>
      <c r="D2191">
        <f t="shared" si="933"/>
        <v>7.9629629611111126</v>
      </c>
      <c r="E2191">
        <f t="shared" si="927"/>
        <v>9.7688888888888883</v>
      </c>
      <c r="F2191">
        <f t="shared" si="928"/>
        <v>-1.1570370388888884</v>
      </c>
      <c r="G2191">
        <f t="shared" si="929"/>
        <v>49.583999999999996</v>
      </c>
      <c r="H2191">
        <f t="shared" si="929"/>
        <v>29.917333330000002</v>
      </c>
      <c r="I2191">
        <v>6</v>
      </c>
      <c r="M2191">
        <f t="shared" si="923"/>
        <v>66</v>
      </c>
      <c r="N2191">
        <f t="shared" si="924"/>
        <v>46.333333330000002</v>
      </c>
      <c r="O2191">
        <v>66</v>
      </c>
      <c r="P2191">
        <v>46.333333330000002</v>
      </c>
      <c r="Q2191">
        <f t="shared" si="934"/>
        <v>18.888888888888889</v>
      </c>
      <c r="R2191">
        <f t="shared" si="935"/>
        <v>7.9629629611111126</v>
      </c>
      <c r="S2191">
        <f t="shared" si="925"/>
        <v>3.0938888888888876</v>
      </c>
      <c r="T2191">
        <f t="shared" si="926"/>
        <v>-7.8320370388888891</v>
      </c>
      <c r="U2191">
        <f t="shared" si="930"/>
        <v>37.568999999999996</v>
      </c>
      <c r="V2191">
        <f t="shared" si="931"/>
        <v>17.902333329999998</v>
      </c>
    </row>
    <row r="2192" spans="1:22" x14ac:dyDescent="0.2">
      <c r="A2192">
        <v>64</v>
      </c>
      <c r="B2192">
        <v>45</v>
      </c>
      <c r="C2192">
        <f t="shared" si="932"/>
        <v>17.777777777777779</v>
      </c>
      <c r="D2192">
        <f t="shared" si="933"/>
        <v>7.2222222222222223</v>
      </c>
      <c r="E2192">
        <f t="shared" si="927"/>
        <v>8.6577777777777776</v>
      </c>
      <c r="F2192">
        <f t="shared" si="928"/>
        <v>-1.8977777777777787</v>
      </c>
      <c r="G2192">
        <f t="shared" si="929"/>
        <v>47.584000000000003</v>
      </c>
      <c r="H2192">
        <f t="shared" si="929"/>
        <v>28.584</v>
      </c>
      <c r="I2192">
        <v>6</v>
      </c>
      <c r="M2192">
        <f t="shared" si="923"/>
        <v>64</v>
      </c>
      <c r="N2192">
        <f t="shared" si="924"/>
        <v>45</v>
      </c>
      <c r="O2192">
        <v>64</v>
      </c>
      <c r="P2192">
        <v>45</v>
      </c>
      <c r="Q2192">
        <f t="shared" si="934"/>
        <v>17.777777777777779</v>
      </c>
      <c r="R2192">
        <f t="shared" si="935"/>
        <v>7.2222222222222223</v>
      </c>
      <c r="S2192">
        <f t="shared" si="925"/>
        <v>1.9827777777777769</v>
      </c>
      <c r="T2192">
        <f t="shared" si="926"/>
        <v>-8.5727777777777803</v>
      </c>
      <c r="U2192">
        <f t="shared" si="930"/>
        <v>35.568999999999996</v>
      </c>
      <c r="V2192">
        <f t="shared" si="931"/>
        <v>16.568999999999996</v>
      </c>
    </row>
    <row r="2193" spans="1:22" x14ac:dyDescent="0.2">
      <c r="A2193">
        <v>73.999999990000006</v>
      </c>
      <c r="B2193">
        <v>45</v>
      </c>
      <c r="C2193">
        <f t="shared" si="932"/>
        <v>23.33333332777778</v>
      </c>
      <c r="D2193">
        <f t="shared" si="933"/>
        <v>7.2222222222222223</v>
      </c>
      <c r="E2193">
        <f t="shared" si="927"/>
        <v>14.213333327777779</v>
      </c>
      <c r="F2193">
        <f t="shared" si="928"/>
        <v>-1.8977777777777787</v>
      </c>
      <c r="G2193">
        <f t="shared" si="929"/>
        <v>57.583999990000002</v>
      </c>
      <c r="H2193">
        <f t="shared" si="929"/>
        <v>28.584</v>
      </c>
      <c r="I2193">
        <v>6</v>
      </c>
      <c r="M2193">
        <f t="shared" si="923"/>
        <v>73.999999990000006</v>
      </c>
      <c r="N2193">
        <f t="shared" si="924"/>
        <v>45</v>
      </c>
      <c r="O2193">
        <v>73.999999990000006</v>
      </c>
      <c r="P2193">
        <v>45</v>
      </c>
      <c r="Q2193">
        <f t="shared" si="934"/>
        <v>23.33333332777778</v>
      </c>
      <c r="R2193">
        <f t="shared" si="935"/>
        <v>7.2222222222222223</v>
      </c>
      <c r="S2193">
        <f t="shared" si="925"/>
        <v>7.538333327777778</v>
      </c>
      <c r="T2193">
        <f t="shared" si="926"/>
        <v>-8.5727777777777803</v>
      </c>
      <c r="U2193">
        <f t="shared" si="930"/>
        <v>45.568999990000002</v>
      </c>
      <c r="V2193">
        <f t="shared" si="931"/>
        <v>16.568999999999996</v>
      </c>
    </row>
    <row r="2194" spans="1:22" x14ac:dyDescent="0.2">
      <c r="A2194">
        <v>77</v>
      </c>
      <c r="B2194">
        <v>47</v>
      </c>
      <c r="C2194">
        <f t="shared" si="932"/>
        <v>25</v>
      </c>
      <c r="D2194">
        <f t="shared" si="933"/>
        <v>8.3333333333333339</v>
      </c>
      <c r="E2194">
        <f t="shared" si="927"/>
        <v>15.879999999999999</v>
      </c>
      <c r="F2194">
        <f t="shared" si="928"/>
        <v>-0.78666666666666707</v>
      </c>
      <c r="G2194">
        <f t="shared" si="929"/>
        <v>60.583999999999996</v>
      </c>
      <c r="H2194">
        <f t="shared" si="929"/>
        <v>30.584</v>
      </c>
      <c r="I2194">
        <v>6</v>
      </c>
      <c r="M2194">
        <f t="shared" si="923"/>
        <v>77</v>
      </c>
      <c r="N2194">
        <f t="shared" si="924"/>
        <v>47</v>
      </c>
      <c r="O2194">
        <v>77</v>
      </c>
      <c r="P2194">
        <v>47</v>
      </c>
      <c r="Q2194">
        <f t="shared" si="934"/>
        <v>25</v>
      </c>
      <c r="R2194">
        <f t="shared" si="935"/>
        <v>8.3333333333333339</v>
      </c>
      <c r="S2194">
        <f t="shared" si="925"/>
        <v>9.2049999999999983</v>
      </c>
      <c r="T2194">
        <f t="shared" si="926"/>
        <v>-7.4616666666666678</v>
      </c>
      <c r="U2194">
        <f t="shared" si="930"/>
        <v>48.568999999999996</v>
      </c>
      <c r="V2194">
        <f t="shared" si="931"/>
        <v>18.568999999999996</v>
      </c>
    </row>
    <row r="2195" spans="1:22" x14ac:dyDescent="0.2">
      <c r="A2195">
        <v>75</v>
      </c>
      <c r="B2195">
        <v>49</v>
      </c>
      <c r="C2195">
        <f t="shared" si="932"/>
        <v>23.888888888888889</v>
      </c>
      <c r="D2195">
        <f t="shared" si="933"/>
        <v>9.4444444444444446</v>
      </c>
      <c r="E2195">
        <f t="shared" si="927"/>
        <v>14.768888888888888</v>
      </c>
      <c r="F2195">
        <f t="shared" si="928"/>
        <v>0.32444444444444365</v>
      </c>
      <c r="G2195">
        <f t="shared" si="929"/>
        <v>58.583999999999996</v>
      </c>
      <c r="H2195">
        <f t="shared" si="929"/>
        <v>32.583999999999996</v>
      </c>
      <c r="I2195">
        <v>6</v>
      </c>
      <c r="M2195">
        <f t="shared" si="923"/>
        <v>75</v>
      </c>
      <c r="N2195">
        <f t="shared" si="924"/>
        <v>49</v>
      </c>
      <c r="O2195">
        <v>75</v>
      </c>
      <c r="P2195">
        <v>49</v>
      </c>
      <c r="Q2195">
        <f t="shared" si="934"/>
        <v>23.888888888888889</v>
      </c>
      <c r="R2195">
        <f t="shared" si="935"/>
        <v>9.4444444444444446</v>
      </c>
      <c r="S2195">
        <f t="shared" si="925"/>
        <v>8.0938888888888876</v>
      </c>
      <c r="T2195">
        <f t="shared" si="926"/>
        <v>-6.3505555555555571</v>
      </c>
      <c r="U2195">
        <f t="shared" si="930"/>
        <v>46.568999999999996</v>
      </c>
      <c r="V2195">
        <f t="shared" si="931"/>
        <v>20.568999999999996</v>
      </c>
    </row>
    <row r="2196" spans="1:22" x14ac:dyDescent="0.2">
      <c r="A2196">
        <v>73.999999990000006</v>
      </c>
      <c r="B2196">
        <v>47</v>
      </c>
      <c r="C2196">
        <f t="shared" si="932"/>
        <v>23.33333332777778</v>
      </c>
      <c r="D2196">
        <f t="shared" si="933"/>
        <v>8.3333333333333339</v>
      </c>
      <c r="E2196">
        <f t="shared" si="927"/>
        <v>14.213333327777779</v>
      </c>
      <c r="F2196">
        <f t="shared" si="928"/>
        <v>-0.78666666666666707</v>
      </c>
      <c r="G2196">
        <f t="shared" si="929"/>
        <v>57.583999990000002</v>
      </c>
      <c r="H2196">
        <f t="shared" si="929"/>
        <v>30.584</v>
      </c>
      <c r="I2196">
        <v>6</v>
      </c>
      <c r="M2196">
        <f t="shared" ref="M2196:M2202" si="936">C2196*9/5+32</f>
        <v>73.999999990000006</v>
      </c>
      <c r="N2196">
        <f t="shared" ref="N2196:N2202" si="937">D2196*9/5+32</f>
        <v>47</v>
      </c>
      <c r="O2196">
        <v>73.999999990000006</v>
      </c>
      <c r="P2196">
        <v>47</v>
      </c>
      <c r="Q2196">
        <f t="shared" si="934"/>
        <v>23.33333332777778</v>
      </c>
      <c r="R2196">
        <f t="shared" si="935"/>
        <v>8.3333333333333339</v>
      </c>
      <c r="S2196">
        <f t="shared" ref="S2196:S2202" si="938">Q2196-($T$1107-$S$1107)/1000*6.5</f>
        <v>7.538333327777778</v>
      </c>
      <c r="T2196">
        <f t="shared" ref="T2196:T2202" si="939">R2196-($T$1107-$S$1107)/1000*6.5</f>
        <v>-7.4616666666666678</v>
      </c>
      <c r="U2196">
        <f t="shared" si="930"/>
        <v>45.568999990000002</v>
      </c>
      <c r="V2196">
        <f t="shared" si="931"/>
        <v>18.568999999999996</v>
      </c>
    </row>
    <row r="2197" spans="1:22" x14ac:dyDescent="0.2">
      <c r="A2197">
        <v>71.000000009999994</v>
      </c>
      <c r="B2197">
        <v>47</v>
      </c>
      <c r="C2197">
        <f t="shared" si="932"/>
        <v>21.66666667222222</v>
      </c>
      <c r="D2197">
        <f t="shared" si="933"/>
        <v>8.3333333333333339</v>
      </c>
      <c r="E2197">
        <f t="shared" ref="E2197:E2202" si="940">C2197-($F$1107-$E$1107)/1000*$I$1108</f>
        <v>12.546666672222219</v>
      </c>
      <c r="F2197">
        <f t="shared" ref="F2197:F2202" si="941">D2197-($F$1107-$E$1107)/1000*$I$1108</f>
        <v>-0.78666666666666707</v>
      </c>
      <c r="G2197">
        <f t="shared" ref="G2197:H2202" si="942">E2197*9/5+32</f>
        <v>54.584000009999997</v>
      </c>
      <c r="H2197">
        <f t="shared" si="942"/>
        <v>30.584</v>
      </c>
      <c r="I2197">
        <v>6</v>
      </c>
      <c r="M2197">
        <f t="shared" si="936"/>
        <v>71.000000009999994</v>
      </c>
      <c r="N2197">
        <f t="shared" si="937"/>
        <v>47</v>
      </c>
      <c r="O2197">
        <v>71.000000009999994</v>
      </c>
      <c r="P2197">
        <v>47</v>
      </c>
      <c r="Q2197">
        <f t="shared" si="934"/>
        <v>21.66666667222222</v>
      </c>
      <c r="R2197">
        <f t="shared" si="935"/>
        <v>8.3333333333333339</v>
      </c>
      <c r="S2197">
        <f t="shared" si="938"/>
        <v>5.8716666722222186</v>
      </c>
      <c r="T2197">
        <f t="shared" si="939"/>
        <v>-7.4616666666666678</v>
      </c>
      <c r="U2197">
        <f t="shared" ref="U2197:U2202" si="943">S2197*9/5+32</f>
        <v>42.569000009999996</v>
      </c>
      <c r="V2197">
        <f t="shared" ref="V2197:V2202" si="944">T2197*9/5+32</f>
        <v>18.568999999999996</v>
      </c>
    </row>
    <row r="2198" spans="1:22" x14ac:dyDescent="0.2">
      <c r="A2198">
        <v>69.000000009999994</v>
      </c>
      <c r="B2198">
        <v>44.5</v>
      </c>
      <c r="C2198">
        <f t="shared" si="932"/>
        <v>20.55555556111111</v>
      </c>
      <c r="D2198">
        <f t="shared" si="933"/>
        <v>6.9444444444444446</v>
      </c>
      <c r="E2198">
        <f t="shared" si="940"/>
        <v>11.435555561111109</v>
      </c>
      <c r="F2198">
        <f t="shared" si="941"/>
        <v>-2.1755555555555564</v>
      </c>
      <c r="G2198">
        <f t="shared" si="942"/>
        <v>52.584000009999997</v>
      </c>
      <c r="H2198">
        <f t="shared" si="942"/>
        <v>28.084</v>
      </c>
      <c r="I2198">
        <v>6</v>
      </c>
      <c r="M2198">
        <f t="shared" si="936"/>
        <v>69.000000009999994</v>
      </c>
      <c r="N2198">
        <f t="shared" si="937"/>
        <v>44.5</v>
      </c>
      <c r="O2198">
        <v>69.000000009999994</v>
      </c>
      <c r="P2198">
        <v>44.5</v>
      </c>
      <c r="Q2198">
        <f t="shared" si="934"/>
        <v>20.55555556111111</v>
      </c>
      <c r="R2198">
        <f t="shared" si="935"/>
        <v>6.9444444444444446</v>
      </c>
      <c r="S2198">
        <f t="shared" si="938"/>
        <v>4.7605555611111079</v>
      </c>
      <c r="T2198">
        <f t="shared" si="939"/>
        <v>-8.8505555555555571</v>
      </c>
      <c r="U2198">
        <f t="shared" si="943"/>
        <v>40.569000009999996</v>
      </c>
      <c r="V2198">
        <f t="shared" si="944"/>
        <v>16.068999999999996</v>
      </c>
    </row>
    <row r="2199" spans="1:22" x14ac:dyDescent="0.2">
      <c r="A2199">
        <v>70</v>
      </c>
      <c r="B2199">
        <v>42</v>
      </c>
      <c r="C2199">
        <f t="shared" si="932"/>
        <v>21.111111111111111</v>
      </c>
      <c r="D2199">
        <f t="shared" si="933"/>
        <v>5.5555555555555554</v>
      </c>
      <c r="E2199">
        <f t="shared" si="940"/>
        <v>11.99111111111111</v>
      </c>
      <c r="F2199">
        <f t="shared" si="941"/>
        <v>-3.5644444444444456</v>
      </c>
      <c r="G2199">
        <f t="shared" si="942"/>
        <v>53.583999999999996</v>
      </c>
      <c r="H2199">
        <f t="shared" si="942"/>
        <v>25.583999999999996</v>
      </c>
      <c r="I2199">
        <v>6</v>
      </c>
      <c r="M2199">
        <f t="shared" si="936"/>
        <v>70</v>
      </c>
      <c r="N2199">
        <f t="shared" si="937"/>
        <v>42</v>
      </c>
      <c r="O2199">
        <v>70</v>
      </c>
      <c r="P2199">
        <v>42</v>
      </c>
      <c r="Q2199">
        <f t="shared" si="934"/>
        <v>21.111111111111111</v>
      </c>
      <c r="R2199">
        <f t="shared" si="935"/>
        <v>5.5555555555555554</v>
      </c>
      <c r="S2199">
        <f t="shared" si="938"/>
        <v>5.316111111111109</v>
      </c>
      <c r="T2199">
        <f t="shared" si="939"/>
        <v>-10.239444444444446</v>
      </c>
      <c r="U2199">
        <f t="shared" si="943"/>
        <v>41.568999999999996</v>
      </c>
      <c r="V2199">
        <f t="shared" si="944"/>
        <v>13.568999999999996</v>
      </c>
    </row>
    <row r="2200" spans="1:22" x14ac:dyDescent="0.2">
      <c r="A2200">
        <v>64</v>
      </c>
      <c r="B2200">
        <v>41.5</v>
      </c>
      <c r="C2200">
        <f t="shared" si="932"/>
        <v>17.777777777777779</v>
      </c>
      <c r="D2200">
        <f t="shared" si="933"/>
        <v>5.2777777777777777</v>
      </c>
      <c r="E2200">
        <f t="shared" si="940"/>
        <v>8.6577777777777776</v>
      </c>
      <c r="F2200">
        <f t="shared" si="941"/>
        <v>-3.8422222222222233</v>
      </c>
      <c r="G2200">
        <f t="shared" si="942"/>
        <v>47.584000000000003</v>
      </c>
      <c r="H2200">
        <f t="shared" si="942"/>
        <v>25.083999999999996</v>
      </c>
      <c r="I2200">
        <v>6</v>
      </c>
      <c r="M2200">
        <f t="shared" si="936"/>
        <v>64</v>
      </c>
      <c r="N2200">
        <f t="shared" si="937"/>
        <v>41.5</v>
      </c>
      <c r="O2200">
        <v>64</v>
      </c>
      <c r="P2200">
        <v>41.5</v>
      </c>
      <c r="Q2200">
        <f t="shared" si="934"/>
        <v>17.777777777777779</v>
      </c>
      <c r="R2200">
        <f t="shared" si="935"/>
        <v>5.2777777777777777</v>
      </c>
      <c r="S2200">
        <f t="shared" si="938"/>
        <v>1.9827777777777769</v>
      </c>
      <c r="T2200">
        <f t="shared" si="939"/>
        <v>-10.517222222222223</v>
      </c>
      <c r="U2200">
        <f t="shared" si="943"/>
        <v>35.568999999999996</v>
      </c>
      <c r="V2200">
        <f t="shared" si="944"/>
        <v>13.068999999999999</v>
      </c>
    </row>
    <row r="2201" spans="1:22" x14ac:dyDescent="0.2">
      <c r="A2201">
        <v>75</v>
      </c>
      <c r="B2201">
        <v>41</v>
      </c>
      <c r="C2201">
        <f t="shared" si="932"/>
        <v>23.888888888888889</v>
      </c>
      <c r="D2201">
        <f t="shared" si="933"/>
        <v>5</v>
      </c>
      <c r="E2201">
        <f t="shared" si="940"/>
        <v>14.768888888888888</v>
      </c>
      <c r="F2201">
        <f t="shared" si="941"/>
        <v>-4.120000000000001</v>
      </c>
      <c r="G2201">
        <f t="shared" si="942"/>
        <v>58.583999999999996</v>
      </c>
      <c r="H2201">
        <f t="shared" si="942"/>
        <v>24.583999999999996</v>
      </c>
      <c r="I2201">
        <v>6</v>
      </c>
      <c r="M2201">
        <f t="shared" si="936"/>
        <v>75</v>
      </c>
      <c r="N2201">
        <f t="shared" si="937"/>
        <v>41</v>
      </c>
      <c r="O2201">
        <v>75</v>
      </c>
      <c r="P2201">
        <v>41</v>
      </c>
      <c r="Q2201">
        <f t="shared" si="934"/>
        <v>23.888888888888889</v>
      </c>
      <c r="R2201">
        <f t="shared" si="935"/>
        <v>5</v>
      </c>
      <c r="S2201">
        <f t="shared" si="938"/>
        <v>8.0938888888888876</v>
      </c>
      <c r="T2201">
        <f t="shared" si="939"/>
        <v>-10.795000000000002</v>
      </c>
      <c r="U2201">
        <f t="shared" si="943"/>
        <v>46.568999999999996</v>
      </c>
      <c r="V2201">
        <f t="shared" si="944"/>
        <v>12.568999999999996</v>
      </c>
    </row>
    <row r="2202" spans="1:22" x14ac:dyDescent="0.2">
      <c r="A2202">
        <v>69.000000009999994</v>
      </c>
      <c r="B2202">
        <v>44</v>
      </c>
      <c r="C2202">
        <f t="shared" si="932"/>
        <v>20.55555556111111</v>
      </c>
      <c r="D2202">
        <f t="shared" si="933"/>
        <v>6.666666666666667</v>
      </c>
      <c r="E2202">
        <f t="shared" si="940"/>
        <v>11.435555561111109</v>
      </c>
      <c r="F2202">
        <f t="shared" si="941"/>
        <v>-2.453333333333334</v>
      </c>
      <c r="G2202">
        <f t="shared" si="942"/>
        <v>52.584000009999997</v>
      </c>
      <c r="H2202">
        <f t="shared" si="942"/>
        <v>27.584</v>
      </c>
      <c r="I2202">
        <v>6</v>
      </c>
      <c r="M2202">
        <f t="shared" si="936"/>
        <v>69.000000009999994</v>
      </c>
      <c r="N2202">
        <f t="shared" si="937"/>
        <v>44</v>
      </c>
      <c r="O2202">
        <v>69.000000009999994</v>
      </c>
      <c r="P2202">
        <v>44</v>
      </c>
      <c r="Q2202">
        <f t="shared" si="934"/>
        <v>20.55555556111111</v>
      </c>
      <c r="R2202">
        <f t="shared" si="935"/>
        <v>6.666666666666667</v>
      </c>
      <c r="S2202">
        <f t="shared" si="938"/>
        <v>4.7605555611111079</v>
      </c>
      <c r="T2202">
        <f t="shared" si="939"/>
        <v>-9.1283333333333339</v>
      </c>
      <c r="U2202">
        <f t="shared" si="943"/>
        <v>40.569000009999996</v>
      </c>
      <c r="V2202">
        <f t="shared" si="944"/>
        <v>15.568999999999999</v>
      </c>
    </row>
    <row r="2208" spans="1:22" x14ac:dyDescent="0.2">
      <c r="B2208" t="s">
        <v>61</v>
      </c>
      <c r="C2208" t="s">
        <v>62</v>
      </c>
      <c r="D2208" t="s">
        <v>62</v>
      </c>
    </row>
    <row r="2209" spans="3:5" x14ac:dyDescent="0.2">
      <c r="D2209">
        <f t="shared" ref="D2209:D2272" si="945">IF(C2209&lt;=0,0,C2209)</f>
        <v>0</v>
      </c>
      <c r="E2209">
        <f>D2209*0.0393701</f>
        <v>0</v>
      </c>
    </row>
    <row r="2210" spans="3:5" x14ac:dyDescent="0.2">
      <c r="D2210">
        <f t="shared" si="945"/>
        <v>0</v>
      </c>
      <c r="E2210">
        <f t="shared" ref="E2210:E2273" si="946">D2210*0.0393701</f>
        <v>0</v>
      </c>
    </row>
    <row r="2211" spans="3:5" x14ac:dyDescent="0.2">
      <c r="D2211">
        <f t="shared" si="945"/>
        <v>0</v>
      </c>
      <c r="E2211">
        <f t="shared" si="946"/>
        <v>0</v>
      </c>
    </row>
    <row r="2212" spans="3:5" x14ac:dyDescent="0.2">
      <c r="D2212">
        <f t="shared" si="945"/>
        <v>0</v>
      </c>
      <c r="E2212">
        <f t="shared" si="946"/>
        <v>0</v>
      </c>
    </row>
    <row r="2213" spans="3:5" x14ac:dyDescent="0.2">
      <c r="D2213">
        <f t="shared" si="945"/>
        <v>0</v>
      </c>
      <c r="E2213">
        <f t="shared" si="946"/>
        <v>0</v>
      </c>
    </row>
    <row r="2214" spans="3:5" x14ac:dyDescent="0.2">
      <c r="D2214">
        <f t="shared" si="945"/>
        <v>0</v>
      </c>
      <c r="E2214">
        <f t="shared" si="946"/>
        <v>0</v>
      </c>
    </row>
    <row r="2215" spans="3:5" x14ac:dyDescent="0.2">
      <c r="D2215">
        <f t="shared" si="945"/>
        <v>0</v>
      </c>
      <c r="E2215">
        <f t="shared" si="946"/>
        <v>0</v>
      </c>
    </row>
    <row r="2216" spans="3:5" x14ac:dyDescent="0.2">
      <c r="D2216">
        <f t="shared" si="945"/>
        <v>0</v>
      </c>
      <c r="E2216">
        <f t="shared" si="946"/>
        <v>0</v>
      </c>
    </row>
    <row r="2217" spans="3:5" x14ac:dyDescent="0.2">
      <c r="D2217">
        <f t="shared" si="945"/>
        <v>0</v>
      </c>
      <c r="E2217">
        <f t="shared" si="946"/>
        <v>0</v>
      </c>
    </row>
    <row r="2218" spans="3:5" x14ac:dyDescent="0.2">
      <c r="D2218">
        <f t="shared" si="945"/>
        <v>0</v>
      </c>
      <c r="E2218">
        <f t="shared" si="946"/>
        <v>0</v>
      </c>
    </row>
    <row r="2219" spans="3:5" x14ac:dyDescent="0.2">
      <c r="D2219">
        <f t="shared" si="945"/>
        <v>0</v>
      </c>
      <c r="E2219">
        <f t="shared" si="946"/>
        <v>0</v>
      </c>
    </row>
    <row r="2220" spans="3:5" x14ac:dyDescent="0.2">
      <c r="D2220">
        <f t="shared" si="945"/>
        <v>0</v>
      </c>
      <c r="E2220">
        <f t="shared" si="946"/>
        <v>0</v>
      </c>
    </row>
    <row r="2221" spans="3:5" x14ac:dyDescent="0.2">
      <c r="D2221">
        <f t="shared" si="945"/>
        <v>0</v>
      </c>
      <c r="E2221">
        <f t="shared" si="946"/>
        <v>0</v>
      </c>
    </row>
    <row r="2222" spans="3:5" x14ac:dyDescent="0.2">
      <c r="D2222">
        <f t="shared" si="945"/>
        <v>0</v>
      </c>
      <c r="E2222">
        <f t="shared" si="946"/>
        <v>0</v>
      </c>
    </row>
    <row r="2223" spans="3:5" x14ac:dyDescent="0.2">
      <c r="D2223">
        <f t="shared" si="945"/>
        <v>0</v>
      </c>
      <c r="E2223">
        <f t="shared" si="946"/>
        <v>0</v>
      </c>
    </row>
    <row r="2224" spans="3:5" x14ac:dyDescent="0.2">
      <c r="C2224">
        <v>7.2</v>
      </c>
      <c r="D2224">
        <f t="shared" si="945"/>
        <v>7.2</v>
      </c>
      <c r="E2224">
        <f t="shared" si="946"/>
        <v>0.28346472</v>
      </c>
    </row>
    <row r="2225" spans="4:5" x14ac:dyDescent="0.2">
      <c r="D2225">
        <f t="shared" si="945"/>
        <v>0</v>
      </c>
      <c r="E2225">
        <f t="shared" si="946"/>
        <v>0</v>
      </c>
    </row>
    <row r="2226" spans="4:5" x14ac:dyDescent="0.2">
      <c r="D2226">
        <f t="shared" si="945"/>
        <v>0</v>
      </c>
      <c r="E2226">
        <f t="shared" si="946"/>
        <v>0</v>
      </c>
    </row>
    <row r="2227" spans="4:5" x14ac:dyDescent="0.2">
      <c r="D2227">
        <f t="shared" si="945"/>
        <v>0</v>
      </c>
      <c r="E2227">
        <f t="shared" si="946"/>
        <v>0</v>
      </c>
    </row>
    <row r="2228" spans="4:5" x14ac:dyDescent="0.2">
      <c r="D2228">
        <f t="shared" si="945"/>
        <v>0</v>
      </c>
      <c r="E2228">
        <f t="shared" si="946"/>
        <v>0</v>
      </c>
    </row>
    <row r="2229" spans="4:5" x14ac:dyDescent="0.2">
      <c r="D2229">
        <f t="shared" si="945"/>
        <v>0</v>
      </c>
      <c r="E2229">
        <f t="shared" si="946"/>
        <v>0</v>
      </c>
    </row>
    <row r="2230" spans="4:5" x14ac:dyDescent="0.2">
      <c r="D2230">
        <f t="shared" si="945"/>
        <v>0</v>
      </c>
      <c r="E2230">
        <f t="shared" si="946"/>
        <v>0</v>
      </c>
    </row>
    <row r="2231" spans="4:5" x14ac:dyDescent="0.2">
      <c r="D2231">
        <f t="shared" si="945"/>
        <v>0</v>
      </c>
      <c r="E2231">
        <f t="shared" si="946"/>
        <v>0</v>
      </c>
    </row>
    <row r="2232" spans="4:5" x14ac:dyDescent="0.2">
      <c r="D2232">
        <f t="shared" si="945"/>
        <v>0</v>
      </c>
      <c r="E2232">
        <f t="shared" si="946"/>
        <v>0</v>
      </c>
    </row>
    <row r="2233" spans="4:5" x14ac:dyDescent="0.2">
      <c r="D2233">
        <f t="shared" si="945"/>
        <v>0</v>
      </c>
      <c r="E2233">
        <f t="shared" si="946"/>
        <v>0</v>
      </c>
    </row>
    <row r="2234" spans="4:5" x14ac:dyDescent="0.2">
      <c r="D2234">
        <f t="shared" si="945"/>
        <v>0</v>
      </c>
      <c r="E2234">
        <f t="shared" si="946"/>
        <v>0</v>
      </c>
    </row>
    <row r="2235" spans="4:5" x14ac:dyDescent="0.2">
      <c r="D2235">
        <f t="shared" si="945"/>
        <v>0</v>
      </c>
      <c r="E2235">
        <f t="shared" si="946"/>
        <v>0</v>
      </c>
    </row>
    <row r="2236" spans="4:5" x14ac:dyDescent="0.2">
      <c r="D2236">
        <f t="shared" si="945"/>
        <v>0</v>
      </c>
      <c r="E2236">
        <f t="shared" si="946"/>
        <v>0</v>
      </c>
    </row>
    <row r="2237" spans="4:5" x14ac:dyDescent="0.2">
      <c r="D2237">
        <f t="shared" si="945"/>
        <v>0</v>
      </c>
      <c r="E2237">
        <f t="shared" si="946"/>
        <v>0</v>
      </c>
    </row>
    <row r="2238" spans="4:5" x14ac:dyDescent="0.2">
      <c r="D2238">
        <f t="shared" si="945"/>
        <v>0</v>
      </c>
      <c r="E2238">
        <f t="shared" si="946"/>
        <v>0</v>
      </c>
    </row>
    <row r="2239" spans="4:5" x14ac:dyDescent="0.2">
      <c r="D2239">
        <f t="shared" si="945"/>
        <v>0</v>
      </c>
      <c r="E2239">
        <f t="shared" si="946"/>
        <v>0</v>
      </c>
    </row>
    <row r="2240" spans="4:5" x14ac:dyDescent="0.2">
      <c r="D2240">
        <f t="shared" si="945"/>
        <v>0</v>
      </c>
      <c r="E2240">
        <f t="shared" si="946"/>
        <v>0</v>
      </c>
    </row>
    <row r="2241" spans="3:5" x14ac:dyDescent="0.2">
      <c r="D2241">
        <f t="shared" si="945"/>
        <v>0</v>
      </c>
      <c r="E2241">
        <f t="shared" si="946"/>
        <v>0</v>
      </c>
    </row>
    <row r="2242" spans="3:5" x14ac:dyDescent="0.2">
      <c r="D2242">
        <f t="shared" si="945"/>
        <v>0</v>
      </c>
      <c r="E2242">
        <f t="shared" si="946"/>
        <v>0</v>
      </c>
    </row>
    <row r="2243" spans="3:5" x14ac:dyDescent="0.2">
      <c r="C2243">
        <v>2.2999999999999998</v>
      </c>
      <c r="D2243">
        <f t="shared" si="945"/>
        <v>2.2999999999999998</v>
      </c>
      <c r="E2243">
        <f t="shared" si="946"/>
        <v>9.0551229999999983E-2</v>
      </c>
    </row>
    <row r="2244" spans="3:5" x14ac:dyDescent="0.2">
      <c r="D2244">
        <f t="shared" si="945"/>
        <v>0</v>
      </c>
      <c r="E2244">
        <f t="shared" si="946"/>
        <v>0</v>
      </c>
    </row>
    <row r="2245" spans="3:5" x14ac:dyDescent="0.2">
      <c r="D2245">
        <f t="shared" si="945"/>
        <v>0</v>
      </c>
      <c r="E2245">
        <f t="shared" si="946"/>
        <v>0</v>
      </c>
    </row>
    <row r="2246" spans="3:5" x14ac:dyDescent="0.2">
      <c r="D2246">
        <f t="shared" si="945"/>
        <v>0</v>
      </c>
      <c r="E2246">
        <f t="shared" si="946"/>
        <v>0</v>
      </c>
    </row>
    <row r="2247" spans="3:5" x14ac:dyDescent="0.2">
      <c r="D2247">
        <f t="shared" si="945"/>
        <v>0</v>
      </c>
      <c r="E2247">
        <f t="shared" si="946"/>
        <v>0</v>
      </c>
    </row>
    <row r="2248" spans="3:5" x14ac:dyDescent="0.2">
      <c r="D2248">
        <f t="shared" si="945"/>
        <v>0</v>
      </c>
      <c r="E2248">
        <f t="shared" si="946"/>
        <v>0</v>
      </c>
    </row>
    <row r="2249" spans="3:5" x14ac:dyDescent="0.2">
      <c r="D2249">
        <f t="shared" si="945"/>
        <v>0</v>
      </c>
      <c r="E2249">
        <f t="shared" si="946"/>
        <v>0</v>
      </c>
    </row>
    <row r="2250" spans="3:5" x14ac:dyDescent="0.2">
      <c r="D2250">
        <f t="shared" si="945"/>
        <v>0</v>
      </c>
      <c r="E2250">
        <f t="shared" si="946"/>
        <v>0</v>
      </c>
    </row>
    <row r="2251" spans="3:5" x14ac:dyDescent="0.2">
      <c r="C2251">
        <v>2</v>
      </c>
      <c r="D2251">
        <f t="shared" si="945"/>
        <v>2</v>
      </c>
      <c r="E2251">
        <f t="shared" si="946"/>
        <v>7.8740199999999996E-2</v>
      </c>
    </row>
    <row r="2252" spans="3:5" x14ac:dyDescent="0.2">
      <c r="D2252">
        <f t="shared" si="945"/>
        <v>0</v>
      </c>
      <c r="E2252">
        <f t="shared" si="946"/>
        <v>0</v>
      </c>
    </row>
    <row r="2253" spans="3:5" x14ac:dyDescent="0.2">
      <c r="D2253">
        <f t="shared" si="945"/>
        <v>0</v>
      </c>
      <c r="E2253">
        <f t="shared" si="946"/>
        <v>0</v>
      </c>
    </row>
    <row r="2254" spans="3:5" x14ac:dyDescent="0.2">
      <c r="C2254">
        <v>0</v>
      </c>
      <c r="D2254">
        <f t="shared" si="945"/>
        <v>0</v>
      </c>
      <c r="E2254">
        <f t="shared" si="946"/>
        <v>0</v>
      </c>
    </row>
    <row r="2255" spans="3:5" x14ac:dyDescent="0.2">
      <c r="C2255">
        <v>15</v>
      </c>
      <c r="D2255">
        <f t="shared" si="945"/>
        <v>15</v>
      </c>
      <c r="E2255">
        <f t="shared" si="946"/>
        <v>0.59055150000000001</v>
      </c>
    </row>
    <row r="2256" spans="3:5" x14ac:dyDescent="0.2">
      <c r="D2256">
        <f t="shared" si="945"/>
        <v>0</v>
      </c>
      <c r="E2256">
        <f t="shared" si="946"/>
        <v>0</v>
      </c>
    </row>
    <row r="2257" spans="3:5" x14ac:dyDescent="0.2">
      <c r="C2257">
        <v>0</v>
      </c>
      <c r="D2257">
        <f t="shared" si="945"/>
        <v>0</v>
      </c>
      <c r="E2257">
        <f t="shared" si="946"/>
        <v>0</v>
      </c>
    </row>
    <row r="2258" spans="3:5" x14ac:dyDescent="0.2">
      <c r="C2258">
        <v>4.4000000000000004</v>
      </c>
      <c r="D2258">
        <f t="shared" si="945"/>
        <v>4.4000000000000004</v>
      </c>
      <c r="E2258">
        <f t="shared" si="946"/>
        <v>0.17322844000000001</v>
      </c>
    </row>
    <row r="2259" spans="3:5" x14ac:dyDescent="0.2">
      <c r="D2259">
        <f t="shared" si="945"/>
        <v>0</v>
      </c>
      <c r="E2259">
        <f t="shared" si="946"/>
        <v>0</v>
      </c>
    </row>
    <row r="2260" spans="3:5" x14ac:dyDescent="0.2">
      <c r="D2260">
        <f t="shared" si="945"/>
        <v>0</v>
      </c>
      <c r="E2260">
        <f t="shared" si="946"/>
        <v>0</v>
      </c>
    </row>
    <row r="2261" spans="3:5" x14ac:dyDescent="0.2">
      <c r="D2261">
        <f t="shared" si="945"/>
        <v>0</v>
      </c>
      <c r="E2261">
        <f t="shared" si="946"/>
        <v>0</v>
      </c>
    </row>
    <row r="2262" spans="3:5" x14ac:dyDescent="0.2">
      <c r="D2262">
        <f t="shared" si="945"/>
        <v>0</v>
      </c>
      <c r="E2262">
        <f t="shared" si="946"/>
        <v>0</v>
      </c>
    </row>
    <row r="2263" spans="3:5" x14ac:dyDescent="0.2">
      <c r="D2263">
        <f t="shared" si="945"/>
        <v>0</v>
      </c>
      <c r="E2263">
        <f t="shared" si="946"/>
        <v>0</v>
      </c>
    </row>
    <row r="2264" spans="3:5" x14ac:dyDescent="0.2">
      <c r="D2264">
        <f t="shared" si="945"/>
        <v>0</v>
      </c>
      <c r="E2264">
        <f t="shared" si="946"/>
        <v>0</v>
      </c>
    </row>
    <row r="2265" spans="3:5" x14ac:dyDescent="0.2">
      <c r="D2265">
        <f t="shared" si="945"/>
        <v>0</v>
      </c>
      <c r="E2265">
        <f t="shared" si="946"/>
        <v>0</v>
      </c>
    </row>
    <row r="2266" spans="3:5" x14ac:dyDescent="0.2">
      <c r="D2266">
        <f t="shared" si="945"/>
        <v>0</v>
      </c>
      <c r="E2266">
        <f t="shared" si="946"/>
        <v>0</v>
      </c>
    </row>
    <row r="2267" spans="3:5" x14ac:dyDescent="0.2">
      <c r="C2267">
        <v>5.7</v>
      </c>
      <c r="D2267">
        <f t="shared" si="945"/>
        <v>5.7</v>
      </c>
      <c r="E2267">
        <f t="shared" si="946"/>
        <v>0.22440957</v>
      </c>
    </row>
    <row r="2268" spans="3:5" x14ac:dyDescent="0.2">
      <c r="C2268">
        <v>1.1000000000000001</v>
      </c>
      <c r="D2268">
        <f t="shared" si="945"/>
        <v>1.1000000000000001</v>
      </c>
      <c r="E2268">
        <f t="shared" si="946"/>
        <v>4.3307110000000003E-2</v>
      </c>
    </row>
    <row r="2269" spans="3:5" x14ac:dyDescent="0.2">
      <c r="C2269">
        <v>0</v>
      </c>
      <c r="D2269">
        <f t="shared" si="945"/>
        <v>0</v>
      </c>
      <c r="E2269">
        <f t="shared" si="946"/>
        <v>0</v>
      </c>
    </row>
    <row r="2270" spans="3:5" x14ac:dyDescent="0.2">
      <c r="D2270">
        <f t="shared" si="945"/>
        <v>0</v>
      </c>
      <c r="E2270">
        <f t="shared" si="946"/>
        <v>0</v>
      </c>
    </row>
    <row r="2271" spans="3:5" x14ac:dyDescent="0.2">
      <c r="D2271">
        <f t="shared" si="945"/>
        <v>0</v>
      </c>
      <c r="E2271">
        <f t="shared" si="946"/>
        <v>0</v>
      </c>
    </row>
    <row r="2272" spans="3:5" x14ac:dyDescent="0.2">
      <c r="D2272">
        <f t="shared" si="945"/>
        <v>0</v>
      </c>
      <c r="E2272">
        <f t="shared" si="946"/>
        <v>0</v>
      </c>
    </row>
    <row r="2273" spans="3:5" x14ac:dyDescent="0.2">
      <c r="D2273">
        <f t="shared" ref="D2273:D2336" si="947">IF(C2273&lt;=0,0,C2273)</f>
        <v>0</v>
      </c>
      <c r="E2273">
        <f t="shared" si="946"/>
        <v>0</v>
      </c>
    </row>
    <row r="2274" spans="3:5" x14ac:dyDescent="0.2">
      <c r="D2274">
        <f t="shared" si="947"/>
        <v>0</v>
      </c>
      <c r="E2274">
        <f t="shared" ref="E2274:E2337" si="948">D2274*0.0393701</f>
        <v>0</v>
      </c>
    </row>
    <row r="2275" spans="3:5" x14ac:dyDescent="0.2">
      <c r="D2275">
        <f t="shared" si="947"/>
        <v>0</v>
      </c>
      <c r="E2275">
        <f t="shared" si="948"/>
        <v>0</v>
      </c>
    </row>
    <row r="2276" spans="3:5" x14ac:dyDescent="0.2">
      <c r="D2276">
        <f t="shared" si="947"/>
        <v>0</v>
      </c>
      <c r="E2276">
        <f t="shared" si="948"/>
        <v>0</v>
      </c>
    </row>
    <row r="2277" spans="3:5" x14ac:dyDescent="0.2">
      <c r="C2277">
        <v>1.8</v>
      </c>
      <c r="D2277">
        <f t="shared" si="947"/>
        <v>1.8</v>
      </c>
      <c r="E2277">
        <f t="shared" si="948"/>
        <v>7.0866180000000001E-2</v>
      </c>
    </row>
    <row r="2278" spans="3:5" x14ac:dyDescent="0.2">
      <c r="D2278">
        <f t="shared" si="947"/>
        <v>0</v>
      </c>
      <c r="E2278">
        <f t="shared" si="948"/>
        <v>0</v>
      </c>
    </row>
    <row r="2279" spans="3:5" x14ac:dyDescent="0.2">
      <c r="D2279">
        <f t="shared" si="947"/>
        <v>0</v>
      </c>
      <c r="E2279">
        <f t="shared" si="948"/>
        <v>0</v>
      </c>
    </row>
    <row r="2280" spans="3:5" x14ac:dyDescent="0.2">
      <c r="C2280">
        <v>8.6</v>
      </c>
      <c r="D2280">
        <f t="shared" si="947"/>
        <v>8.6</v>
      </c>
      <c r="E2280">
        <f t="shared" si="948"/>
        <v>0.33858285999999999</v>
      </c>
    </row>
    <row r="2281" spans="3:5" x14ac:dyDescent="0.2">
      <c r="C2281">
        <v>3.5</v>
      </c>
      <c r="D2281">
        <f t="shared" si="947"/>
        <v>3.5</v>
      </c>
      <c r="E2281">
        <f t="shared" si="948"/>
        <v>0.13779534999999998</v>
      </c>
    </row>
    <row r="2282" spans="3:5" x14ac:dyDescent="0.2">
      <c r="D2282">
        <f t="shared" si="947"/>
        <v>0</v>
      </c>
      <c r="E2282">
        <f t="shared" si="948"/>
        <v>0</v>
      </c>
    </row>
    <row r="2283" spans="3:5" x14ac:dyDescent="0.2">
      <c r="D2283">
        <f t="shared" si="947"/>
        <v>0</v>
      </c>
      <c r="E2283">
        <f t="shared" si="948"/>
        <v>0</v>
      </c>
    </row>
    <row r="2284" spans="3:5" x14ac:dyDescent="0.2">
      <c r="C2284">
        <v>3.4</v>
      </c>
      <c r="D2284">
        <f t="shared" si="947"/>
        <v>3.4</v>
      </c>
      <c r="E2284">
        <f t="shared" si="948"/>
        <v>0.13385833999999999</v>
      </c>
    </row>
    <row r="2285" spans="3:5" x14ac:dyDescent="0.2">
      <c r="C2285">
        <v>1.2</v>
      </c>
      <c r="D2285">
        <f t="shared" si="947"/>
        <v>1.2</v>
      </c>
      <c r="E2285">
        <f t="shared" si="948"/>
        <v>4.7244119999999994E-2</v>
      </c>
    </row>
    <row r="2286" spans="3:5" x14ac:dyDescent="0.2">
      <c r="C2286">
        <v>2.2000000000000002</v>
      </c>
      <c r="D2286">
        <f t="shared" si="947"/>
        <v>2.2000000000000002</v>
      </c>
      <c r="E2286">
        <f t="shared" si="948"/>
        <v>8.6614220000000006E-2</v>
      </c>
    </row>
    <row r="2287" spans="3:5" x14ac:dyDescent="0.2">
      <c r="C2287">
        <v>4.4000000000000004</v>
      </c>
      <c r="D2287">
        <f t="shared" si="947"/>
        <v>4.4000000000000004</v>
      </c>
      <c r="E2287">
        <f t="shared" si="948"/>
        <v>0.17322844000000001</v>
      </c>
    </row>
    <row r="2288" spans="3:5" x14ac:dyDescent="0.2">
      <c r="C2288">
        <v>0</v>
      </c>
      <c r="D2288">
        <f t="shared" si="947"/>
        <v>0</v>
      </c>
      <c r="E2288">
        <f t="shared" si="948"/>
        <v>0</v>
      </c>
    </row>
    <row r="2289" spans="3:5" x14ac:dyDescent="0.2">
      <c r="D2289">
        <f t="shared" si="947"/>
        <v>0</v>
      </c>
      <c r="E2289">
        <f t="shared" si="948"/>
        <v>0</v>
      </c>
    </row>
    <row r="2290" spans="3:5" x14ac:dyDescent="0.2">
      <c r="D2290">
        <f t="shared" si="947"/>
        <v>0</v>
      </c>
      <c r="E2290">
        <f t="shared" si="948"/>
        <v>0</v>
      </c>
    </row>
    <row r="2291" spans="3:5" x14ac:dyDescent="0.2">
      <c r="D2291">
        <f t="shared" si="947"/>
        <v>0</v>
      </c>
      <c r="E2291">
        <f t="shared" si="948"/>
        <v>0</v>
      </c>
    </row>
    <row r="2292" spans="3:5" x14ac:dyDescent="0.2">
      <c r="C2292">
        <v>10.7</v>
      </c>
      <c r="D2292">
        <f t="shared" si="947"/>
        <v>10.7</v>
      </c>
      <c r="E2292">
        <f t="shared" si="948"/>
        <v>0.42126006999999993</v>
      </c>
    </row>
    <row r="2293" spans="3:5" x14ac:dyDescent="0.2">
      <c r="D2293">
        <f t="shared" si="947"/>
        <v>0</v>
      </c>
      <c r="E2293">
        <f t="shared" si="948"/>
        <v>0</v>
      </c>
    </row>
    <row r="2294" spans="3:5" x14ac:dyDescent="0.2">
      <c r="C2294">
        <v>10.199999999999999</v>
      </c>
      <c r="D2294">
        <f t="shared" si="947"/>
        <v>10.199999999999999</v>
      </c>
      <c r="E2294">
        <f t="shared" si="948"/>
        <v>0.40157501999999995</v>
      </c>
    </row>
    <row r="2295" spans="3:5" x14ac:dyDescent="0.2">
      <c r="C2295">
        <v>6.5</v>
      </c>
      <c r="D2295">
        <f t="shared" si="947"/>
        <v>6.5</v>
      </c>
      <c r="E2295">
        <f t="shared" si="948"/>
        <v>0.25590564999999998</v>
      </c>
    </row>
    <row r="2296" spans="3:5" x14ac:dyDescent="0.2">
      <c r="D2296">
        <f t="shared" si="947"/>
        <v>0</v>
      </c>
      <c r="E2296">
        <f t="shared" si="948"/>
        <v>0</v>
      </c>
    </row>
    <row r="2297" spans="3:5" x14ac:dyDescent="0.2">
      <c r="D2297">
        <f t="shared" si="947"/>
        <v>0</v>
      </c>
      <c r="E2297">
        <f t="shared" si="948"/>
        <v>0</v>
      </c>
    </row>
    <row r="2298" spans="3:5" x14ac:dyDescent="0.2">
      <c r="D2298">
        <f t="shared" si="947"/>
        <v>0</v>
      </c>
      <c r="E2298">
        <f t="shared" si="948"/>
        <v>0</v>
      </c>
    </row>
    <row r="2299" spans="3:5" x14ac:dyDescent="0.2">
      <c r="D2299">
        <f t="shared" si="947"/>
        <v>0</v>
      </c>
      <c r="E2299">
        <f t="shared" si="948"/>
        <v>0</v>
      </c>
    </row>
    <row r="2300" spans="3:5" x14ac:dyDescent="0.2">
      <c r="D2300">
        <f t="shared" si="947"/>
        <v>0</v>
      </c>
      <c r="E2300">
        <f t="shared" si="948"/>
        <v>0</v>
      </c>
    </row>
    <row r="2301" spans="3:5" x14ac:dyDescent="0.2">
      <c r="D2301">
        <f t="shared" si="947"/>
        <v>0</v>
      </c>
      <c r="E2301">
        <f t="shared" si="948"/>
        <v>0</v>
      </c>
    </row>
    <row r="2302" spans="3:5" x14ac:dyDescent="0.2">
      <c r="D2302">
        <f t="shared" si="947"/>
        <v>0</v>
      </c>
      <c r="E2302">
        <f t="shared" si="948"/>
        <v>0</v>
      </c>
    </row>
    <row r="2303" spans="3:5" x14ac:dyDescent="0.2">
      <c r="C2303">
        <v>3</v>
      </c>
      <c r="D2303">
        <f t="shared" si="947"/>
        <v>3</v>
      </c>
      <c r="E2303">
        <f t="shared" si="948"/>
        <v>0.1181103</v>
      </c>
    </row>
    <row r="2304" spans="3:5" x14ac:dyDescent="0.2">
      <c r="C2304">
        <v>1.2</v>
      </c>
      <c r="D2304">
        <f t="shared" si="947"/>
        <v>1.2</v>
      </c>
      <c r="E2304">
        <f t="shared" si="948"/>
        <v>4.7244119999999994E-2</v>
      </c>
    </row>
    <row r="2305" spans="3:5" x14ac:dyDescent="0.2">
      <c r="D2305">
        <f t="shared" si="947"/>
        <v>0</v>
      </c>
      <c r="E2305">
        <f t="shared" si="948"/>
        <v>0</v>
      </c>
    </row>
    <row r="2306" spans="3:5" x14ac:dyDescent="0.2">
      <c r="D2306">
        <f t="shared" si="947"/>
        <v>0</v>
      </c>
      <c r="E2306">
        <f t="shared" si="948"/>
        <v>0</v>
      </c>
    </row>
    <row r="2307" spans="3:5" x14ac:dyDescent="0.2">
      <c r="D2307">
        <f t="shared" si="947"/>
        <v>0</v>
      </c>
      <c r="E2307">
        <f t="shared" si="948"/>
        <v>0</v>
      </c>
    </row>
    <row r="2308" spans="3:5" x14ac:dyDescent="0.2">
      <c r="D2308">
        <f t="shared" si="947"/>
        <v>0</v>
      </c>
      <c r="E2308">
        <f t="shared" si="948"/>
        <v>0</v>
      </c>
    </row>
    <row r="2309" spans="3:5" x14ac:dyDescent="0.2">
      <c r="D2309">
        <f t="shared" si="947"/>
        <v>0</v>
      </c>
      <c r="E2309">
        <f t="shared" si="948"/>
        <v>0</v>
      </c>
    </row>
    <row r="2310" spans="3:5" x14ac:dyDescent="0.2">
      <c r="D2310">
        <f t="shared" si="947"/>
        <v>0</v>
      </c>
      <c r="E2310">
        <f t="shared" si="948"/>
        <v>0</v>
      </c>
    </row>
    <row r="2311" spans="3:5" x14ac:dyDescent="0.2">
      <c r="C2311">
        <v>12.6</v>
      </c>
      <c r="D2311">
        <f t="shared" si="947"/>
        <v>12.6</v>
      </c>
      <c r="E2311">
        <f t="shared" si="948"/>
        <v>0.49606325999999995</v>
      </c>
    </row>
    <row r="2312" spans="3:5" x14ac:dyDescent="0.2">
      <c r="C2312">
        <v>3.3</v>
      </c>
      <c r="D2312">
        <f t="shared" si="947"/>
        <v>3.3</v>
      </c>
      <c r="E2312">
        <f t="shared" si="948"/>
        <v>0.12992132999999997</v>
      </c>
    </row>
    <row r="2313" spans="3:5" x14ac:dyDescent="0.2">
      <c r="D2313">
        <f t="shared" si="947"/>
        <v>0</v>
      </c>
      <c r="E2313">
        <f t="shared" si="948"/>
        <v>0</v>
      </c>
    </row>
    <row r="2314" spans="3:5" x14ac:dyDescent="0.2">
      <c r="D2314">
        <f t="shared" si="947"/>
        <v>0</v>
      </c>
      <c r="E2314">
        <f t="shared" si="948"/>
        <v>0</v>
      </c>
    </row>
    <row r="2315" spans="3:5" x14ac:dyDescent="0.2">
      <c r="C2315">
        <v>2.9</v>
      </c>
      <c r="D2315">
        <f t="shared" si="947"/>
        <v>2.9</v>
      </c>
      <c r="E2315">
        <f t="shared" si="948"/>
        <v>0.11417329</v>
      </c>
    </row>
    <row r="2316" spans="3:5" x14ac:dyDescent="0.2">
      <c r="C2316">
        <v>1.7</v>
      </c>
      <c r="D2316">
        <f t="shared" si="947"/>
        <v>1.7</v>
      </c>
      <c r="E2316">
        <f t="shared" si="948"/>
        <v>6.6929169999999996E-2</v>
      </c>
    </row>
    <row r="2317" spans="3:5" x14ac:dyDescent="0.2">
      <c r="D2317">
        <f t="shared" si="947"/>
        <v>0</v>
      </c>
      <c r="E2317">
        <f t="shared" si="948"/>
        <v>0</v>
      </c>
    </row>
    <row r="2318" spans="3:5" x14ac:dyDescent="0.2">
      <c r="D2318">
        <f t="shared" si="947"/>
        <v>0</v>
      </c>
      <c r="E2318">
        <f t="shared" si="948"/>
        <v>0</v>
      </c>
    </row>
    <row r="2319" spans="3:5" x14ac:dyDescent="0.2">
      <c r="D2319">
        <f t="shared" si="947"/>
        <v>0</v>
      </c>
      <c r="E2319">
        <f t="shared" si="948"/>
        <v>0</v>
      </c>
    </row>
    <row r="2320" spans="3:5" x14ac:dyDescent="0.2">
      <c r="C2320">
        <v>4.0999999999999996</v>
      </c>
      <c r="D2320">
        <f t="shared" si="947"/>
        <v>4.0999999999999996</v>
      </c>
      <c r="E2320">
        <f t="shared" si="948"/>
        <v>0.16141740999999998</v>
      </c>
    </row>
    <row r="2321" spans="3:5" x14ac:dyDescent="0.2">
      <c r="D2321">
        <f t="shared" si="947"/>
        <v>0</v>
      </c>
      <c r="E2321">
        <f t="shared" si="948"/>
        <v>0</v>
      </c>
    </row>
    <row r="2322" spans="3:5" x14ac:dyDescent="0.2">
      <c r="C2322">
        <v>2.1</v>
      </c>
      <c r="D2322">
        <f t="shared" si="947"/>
        <v>2.1</v>
      </c>
      <c r="E2322">
        <f t="shared" si="948"/>
        <v>8.2677210000000001E-2</v>
      </c>
    </row>
    <row r="2323" spans="3:5" x14ac:dyDescent="0.2">
      <c r="D2323">
        <f t="shared" si="947"/>
        <v>0</v>
      </c>
      <c r="E2323">
        <f t="shared" si="948"/>
        <v>0</v>
      </c>
    </row>
    <row r="2324" spans="3:5" x14ac:dyDescent="0.2">
      <c r="D2324">
        <f t="shared" si="947"/>
        <v>0</v>
      </c>
      <c r="E2324">
        <f t="shared" si="948"/>
        <v>0</v>
      </c>
    </row>
    <row r="2325" spans="3:5" x14ac:dyDescent="0.2">
      <c r="C2325">
        <v>7</v>
      </c>
      <c r="D2325">
        <f t="shared" si="947"/>
        <v>7</v>
      </c>
      <c r="E2325">
        <f t="shared" si="948"/>
        <v>0.27559069999999997</v>
      </c>
    </row>
    <row r="2326" spans="3:5" x14ac:dyDescent="0.2">
      <c r="C2326">
        <v>4.0999999999999996</v>
      </c>
      <c r="D2326">
        <f t="shared" si="947"/>
        <v>4.0999999999999996</v>
      </c>
      <c r="E2326">
        <f t="shared" si="948"/>
        <v>0.16141740999999998</v>
      </c>
    </row>
    <row r="2327" spans="3:5" x14ac:dyDescent="0.2">
      <c r="C2327">
        <v>22.2</v>
      </c>
      <c r="D2327">
        <f t="shared" si="947"/>
        <v>22.2</v>
      </c>
      <c r="E2327">
        <f t="shared" si="948"/>
        <v>0.8740162199999999</v>
      </c>
    </row>
    <row r="2328" spans="3:5" x14ac:dyDescent="0.2">
      <c r="C2328">
        <v>8.3000000000000007</v>
      </c>
      <c r="D2328">
        <f t="shared" si="947"/>
        <v>8.3000000000000007</v>
      </c>
      <c r="E2328">
        <f t="shared" si="948"/>
        <v>0.32677182999999999</v>
      </c>
    </row>
    <row r="2329" spans="3:5" x14ac:dyDescent="0.2">
      <c r="C2329">
        <v>2.7</v>
      </c>
      <c r="D2329">
        <f t="shared" si="947"/>
        <v>2.7</v>
      </c>
      <c r="E2329">
        <f t="shared" si="948"/>
        <v>0.10629927</v>
      </c>
    </row>
    <row r="2330" spans="3:5" x14ac:dyDescent="0.2">
      <c r="C2330">
        <v>0</v>
      </c>
      <c r="D2330">
        <f t="shared" si="947"/>
        <v>0</v>
      </c>
      <c r="E2330">
        <f t="shared" si="948"/>
        <v>0</v>
      </c>
    </row>
    <row r="2331" spans="3:5" x14ac:dyDescent="0.2">
      <c r="C2331">
        <v>1.2</v>
      </c>
      <c r="D2331">
        <f t="shared" si="947"/>
        <v>1.2</v>
      </c>
      <c r="E2331">
        <f t="shared" si="948"/>
        <v>4.7244119999999994E-2</v>
      </c>
    </row>
    <row r="2332" spans="3:5" x14ac:dyDescent="0.2">
      <c r="D2332">
        <f t="shared" si="947"/>
        <v>0</v>
      </c>
      <c r="E2332">
        <f t="shared" si="948"/>
        <v>0</v>
      </c>
    </row>
    <row r="2333" spans="3:5" x14ac:dyDescent="0.2">
      <c r="C2333">
        <v>5.2</v>
      </c>
      <c r="D2333">
        <f t="shared" si="947"/>
        <v>5.2</v>
      </c>
      <c r="E2333">
        <f t="shared" si="948"/>
        <v>0.20472451999999999</v>
      </c>
    </row>
    <row r="2334" spans="3:5" x14ac:dyDescent="0.2">
      <c r="C2334">
        <v>1.3</v>
      </c>
      <c r="D2334">
        <f t="shared" si="947"/>
        <v>1.3</v>
      </c>
      <c r="E2334">
        <f t="shared" si="948"/>
        <v>5.1181129999999998E-2</v>
      </c>
    </row>
    <row r="2335" spans="3:5" x14ac:dyDescent="0.2">
      <c r="D2335">
        <f t="shared" si="947"/>
        <v>0</v>
      </c>
      <c r="E2335">
        <f t="shared" si="948"/>
        <v>0</v>
      </c>
    </row>
    <row r="2336" spans="3:5" x14ac:dyDescent="0.2">
      <c r="D2336">
        <f t="shared" si="947"/>
        <v>0</v>
      </c>
      <c r="E2336">
        <f t="shared" si="948"/>
        <v>0</v>
      </c>
    </row>
    <row r="2337" spans="3:5" x14ac:dyDescent="0.2">
      <c r="D2337">
        <f t="shared" ref="D2337:D2400" si="949">IF(C2337&lt;=0,0,C2337)</f>
        <v>0</v>
      </c>
      <c r="E2337">
        <f t="shared" si="948"/>
        <v>0</v>
      </c>
    </row>
    <row r="2338" spans="3:5" x14ac:dyDescent="0.2">
      <c r="D2338">
        <f t="shared" si="949"/>
        <v>0</v>
      </c>
      <c r="E2338">
        <f t="shared" ref="E2338:E2401" si="950">D2338*0.0393701</f>
        <v>0</v>
      </c>
    </row>
    <row r="2339" spans="3:5" x14ac:dyDescent="0.2">
      <c r="D2339">
        <f t="shared" si="949"/>
        <v>0</v>
      </c>
      <c r="E2339">
        <f t="shared" si="950"/>
        <v>0</v>
      </c>
    </row>
    <row r="2340" spans="3:5" x14ac:dyDescent="0.2">
      <c r="C2340">
        <v>0.6</v>
      </c>
      <c r="D2340">
        <f t="shared" si="949"/>
        <v>0.6</v>
      </c>
      <c r="E2340">
        <f t="shared" si="950"/>
        <v>2.3622059999999997E-2</v>
      </c>
    </row>
    <row r="2341" spans="3:5" x14ac:dyDescent="0.2">
      <c r="C2341">
        <v>0</v>
      </c>
      <c r="D2341">
        <f t="shared" si="949"/>
        <v>0</v>
      </c>
      <c r="E2341">
        <f t="shared" si="950"/>
        <v>0</v>
      </c>
    </row>
    <row r="2342" spans="3:5" x14ac:dyDescent="0.2">
      <c r="D2342">
        <f t="shared" si="949"/>
        <v>0</v>
      </c>
      <c r="E2342">
        <f t="shared" si="950"/>
        <v>0</v>
      </c>
    </row>
    <row r="2343" spans="3:5" x14ac:dyDescent="0.2">
      <c r="D2343">
        <f t="shared" si="949"/>
        <v>0</v>
      </c>
      <c r="E2343">
        <f t="shared" si="950"/>
        <v>0</v>
      </c>
    </row>
    <row r="2344" spans="3:5" x14ac:dyDescent="0.2">
      <c r="D2344">
        <f t="shared" si="949"/>
        <v>0</v>
      </c>
      <c r="E2344">
        <f t="shared" si="950"/>
        <v>0</v>
      </c>
    </row>
    <row r="2345" spans="3:5" x14ac:dyDescent="0.2">
      <c r="D2345">
        <f t="shared" si="949"/>
        <v>0</v>
      </c>
      <c r="E2345">
        <f t="shared" si="950"/>
        <v>0</v>
      </c>
    </row>
    <row r="2346" spans="3:5" x14ac:dyDescent="0.2">
      <c r="D2346">
        <f t="shared" si="949"/>
        <v>0</v>
      </c>
      <c r="E2346">
        <f t="shared" si="950"/>
        <v>0</v>
      </c>
    </row>
    <row r="2347" spans="3:5" x14ac:dyDescent="0.2">
      <c r="D2347">
        <f t="shared" si="949"/>
        <v>0</v>
      </c>
      <c r="E2347">
        <f t="shared" si="950"/>
        <v>0</v>
      </c>
    </row>
    <row r="2348" spans="3:5" x14ac:dyDescent="0.2">
      <c r="D2348">
        <f t="shared" si="949"/>
        <v>0</v>
      </c>
      <c r="E2348">
        <f t="shared" si="950"/>
        <v>0</v>
      </c>
    </row>
    <row r="2349" spans="3:5" x14ac:dyDescent="0.2">
      <c r="C2349">
        <v>0.9</v>
      </c>
      <c r="D2349">
        <f t="shared" si="949"/>
        <v>0.9</v>
      </c>
      <c r="E2349">
        <f t="shared" si="950"/>
        <v>3.543309E-2</v>
      </c>
    </row>
    <row r="2350" spans="3:5" x14ac:dyDescent="0.2">
      <c r="C2350">
        <v>0</v>
      </c>
      <c r="D2350">
        <f t="shared" si="949"/>
        <v>0</v>
      </c>
      <c r="E2350">
        <f t="shared" si="950"/>
        <v>0</v>
      </c>
    </row>
    <row r="2351" spans="3:5" x14ac:dyDescent="0.2">
      <c r="D2351">
        <f t="shared" si="949"/>
        <v>0</v>
      </c>
      <c r="E2351">
        <f t="shared" si="950"/>
        <v>0</v>
      </c>
    </row>
    <row r="2352" spans="3:5" x14ac:dyDescent="0.2">
      <c r="C2352">
        <v>4.0999999999999996</v>
      </c>
      <c r="D2352">
        <f t="shared" si="949"/>
        <v>4.0999999999999996</v>
      </c>
      <c r="E2352">
        <f t="shared" si="950"/>
        <v>0.16141740999999998</v>
      </c>
    </row>
    <row r="2353" spans="3:5" x14ac:dyDescent="0.2">
      <c r="C2353">
        <v>0</v>
      </c>
      <c r="D2353">
        <f t="shared" si="949"/>
        <v>0</v>
      </c>
      <c r="E2353">
        <f t="shared" si="950"/>
        <v>0</v>
      </c>
    </row>
    <row r="2354" spans="3:5" x14ac:dyDescent="0.2">
      <c r="C2354">
        <v>1.1000000000000001</v>
      </c>
      <c r="D2354">
        <f t="shared" si="949"/>
        <v>1.1000000000000001</v>
      </c>
      <c r="E2354">
        <f t="shared" si="950"/>
        <v>4.3307110000000003E-2</v>
      </c>
    </row>
    <row r="2355" spans="3:5" x14ac:dyDescent="0.2">
      <c r="C2355">
        <v>4.0999999999999996</v>
      </c>
      <c r="D2355">
        <f t="shared" si="949"/>
        <v>4.0999999999999996</v>
      </c>
      <c r="E2355">
        <f t="shared" si="950"/>
        <v>0.16141740999999998</v>
      </c>
    </row>
    <row r="2356" spans="3:5" x14ac:dyDescent="0.2">
      <c r="C2356">
        <v>4.2</v>
      </c>
      <c r="D2356">
        <f t="shared" si="949"/>
        <v>4.2</v>
      </c>
      <c r="E2356">
        <f t="shared" si="950"/>
        <v>0.16535442</v>
      </c>
    </row>
    <row r="2357" spans="3:5" x14ac:dyDescent="0.2">
      <c r="D2357">
        <f t="shared" si="949"/>
        <v>0</v>
      </c>
      <c r="E2357">
        <f t="shared" si="950"/>
        <v>0</v>
      </c>
    </row>
    <row r="2358" spans="3:5" x14ac:dyDescent="0.2">
      <c r="D2358">
        <f t="shared" si="949"/>
        <v>0</v>
      </c>
      <c r="E2358">
        <f t="shared" si="950"/>
        <v>0</v>
      </c>
    </row>
    <row r="2359" spans="3:5" x14ac:dyDescent="0.2">
      <c r="D2359">
        <f t="shared" si="949"/>
        <v>0</v>
      </c>
      <c r="E2359">
        <f t="shared" si="950"/>
        <v>0</v>
      </c>
    </row>
    <row r="2360" spans="3:5" x14ac:dyDescent="0.2">
      <c r="C2360">
        <v>3.3</v>
      </c>
      <c r="D2360">
        <f t="shared" si="949"/>
        <v>3.3</v>
      </c>
      <c r="E2360">
        <f t="shared" si="950"/>
        <v>0.12992132999999997</v>
      </c>
    </row>
    <row r="2361" spans="3:5" x14ac:dyDescent="0.2">
      <c r="C2361">
        <v>2.8</v>
      </c>
      <c r="D2361">
        <f t="shared" si="949"/>
        <v>2.8</v>
      </c>
      <c r="E2361">
        <f t="shared" si="950"/>
        <v>0.11023627999999999</v>
      </c>
    </row>
    <row r="2362" spans="3:5" x14ac:dyDescent="0.2">
      <c r="C2362">
        <v>30.4</v>
      </c>
      <c r="D2362">
        <f t="shared" si="949"/>
        <v>30.4</v>
      </c>
      <c r="E2362">
        <f t="shared" si="950"/>
        <v>1.1968510399999999</v>
      </c>
    </row>
    <row r="2363" spans="3:5" x14ac:dyDescent="0.2">
      <c r="C2363">
        <v>5.0999999999999996</v>
      </c>
      <c r="D2363">
        <f t="shared" si="949"/>
        <v>5.0999999999999996</v>
      </c>
      <c r="E2363">
        <f t="shared" si="950"/>
        <v>0.20078750999999997</v>
      </c>
    </row>
    <row r="2364" spans="3:5" x14ac:dyDescent="0.2">
      <c r="D2364">
        <f t="shared" si="949"/>
        <v>0</v>
      </c>
      <c r="E2364">
        <f t="shared" si="950"/>
        <v>0</v>
      </c>
    </row>
    <row r="2365" spans="3:5" x14ac:dyDescent="0.2">
      <c r="D2365">
        <f t="shared" si="949"/>
        <v>0</v>
      </c>
      <c r="E2365">
        <f t="shared" si="950"/>
        <v>0</v>
      </c>
    </row>
    <row r="2366" spans="3:5" x14ac:dyDescent="0.2">
      <c r="C2366">
        <v>4.5999999999999996</v>
      </c>
      <c r="D2366">
        <f t="shared" si="949"/>
        <v>4.5999999999999996</v>
      </c>
      <c r="E2366">
        <f t="shared" si="950"/>
        <v>0.18110245999999997</v>
      </c>
    </row>
    <row r="2367" spans="3:5" x14ac:dyDescent="0.2">
      <c r="C2367">
        <v>7.4</v>
      </c>
      <c r="D2367">
        <f t="shared" si="949"/>
        <v>7.4</v>
      </c>
      <c r="E2367">
        <f t="shared" si="950"/>
        <v>0.29133873999999998</v>
      </c>
    </row>
    <row r="2368" spans="3:5" x14ac:dyDescent="0.2">
      <c r="C2368">
        <v>3.1</v>
      </c>
      <c r="D2368">
        <f t="shared" si="949"/>
        <v>3.1</v>
      </c>
      <c r="E2368">
        <f t="shared" si="950"/>
        <v>0.12204730999999999</v>
      </c>
    </row>
    <row r="2369" spans="3:5" x14ac:dyDescent="0.2">
      <c r="D2369">
        <f t="shared" si="949"/>
        <v>0</v>
      </c>
      <c r="E2369">
        <f t="shared" si="950"/>
        <v>0</v>
      </c>
    </row>
    <row r="2370" spans="3:5" x14ac:dyDescent="0.2">
      <c r="C2370">
        <v>3.1</v>
      </c>
      <c r="D2370">
        <f t="shared" si="949"/>
        <v>3.1</v>
      </c>
      <c r="E2370">
        <f t="shared" si="950"/>
        <v>0.12204730999999999</v>
      </c>
    </row>
    <row r="2371" spans="3:5" x14ac:dyDescent="0.2">
      <c r="C2371">
        <v>4.4000000000000004</v>
      </c>
      <c r="D2371">
        <f t="shared" si="949"/>
        <v>4.4000000000000004</v>
      </c>
      <c r="E2371">
        <f t="shared" si="950"/>
        <v>0.17322844000000001</v>
      </c>
    </row>
    <row r="2372" spans="3:5" x14ac:dyDescent="0.2">
      <c r="C2372">
        <v>1.1000000000000001</v>
      </c>
      <c r="D2372">
        <f t="shared" si="949"/>
        <v>1.1000000000000001</v>
      </c>
      <c r="E2372">
        <f t="shared" si="950"/>
        <v>4.3307110000000003E-2</v>
      </c>
    </row>
    <row r="2373" spans="3:5" x14ac:dyDescent="0.2">
      <c r="D2373">
        <f t="shared" si="949"/>
        <v>0</v>
      </c>
      <c r="E2373">
        <f t="shared" si="950"/>
        <v>0</v>
      </c>
    </row>
    <row r="2374" spans="3:5" x14ac:dyDescent="0.2">
      <c r="D2374">
        <f t="shared" si="949"/>
        <v>0</v>
      </c>
      <c r="E2374">
        <f t="shared" si="950"/>
        <v>0</v>
      </c>
    </row>
    <row r="2375" spans="3:5" x14ac:dyDescent="0.2">
      <c r="C2375">
        <v>3.6</v>
      </c>
      <c r="D2375">
        <f t="shared" si="949"/>
        <v>3.6</v>
      </c>
      <c r="E2375">
        <f t="shared" si="950"/>
        <v>0.14173236</v>
      </c>
    </row>
    <row r="2376" spans="3:5" x14ac:dyDescent="0.2">
      <c r="D2376">
        <f t="shared" si="949"/>
        <v>0</v>
      </c>
      <c r="E2376">
        <f t="shared" si="950"/>
        <v>0</v>
      </c>
    </row>
    <row r="2377" spans="3:5" x14ac:dyDescent="0.2">
      <c r="D2377">
        <f t="shared" si="949"/>
        <v>0</v>
      </c>
      <c r="E2377">
        <f t="shared" si="950"/>
        <v>0</v>
      </c>
    </row>
    <row r="2378" spans="3:5" x14ac:dyDescent="0.2">
      <c r="D2378">
        <f t="shared" si="949"/>
        <v>0</v>
      </c>
      <c r="E2378">
        <f t="shared" si="950"/>
        <v>0</v>
      </c>
    </row>
    <row r="2379" spans="3:5" x14ac:dyDescent="0.2">
      <c r="D2379">
        <f t="shared" si="949"/>
        <v>0</v>
      </c>
      <c r="E2379">
        <f t="shared" si="950"/>
        <v>0</v>
      </c>
    </row>
    <row r="2380" spans="3:5" x14ac:dyDescent="0.2">
      <c r="C2380">
        <v>4.0999999999999996</v>
      </c>
      <c r="D2380">
        <f t="shared" si="949"/>
        <v>4.0999999999999996</v>
      </c>
      <c r="E2380">
        <f t="shared" si="950"/>
        <v>0.16141740999999998</v>
      </c>
    </row>
    <row r="2381" spans="3:5" x14ac:dyDescent="0.2">
      <c r="C2381">
        <v>0</v>
      </c>
      <c r="D2381">
        <f t="shared" si="949"/>
        <v>0</v>
      </c>
      <c r="E2381">
        <f t="shared" si="950"/>
        <v>0</v>
      </c>
    </row>
    <row r="2382" spans="3:5" x14ac:dyDescent="0.2">
      <c r="D2382">
        <f t="shared" si="949"/>
        <v>0</v>
      </c>
      <c r="E2382">
        <f t="shared" si="950"/>
        <v>0</v>
      </c>
    </row>
    <row r="2383" spans="3:5" x14ac:dyDescent="0.2">
      <c r="D2383">
        <f t="shared" si="949"/>
        <v>0</v>
      </c>
      <c r="E2383">
        <f t="shared" si="950"/>
        <v>0</v>
      </c>
    </row>
    <row r="2384" spans="3:5" x14ac:dyDescent="0.2">
      <c r="D2384">
        <f t="shared" si="949"/>
        <v>0</v>
      </c>
      <c r="E2384">
        <f t="shared" si="950"/>
        <v>0</v>
      </c>
    </row>
    <row r="2385" spans="3:5" x14ac:dyDescent="0.2">
      <c r="C2385">
        <v>0</v>
      </c>
      <c r="D2385">
        <f t="shared" si="949"/>
        <v>0</v>
      </c>
      <c r="E2385">
        <f t="shared" si="950"/>
        <v>0</v>
      </c>
    </row>
    <row r="2386" spans="3:5" x14ac:dyDescent="0.2">
      <c r="D2386">
        <f t="shared" si="949"/>
        <v>0</v>
      </c>
      <c r="E2386">
        <f t="shared" si="950"/>
        <v>0</v>
      </c>
    </row>
    <row r="2387" spans="3:5" x14ac:dyDescent="0.2">
      <c r="D2387">
        <f t="shared" si="949"/>
        <v>0</v>
      </c>
      <c r="E2387">
        <f t="shared" si="950"/>
        <v>0</v>
      </c>
    </row>
    <row r="2388" spans="3:5" x14ac:dyDescent="0.2">
      <c r="D2388">
        <f t="shared" si="949"/>
        <v>0</v>
      </c>
      <c r="E2388">
        <f t="shared" si="950"/>
        <v>0</v>
      </c>
    </row>
    <row r="2389" spans="3:5" x14ac:dyDescent="0.2">
      <c r="D2389">
        <f t="shared" si="949"/>
        <v>0</v>
      </c>
      <c r="E2389">
        <f t="shared" si="950"/>
        <v>0</v>
      </c>
    </row>
    <row r="2390" spans="3:5" x14ac:dyDescent="0.2">
      <c r="C2390">
        <v>3.6</v>
      </c>
      <c r="D2390">
        <f t="shared" si="949"/>
        <v>3.6</v>
      </c>
      <c r="E2390">
        <f t="shared" si="950"/>
        <v>0.14173236</v>
      </c>
    </row>
    <row r="2391" spans="3:5" x14ac:dyDescent="0.2">
      <c r="C2391">
        <v>5.3</v>
      </c>
      <c r="D2391">
        <f t="shared" si="949"/>
        <v>5.3</v>
      </c>
      <c r="E2391">
        <f t="shared" si="950"/>
        <v>0.20866152999999998</v>
      </c>
    </row>
    <row r="2392" spans="3:5" x14ac:dyDescent="0.2">
      <c r="D2392">
        <f t="shared" si="949"/>
        <v>0</v>
      </c>
      <c r="E2392">
        <f t="shared" si="950"/>
        <v>0</v>
      </c>
    </row>
    <row r="2393" spans="3:5" x14ac:dyDescent="0.2">
      <c r="D2393">
        <f t="shared" si="949"/>
        <v>0</v>
      </c>
      <c r="E2393">
        <f t="shared" si="950"/>
        <v>0</v>
      </c>
    </row>
    <row r="2394" spans="3:5" x14ac:dyDescent="0.2">
      <c r="D2394">
        <f t="shared" si="949"/>
        <v>0</v>
      </c>
      <c r="E2394">
        <f t="shared" si="950"/>
        <v>0</v>
      </c>
    </row>
    <row r="2395" spans="3:5" x14ac:dyDescent="0.2">
      <c r="D2395">
        <f t="shared" si="949"/>
        <v>0</v>
      </c>
      <c r="E2395">
        <f t="shared" si="950"/>
        <v>0</v>
      </c>
    </row>
    <row r="2396" spans="3:5" x14ac:dyDescent="0.2">
      <c r="D2396">
        <f t="shared" si="949"/>
        <v>0</v>
      </c>
      <c r="E2396">
        <f t="shared" si="950"/>
        <v>0</v>
      </c>
    </row>
    <row r="2397" spans="3:5" x14ac:dyDescent="0.2">
      <c r="D2397">
        <f t="shared" si="949"/>
        <v>0</v>
      </c>
      <c r="E2397">
        <f t="shared" si="950"/>
        <v>0</v>
      </c>
    </row>
    <row r="2398" spans="3:5" x14ac:dyDescent="0.2">
      <c r="D2398">
        <f t="shared" si="949"/>
        <v>0</v>
      </c>
      <c r="E2398">
        <f t="shared" si="950"/>
        <v>0</v>
      </c>
    </row>
    <row r="2399" spans="3:5" x14ac:dyDescent="0.2">
      <c r="D2399">
        <f t="shared" si="949"/>
        <v>0</v>
      </c>
      <c r="E2399">
        <f t="shared" si="950"/>
        <v>0</v>
      </c>
    </row>
    <row r="2400" spans="3:5" x14ac:dyDescent="0.2">
      <c r="D2400">
        <f t="shared" si="949"/>
        <v>0</v>
      </c>
      <c r="E2400">
        <f t="shared" si="950"/>
        <v>0</v>
      </c>
    </row>
    <row r="2401" spans="3:5" x14ac:dyDescent="0.2">
      <c r="D2401">
        <f t="shared" ref="D2401:D2464" si="951">IF(C2401&lt;=0,0,C2401)</f>
        <v>0</v>
      </c>
      <c r="E2401">
        <f t="shared" si="950"/>
        <v>0</v>
      </c>
    </row>
    <row r="2402" spans="3:5" x14ac:dyDescent="0.2">
      <c r="D2402">
        <f t="shared" si="951"/>
        <v>0</v>
      </c>
      <c r="E2402">
        <f t="shared" ref="E2402:E2465" si="952">D2402*0.0393701</f>
        <v>0</v>
      </c>
    </row>
    <row r="2403" spans="3:5" x14ac:dyDescent="0.2">
      <c r="C2403">
        <v>0</v>
      </c>
      <c r="D2403">
        <f t="shared" si="951"/>
        <v>0</v>
      </c>
      <c r="E2403">
        <f t="shared" si="952"/>
        <v>0</v>
      </c>
    </row>
    <row r="2404" spans="3:5" x14ac:dyDescent="0.2">
      <c r="D2404">
        <f t="shared" si="951"/>
        <v>0</v>
      </c>
      <c r="E2404">
        <f t="shared" si="952"/>
        <v>0</v>
      </c>
    </row>
    <row r="2405" spans="3:5" x14ac:dyDescent="0.2">
      <c r="C2405">
        <v>4.7</v>
      </c>
      <c r="D2405">
        <f t="shared" si="951"/>
        <v>4.7</v>
      </c>
      <c r="E2405">
        <f t="shared" si="952"/>
        <v>0.18503947000000001</v>
      </c>
    </row>
    <row r="2406" spans="3:5" x14ac:dyDescent="0.2">
      <c r="C2406">
        <v>2.7</v>
      </c>
      <c r="D2406">
        <f t="shared" si="951"/>
        <v>2.7</v>
      </c>
      <c r="E2406">
        <f t="shared" si="952"/>
        <v>0.10629927</v>
      </c>
    </row>
    <row r="2407" spans="3:5" x14ac:dyDescent="0.2">
      <c r="C2407">
        <v>1.8</v>
      </c>
      <c r="D2407">
        <f t="shared" si="951"/>
        <v>1.8</v>
      </c>
      <c r="E2407">
        <f t="shared" si="952"/>
        <v>7.0866180000000001E-2</v>
      </c>
    </row>
    <row r="2408" spans="3:5" x14ac:dyDescent="0.2">
      <c r="D2408">
        <f t="shared" si="951"/>
        <v>0</v>
      </c>
      <c r="E2408">
        <f t="shared" si="952"/>
        <v>0</v>
      </c>
    </row>
    <row r="2409" spans="3:5" x14ac:dyDescent="0.2">
      <c r="D2409">
        <f t="shared" si="951"/>
        <v>0</v>
      </c>
      <c r="E2409">
        <f t="shared" si="952"/>
        <v>0</v>
      </c>
    </row>
    <row r="2410" spans="3:5" x14ac:dyDescent="0.2">
      <c r="D2410">
        <f t="shared" si="951"/>
        <v>0</v>
      </c>
      <c r="E2410">
        <f t="shared" si="952"/>
        <v>0</v>
      </c>
    </row>
    <row r="2411" spans="3:5" x14ac:dyDescent="0.2">
      <c r="D2411">
        <f t="shared" si="951"/>
        <v>0</v>
      </c>
      <c r="E2411">
        <f t="shared" si="952"/>
        <v>0</v>
      </c>
    </row>
    <row r="2412" spans="3:5" x14ac:dyDescent="0.2">
      <c r="D2412">
        <f t="shared" si="951"/>
        <v>0</v>
      </c>
      <c r="E2412">
        <f t="shared" si="952"/>
        <v>0</v>
      </c>
    </row>
    <row r="2413" spans="3:5" x14ac:dyDescent="0.2">
      <c r="C2413">
        <v>0</v>
      </c>
      <c r="D2413">
        <f t="shared" si="951"/>
        <v>0</v>
      </c>
      <c r="E2413">
        <f t="shared" si="952"/>
        <v>0</v>
      </c>
    </row>
    <row r="2414" spans="3:5" x14ac:dyDescent="0.2">
      <c r="D2414">
        <f t="shared" si="951"/>
        <v>0</v>
      </c>
      <c r="E2414">
        <f t="shared" si="952"/>
        <v>0</v>
      </c>
    </row>
    <row r="2415" spans="3:5" x14ac:dyDescent="0.2">
      <c r="D2415">
        <f t="shared" si="951"/>
        <v>0</v>
      </c>
      <c r="E2415">
        <f t="shared" si="952"/>
        <v>0</v>
      </c>
    </row>
    <row r="2416" spans="3:5" x14ac:dyDescent="0.2">
      <c r="D2416">
        <f t="shared" si="951"/>
        <v>0</v>
      </c>
      <c r="E2416">
        <f t="shared" si="952"/>
        <v>0</v>
      </c>
    </row>
    <row r="2417" spans="3:5" x14ac:dyDescent="0.2">
      <c r="D2417">
        <f t="shared" si="951"/>
        <v>0</v>
      </c>
      <c r="E2417">
        <f t="shared" si="952"/>
        <v>0</v>
      </c>
    </row>
    <row r="2418" spans="3:5" x14ac:dyDescent="0.2">
      <c r="C2418">
        <v>0</v>
      </c>
      <c r="D2418">
        <f t="shared" si="951"/>
        <v>0</v>
      </c>
      <c r="E2418">
        <f t="shared" si="952"/>
        <v>0</v>
      </c>
    </row>
    <row r="2419" spans="3:5" x14ac:dyDescent="0.2">
      <c r="D2419">
        <f t="shared" si="951"/>
        <v>0</v>
      </c>
      <c r="E2419">
        <f t="shared" si="952"/>
        <v>0</v>
      </c>
    </row>
    <row r="2420" spans="3:5" x14ac:dyDescent="0.2">
      <c r="D2420">
        <f t="shared" si="951"/>
        <v>0</v>
      </c>
      <c r="E2420">
        <f t="shared" si="952"/>
        <v>0</v>
      </c>
    </row>
    <row r="2421" spans="3:5" x14ac:dyDescent="0.2">
      <c r="D2421">
        <f t="shared" si="951"/>
        <v>0</v>
      </c>
      <c r="E2421">
        <f t="shared" si="952"/>
        <v>0</v>
      </c>
    </row>
    <row r="2422" spans="3:5" x14ac:dyDescent="0.2">
      <c r="D2422">
        <f t="shared" si="951"/>
        <v>0</v>
      </c>
      <c r="E2422">
        <f t="shared" si="952"/>
        <v>0</v>
      </c>
    </row>
    <row r="2423" spans="3:5" x14ac:dyDescent="0.2">
      <c r="D2423">
        <f t="shared" si="951"/>
        <v>0</v>
      </c>
      <c r="E2423">
        <f t="shared" si="952"/>
        <v>0</v>
      </c>
    </row>
    <row r="2424" spans="3:5" x14ac:dyDescent="0.2">
      <c r="D2424">
        <f t="shared" si="951"/>
        <v>0</v>
      </c>
      <c r="E2424">
        <f t="shared" si="952"/>
        <v>0</v>
      </c>
    </row>
    <row r="2425" spans="3:5" x14ac:dyDescent="0.2">
      <c r="D2425">
        <f t="shared" si="951"/>
        <v>0</v>
      </c>
      <c r="E2425">
        <f t="shared" si="952"/>
        <v>0</v>
      </c>
    </row>
    <row r="2426" spans="3:5" x14ac:dyDescent="0.2">
      <c r="D2426">
        <f t="shared" si="951"/>
        <v>0</v>
      </c>
      <c r="E2426">
        <f t="shared" si="952"/>
        <v>0</v>
      </c>
    </row>
    <row r="2427" spans="3:5" x14ac:dyDescent="0.2">
      <c r="D2427">
        <f t="shared" si="951"/>
        <v>0</v>
      </c>
      <c r="E2427">
        <f t="shared" si="952"/>
        <v>0</v>
      </c>
    </row>
    <row r="2428" spans="3:5" x14ac:dyDescent="0.2">
      <c r="D2428">
        <f t="shared" si="951"/>
        <v>0</v>
      </c>
      <c r="E2428">
        <f t="shared" si="952"/>
        <v>0</v>
      </c>
    </row>
    <row r="2429" spans="3:5" x14ac:dyDescent="0.2">
      <c r="D2429">
        <f t="shared" si="951"/>
        <v>0</v>
      </c>
      <c r="E2429">
        <f t="shared" si="952"/>
        <v>0</v>
      </c>
    </row>
    <row r="2430" spans="3:5" x14ac:dyDescent="0.2">
      <c r="D2430">
        <f t="shared" si="951"/>
        <v>0</v>
      </c>
      <c r="E2430">
        <f t="shared" si="952"/>
        <v>0</v>
      </c>
    </row>
    <row r="2431" spans="3:5" x14ac:dyDescent="0.2">
      <c r="D2431">
        <f t="shared" si="951"/>
        <v>0</v>
      </c>
      <c r="E2431">
        <f t="shared" si="952"/>
        <v>0</v>
      </c>
    </row>
    <row r="2432" spans="3:5" x14ac:dyDescent="0.2">
      <c r="D2432">
        <f t="shared" si="951"/>
        <v>0</v>
      </c>
      <c r="E2432">
        <f t="shared" si="952"/>
        <v>0</v>
      </c>
    </row>
    <row r="2433" spans="3:5" x14ac:dyDescent="0.2">
      <c r="D2433">
        <f t="shared" si="951"/>
        <v>0</v>
      </c>
      <c r="E2433">
        <f t="shared" si="952"/>
        <v>0</v>
      </c>
    </row>
    <row r="2434" spans="3:5" x14ac:dyDescent="0.2">
      <c r="D2434">
        <f t="shared" si="951"/>
        <v>0</v>
      </c>
      <c r="E2434">
        <f t="shared" si="952"/>
        <v>0</v>
      </c>
    </row>
    <row r="2435" spans="3:5" x14ac:dyDescent="0.2">
      <c r="D2435">
        <f t="shared" si="951"/>
        <v>0</v>
      </c>
      <c r="E2435">
        <f t="shared" si="952"/>
        <v>0</v>
      </c>
    </row>
    <row r="2436" spans="3:5" x14ac:dyDescent="0.2">
      <c r="D2436">
        <f t="shared" si="951"/>
        <v>0</v>
      </c>
      <c r="E2436">
        <f t="shared" si="952"/>
        <v>0</v>
      </c>
    </row>
    <row r="2437" spans="3:5" x14ac:dyDescent="0.2">
      <c r="D2437">
        <f t="shared" si="951"/>
        <v>0</v>
      </c>
      <c r="E2437">
        <f t="shared" si="952"/>
        <v>0</v>
      </c>
    </row>
    <row r="2438" spans="3:5" x14ac:dyDescent="0.2">
      <c r="D2438">
        <f t="shared" si="951"/>
        <v>0</v>
      </c>
      <c r="E2438">
        <f t="shared" si="952"/>
        <v>0</v>
      </c>
    </row>
    <row r="2439" spans="3:5" x14ac:dyDescent="0.2">
      <c r="D2439">
        <f t="shared" si="951"/>
        <v>0</v>
      </c>
      <c r="E2439">
        <f t="shared" si="952"/>
        <v>0</v>
      </c>
    </row>
    <row r="2440" spans="3:5" x14ac:dyDescent="0.2">
      <c r="C2440">
        <v>5.3</v>
      </c>
      <c r="D2440">
        <f t="shared" si="951"/>
        <v>5.3</v>
      </c>
      <c r="E2440">
        <f t="shared" si="952"/>
        <v>0.20866152999999998</v>
      </c>
    </row>
    <row r="2441" spans="3:5" x14ac:dyDescent="0.2">
      <c r="C2441">
        <v>2.4</v>
      </c>
      <c r="D2441">
        <f t="shared" si="951"/>
        <v>2.4</v>
      </c>
      <c r="E2441">
        <f t="shared" si="952"/>
        <v>9.4488239999999987E-2</v>
      </c>
    </row>
    <row r="2442" spans="3:5" x14ac:dyDescent="0.2">
      <c r="D2442">
        <f t="shared" si="951"/>
        <v>0</v>
      </c>
      <c r="E2442">
        <f t="shared" si="952"/>
        <v>0</v>
      </c>
    </row>
    <row r="2443" spans="3:5" x14ac:dyDescent="0.2">
      <c r="D2443">
        <f t="shared" si="951"/>
        <v>0</v>
      </c>
      <c r="E2443">
        <f t="shared" si="952"/>
        <v>0</v>
      </c>
    </row>
    <row r="2444" spans="3:5" x14ac:dyDescent="0.2">
      <c r="D2444">
        <f t="shared" si="951"/>
        <v>0</v>
      </c>
      <c r="E2444">
        <f t="shared" si="952"/>
        <v>0</v>
      </c>
    </row>
    <row r="2445" spans="3:5" x14ac:dyDescent="0.2">
      <c r="C2445">
        <v>0</v>
      </c>
      <c r="D2445">
        <f t="shared" si="951"/>
        <v>0</v>
      </c>
      <c r="E2445">
        <f t="shared" si="952"/>
        <v>0</v>
      </c>
    </row>
    <row r="2446" spans="3:5" x14ac:dyDescent="0.2">
      <c r="C2446">
        <v>2.2000000000000002</v>
      </c>
      <c r="D2446">
        <f t="shared" si="951"/>
        <v>2.2000000000000002</v>
      </c>
      <c r="E2446">
        <f t="shared" si="952"/>
        <v>8.6614220000000006E-2</v>
      </c>
    </row>
    <row r="2447" spans="3:5" x14ac:dyDescent="0.2">
      <c r="D2447">
        <f t="shared" si="951"/>
        <v>0</v>
      </c>
      <c r="E2447">
        <f t="shared" si="952"/>
        <v>0</v>
      </c>
    </row>
    <row r="2448" spans="3:5" x14ac:dyDescent="0.2">
      <c r="D2448">
        <f t="shared" si="951"/>
        <v>0</v>
      </c>
      <c r="E2448">
        <f t="shared" si="952"/>
        <v>0</v>
      </c>
    </row>
    <row r="2449" spans="3:5" x14ac:dyDescent="0.2">
      <c r="D2449">
        <f t="shared" si="951"/>
        <v>0</v>
      </c>
      <c r="E2449">
        <f t="shared" si="952"/>
        <v>0</v>
      </c>
    </row>
    <row r="2450" spans="3:5" x14ac:dyDescent="0.2">
      <c r="D2450">
        <f t="shared" si="951"/>
        <v>0</v>
      </c>
      <c r="E2450">
        <f t="shared" si="952"/>
        <v>0</v>
      </c>
    </row>
    <row r="2451" spans="3:5" x14ac:dyDescent="0.2">
      <c r="D2451">
        <f t="shared" si="951"/>
        <v>0</v>
      </c>
      <c r="E2451">
        <f t="shared" si="952"/>
        <v>0</v>
      </c>
    </row>
    <row r="2452" spans="3:5" x14ac:dyDescent="0.2">
      <c r="D2452">
        <f t="shared" si="951"/>
        <v>0</v>
      </c>
      <c r="E2452">
        <f t="shared" si="952"/>
        <v>0</v>
      </c>
    </row>
    <row r="2453" spans="3:5" x14ac:dyDescent="0.2">
      <c r="C2453">
        <v>2.2000000000000002</v>
      </c>
      <c r="D2453">
        <f t="shared" si="951"/>
        <v>2.2000000000000002</v>
      </c>
      <c r="E2453">
        <f t="shared" si="952"/>
        <v>8.6614220000000006E-2</v>
      </c>
    </row>
    <row r="2454" spans="3:5" x14ac:dyDescent="0.2">
      <c r="C2454">
        <v>11.2</v>
      </c>
      <c r="D2454">
        <f t="shared" si="951"/>
        <v>11.2</v>
      </c>
      <c r="E2454">
        <f t="shared" si="952"/>
        <v>0.44094511999999997</v>
      </c>
    </row>
    <row r="2455" spans="3:5" x14ac:dyDescent="0.2">
      <c r="C2455">
        <v>9.1999999999999993</v>
      </c>
      <c r="D2455">
        <f t="shared" si="951"/>
        <v>9.1999999999999993</v>
      </c>
      <c r="E2455">
        <f t="shared" si="952"/>
        <v>0.36220491999999993</v>
      </c>
    </row>
    <row r="2456" spans="3:5" x14ac:dyDescent="0.2">
      <c r="C2456">
        <v>12.8</v>
      </c>
      <c r="D2456">
        <f t="shared" si="951"/>
        <v>12.8</v>
      </c>
      <c r="E2456">
        <f t="shared" si="952"/>
        <v>0.50393728000000004</v>
      </c>
    </row>
    <row r="2457" spans="3:5" x14ac:dyDescent="0.2">
      <c r="D2457">
        <f t="shared" si="951"/>
        <v>0</v>
      </c>
      <c r="E2457">
        <f t="shared" si="952"/>
        <v>0</v>
      </c>
    </row>
    <row r="2458" spans="3:5" x14ac:dyDescent="0.2">
      <c r="D2458">
        <f t="shared" si="951"/>
        <v>0</v>
      </c>
      <c r="E2458">
        <f t="shared" si="952"/>
        <v>0</v>
      </c>
    </row>
    <row r="2459" spans="3:5" x14ac:dyDescent="0.2">
      <c r="D2459">
        <f t="shared" si="951"/>
        <v>0</v>
      </c>
      <c r="E2459">
        <f t="shared" si="952"/>
        <v>0</v>
      </c>
    </row>
    <row r="2460" spans="3:5" x14ac:dyDescent="0.2">
      <c r="D2460">
        <f t="shared" si="951"/>
        <v>0</v>
      </c>
      <c r="E2460">
        <f t="shared" si="952"/>
        <v>0</v>
      </c>
    </row>
    <row r="2461" spans="3:5" x14ac:dyDescent="0.2">
      <c r="D2461">
        <f t="shared" si="951"/>
        <v>0</v>
      </c>
      <c r="E2461">
        <f t="shared" si="952"/>
        <v>0</v>
      </c>
    </row>
    <row r="2462" spans="3:5" x14ac:dyDescent="0.2">
      <c r="D2462">
        <f t="shared" si="951"/>
        <v>0</v>
      </c>
      <c r="E2462">
        <f t="shared" si="952"/>
        <v>0</v>
      </c>
    </row>
    <row r="2463" spans="3:5" x14ac:dyDescent="0.2">
      <c r="D2463">
        <f t="shared" si="951"/>
        <v>0</v>
      </c>
      <c r="E2463">
        <f t="shared" si="952"/>
        <v>0</v>
      </c>
    </row>
    <row r="2464" spans="3:5" x14ac:dyDescent="0.2">
      <c r="D2464">
        <f t="shared" si="951"/>
        <v>0</v>
      </c>
      <c r="E2464">
        <f t="shared" si="952"/>
        <v>0</v>
      </c>
    </row>
    <row r="2465" spans="3:5" x14ac:dyDescent="0.2">
      <c r="D2465">
        <f t="shared" ref="D2465:D2528" si="953">IF(C2465&lt;=0,0,C2465)</f>
        <v>0</v>
      </c>
      <c r="E2465">
        <f t="shared" si="952"/>
        <v>0</v>
      </c>
    </row>
    <row r="2466" spans="3:5" x14ac:dyDescent="0.2">
      <c r="D2466">
        <f t="shared" si="953"/>
        <v>0</v>
      </c>
      <c r="E2466">
        <f t="shared" ref="E2466:E2529" si="954">D2466*0.0393701</f>
        <v>0</v>
      </c>
    </row>
    <row r="2467" spans="3:5" x14ac:dyDescent="0.2">
      <c r="C2467">
        <v>0</v>
      </c>
      <c r="D2467">
        <f t="shared" si="953"/>
        <v>0</v>
      </c>
      <c r="E2467">
        <f t="shared" si="954"/>
        <v>0</v>
      </c>
    </row>
    <row r="2468" spans="3:5" x14ac:dyDescent="0.2">
      <c r="D2468">
        <f t="shared" si="953"/>
        <v>0</v>
      </c>
      <c r="E2468">
        <f t="shared" si="954"/>
        <v>0</v>
      </c>
    </row>
    <row r="2469" spans="3:5" x14ac:dyDescent="0.2">
      <c r="D2469">
        <f t="shared" si="953"/>
        <v>0</v>
      </c>
      <c r="E2469">
        <f t="shared" si="954"/>
        <v>0</v>
      </c>
    </row>
    <row r="2470" spans="3:5" x14ac:dyDescent="0.2">
      <c r="D2470">
        <f t="shared" si="953"/>
        <v>0</v>
      </c>
      <c r="E2470">
        <f t="shared" si="954"/>
        <v>0</v>
      </c>
    </row>
    <row r="2471" spans="3:5" x14ac:dyDescent="0.2">
      <c r="D2471">
        <f t="shared" si="953"/>
        <v>0</v>
      </c>
      <c r="E2471">
        <f t="shared" si="954"/>
        <v>0</v>
      </c>
    </row>
    <row r="2472" spans="3:5" x14ac:dyDescent="0.2">
      <c r="D2472">
        <f t="shared" si="953"/>
        <v>0</v>
      </c>
      <c r="E2472">
        <f t="shared" si="954"/>
        <v>0</v>
      </c>
    </row>
    <row r="2473" spans="3:5" x14ac:dyDescent="0.2">
      <c r="D2473">
        <f t="shared" si="953"/>
        <v>0</v>
      </c>
      <c r="E2473">
        <f t="shared" si="954"/>
        <v>0</v>
      </c>
    </row>
    <row r="2474" spans="3:5" x14ac:dyDescent="0.2">
      <c r="D2474">
        <f t="shared" si="953"/>
        <v>0</v>
      </c>
      <c r="E2474">
        <f t="shared" si="954"/>
        <v>0</v>
      </c>
    </row>
    <row r="2475" spans="3:5" x14ac:dyDescent="0.2">
      <c r="D2475">
        <f t="shared" si="953"/>
        <v>0</v>
      </c>
      <c r="E2475">
        <f t="shared" si="954"/>
        <v>0</v>
      </c>
    </row>
    <row r="2476" spans="3:5" x14ac:dyDescent="0.2">
      <c r="D2476">
        <f t="shared" si="953"/>
        <v>0</v>
      </c>
      <c r="E2476">
        <f t="shared" si="954"/>
        <v>0</v>
      </c>
    </row>
    <row r="2477" spans="3:5" x14ac:dyDescent="0.2">
      <c r="D2477">
        <f t="shared" si="953"/>
        <v>0</v>
      </c>
      <c r="E2477">
        <f t="shared" si="954"/>
        <v>0</v>
      </c>
    </row>
    <row r="2478" spans="3:5" x14ac:dyDescent="0.2">
      <c r="D2478">
        <f t="shared" si="953"/>
        <v>0</v>
      </c>
      <c r="E2478">
        <f t="shared" si="954"/>
        <v>0</v>
      </c>
    </row>
    <row r="2479" spans="3:5" x14ac:dyDescent="0.2">
      <c r="C2479">
        <v>11.8</v>
      </c>
      <c r="D2479">
        <f t="shared" si="953"/>
        <v>11.8</v>
      </c>
      <c r="E2479">
        <f t="shared" si="954"/>
        <v>0.46456718000000002</v>
      </c>
    </row>
    <row r="2480" spans="3:5" x14ac:dyDescent="0.2">
      <c r="C2480">
        <v>1.4</v>
      </c>
      <c r="D2480">
        <f t="shared" si="953"/>
        <v>1.4</v>
      </c>
      <c r="E2480">
        <f t="shared" si="954"/>
        <v>5.5118139999999996E-2</v>
      </c>
    </row>
    <row r="2481" spans="3:5" x14ac:dyDescent="0.2">
      <c r="C2481">
        <v>16.399999999999999</v>
      </c>
      <c r="D2481">
        <f t="shared" si="953"/>
        <v>16.399999999999999</v>
      </c>
      <c r="E2481">
        <f t="shared" si="954"/>
        <v>0.64566963999999993</v>
      </c>
    </row>
    <row r="2482" spans="3:5" x14ac:dyDescent="0.2">
      <c r="D2482">
        <f t="shared" si="953"/>
        <v>0</v>
      </c>
      <c r="E2482">
        <f t="shared" si="954"/>
        <v>0</v>
      </c>
    </row>
    <row r="2483" spans="3:5" x14ac:dyDescent="0.2">
      <c r="D2483">
        <f t="shared" si="953"/>
        <v>0</v>
      </c>
      <c r="E2483">
        <f t="shared" si="954"/>
        <v>0</v>
      </c>
    </row>
    <row r="2484" spans="3:5" x14ac:dyDescent="0.2">
      <c r="D2484">
        <f t="shared" si="953"/>
        <v>0</v>
      </c>
      <c r="E2484">
        <f t="shared" si="954"/>
        <v>0</v>
      </c>
    </row>
    <row r="2485" spans="3:5" x14ac:dyDescent="0.2">
      <c r="C2485">
        <v>3.2</v>
      </c>
      <c r="D2485">
        <f t="shared" si="953"/>
        <v>3.2</v>
      </c>
      <c r="E2485">
        <f t="shared" si="954"/>
        <v>0.12598432000000001</v>
      </c>
    </row>
    <row r="2486" spans="3:5" x14ac:dyDescent="0.2">
      <c r="D2486">
        <f t="shared" si="953"/>
        <v>0</v>
      </c>
      <c r="E2486">
        <f t="shared" si="954"/>
        <v>0</v>
      </c>
    </row>
    <row r="2487" spans="3:5" x14ac:dyDescent="0.2">
      <c r="D2487">
        <f t="shared" si="953"/>
        <v>0</v>
      </c>
      <c r="E2487">
        <f t="shared" si="954"/>
        <v>0</v>
      </c>
    </row>
    <row r="2488" spans="3:5" x14ac:dyDescent="0.2">
      <c r="D2488">
        <f t="shared" si="953"/>
        <v>0</v>
      </c>
      <c r="E2488">
        <f t="shared" si="954"/>
        <v>0</v>
      </c>
    </row>
    <row r="2489" spans="3:5" x14ac:dyDescent="0.2">
      <c r="D2489">
        <f t="shared" si="953"/>
        <v>0</v>
      </c>
      <c r="E2489">
        <f t="shared" si="954"/>
        <v>0</v>
      </c>
    </row>
    <row r="2490" spans="3:5" x14ac:dyDescent="0.2">
      <c r="D2490">
        <f t="shared" si="953"/>
        <v>0</v>
      </c>
      <c r="E2490">
        <f t="shared" si="954"/>
        <v>0</v>
      </c>
    </row>
    <row r="2491" spans="3:5" x14ac:dyDescent="0.2">
      <c r="C2491">
        <v>0</v>
      </c>
      <c r="D2491">
        <f t="shared" si="953"/>
        <v>0</v>
      </c>
      <c r="E2491">
        <f t="shared" si="954"/>
        <v>0</v>
      </c>
    </row>
    <row r="2492" spans="3:5" x14ac:dyDescent="0.2">
      <c r="C2492">
        <v>0</v>
      </c>
      <c r="D2492">
        <f t="shared" si="953"/>
        <v>0</v>
      </c>
      <c r="E2492">
        <f t="shared" si="954"/>
        <v>0</v>
      </c>
    </row>
    <row r="2493" spans="3:5" x14ac:dyDescent="0.2">
      <c r="D2493">
        <f t="shared" si="953"/>
        <v>0</v>
      </c>
      <c r="E2493">
        <f t="shared" si="954"/>
        <v>0</v>
      </c>
    </row>
    <row r="2494" spans="3:5" x14ac:dyDescent="0.2">
      <c r="D2494">
        <f t="shared" si="953"/>
        <v>0</v>
      </c>
      <c r="E2494">
        <f t="shared" si="954"/>
        <v>0</v>
      </c>
    </row>
    <row r="2495" spans="3:5" x14ac:dyDescent="0.2">
      <c r="C2495">
        <v>17.600000000000001</v>
      </c>
      <c r="D2495">
        <f t="shared" si="953"/>
        <v>17.600000000000001</v>
      </c>
      <c r="E2495">
        <f t="shared" si="954"/>
        <v>0.69291376000000005</v>
      </c>
    </row>
    <row r="2496" spans="3:5" x14ac:dyDescent="0.2">
      <c r="D2496">
        <f t="shared" si="953"/>
        <v>0</v>
      </c>
      <c r="E2496">
        <f t="shared" si="954"/>
        <v>0</v>
      </c>
    </row>
    <row r="2497" spans="3:5" x14ac:dyDescent="0.2">
      <c r="D2497">
        <f t="shared" si="953"/>
        <v>0</v>
      </c>
      <c r="E2497">
        <f t="shared" si="954"/>
        <v>0</v>
      </c>
    </row>
    <row r="2498" spans="3:5" x14ac:dyDescent="0.2">
      <c r="D2498">
        <f t="shared" si="953"/>
        <v>0</v>
      </c>
      <c r="E2498">
        <f t="shared" si="954"/>
        <v>0</v>
      </c>
    </row>
    <row r="2499" spans="3:5" x14ac:dyDescent="0.2">
      <c r="D2499">
        <f t="shared" si="953"/>
        <v>0</v>
      </c>
      <c r="E2499">
        <f t="shared" si="954"/>
        <v>0</v>
      </c>
    </row>
    <row r="2500" spans="3:5" x14ac:dyDescent="0.2">
      <c r="D2500">
        <f t="shared" si="953"/>
        <v>0</v>
      </c>
      <c r="E2500">
        <f t="shared" si="954"/>
        <v>0</v>
      </c>
    </row>
    <row r="2501" spans="3:5" x14ac:dyDescent="0.2">
      <c r="D2501">
        <f t="shared" si="953"/>
        <v>0</v>
      </c>
      <c r="E2501">
        <f t="shared" si="954"/>
        <v>0</v>
      </c>
    </row>
    <row r="2502" spans="3:5" x14ac:dyDescent="0.2">
      <c r="C2502">
        <v>4.5999999999999996</v>
      </c>
      <c r="D2502">
        <f t="shared" si="953"/>
        <v>4.5999999999999996</v>
      </c>
      <c r="E2502">
        <f t="shared" si="954"/>
        <v>0.18110245999999997</v>
      </c>
    </row>
    <row r="2503" spans="3:5" x14ac:dyDescent="0.2">
      <c r="D2503">
        <f t="shared" si="953"/>
        <v>0</v>
      </c>
      <c r="E2503">
        <f t="shared" si="954"/>
        <v>0</v>
      </c>
    </row>
    <row r="2504" spans="3:5" x14ac:dyDescent="0.2">
      <c r="D2504">
        <f t="shared" si="953"/>
        <v>0</v>
      </c>
      <c r="E2504">
        <f t="shared" si="954"/>
        <v>0</v>
      </c>
    </row>
    <row r="2505" spans="3:5" x14ac:dyDescent="0.2">
      <c r="D2505">
        <f t="shared" si="953"/>
        <v>0</v>
      </c>
      <c r="E2505">
        <f t="shared" si="954"/>
        <v>0</v>
      </c>
    </row>
    <row r="2506" spans="3:5" x14ac:dyDescent="0.2">
      <c r="D2506">
        <f t="shared" si="953"/>
        <v>0</v>
      </c>
      <c r="E2506">
        <f t="shared" si="954"/>
        <v>0</v>
      </c>
    </row>
    <row r="2507" spans="3:5" x14ac:dyDescent="0.2">
      <c r="D2507">
        <f t="shared" si="953"/>
        <v>0</v>
      </c>
      <c r="E2507">
        <f t="shared" si="954"/>
        <v>0</v>
      </c>
    </row>
    <row r="2508" spans="3:5" x14ac:dyDescent="0.2">
      <c r="D2508">
        <f t="shared" si="953"/>
        <v>0</v>
      </c>
      <c r="E2508">
        <f t="shared" si="954"/>
        <v>0</v>
      </c>
    </row>
    <row r="2509" spans="3:5" x14ac:dyDescent="0.2">
      <c r="D2509">
        <f t="shared" si="953"/>
        <v>0</v>
      </c>
      <c r="E2509">
        <f t="shared" si="954"/>
        <v>0</v>
      </c>
    </row>
    <row r="2510" spans="3:5" x14ac:dyDescent="0.2">
      <c r="D2510">
        <f t="shared" si="953"/>
        <v>0</v>
      </c>
      <c r="E2510">
        <f t="shared" si="954"/>
        <v>0</v>
      </c>
    </row>
    <row r="2511" spans="3:5" x14ac:dyDescent="0.2">
      <c r="D2511">
        <f t="shared" si="953"/>
        <v>0</v>
      </c>
      <c r="E2511">
        <f t="shared" si="954"/>
        <v>0</v>
      </c>
    </row>
    <row r="2512" spans="3:5" x14ac:dyDescent="0.2">
      <c r="D2512">
        <f t="shared" si="953"/>
        <v>0</v>
      </c>
      <c r="E2512">
        <f t="shared" si="954"/>
        <v>0</v>
      </c>
    </row>
    <row r="2513" spans="3:5" x14ac:dyDescent="0.2">
      <c r="D2513">
        <f t="shared" si="953"/>
        <v>0</v>
      </c>
      <c r="E2513">
        <f t="shared" si="954"/>
        <v>0</v>
      </c>
    </row>
    <row r="2514" spans="3:5" x14ac:dyDescent="0.2">
      <c r="D2514">
        <f t="shared" si="953"/>
        <v>0</v>
      </c>
      <c r="E2514">
        <f t="shared" si="954"/>
        <v>0</v>
      </c>
    </row>
    <row r="2515" spans="3:5" x14ac:dyDescent="0.2">
      <c r="D2515">
        <f t="shared" si="953"/>
        <v>0</v>
      </c>
      <c r="E2515">
        <f t="shared" si="954"/>
        <v>0</v>
      </c>
    </row>
    <row r="2516" spans="3:5" x14ac:dyDescent="0.2">
      <c r="D2516">
        <f t="shared" si="953"/>
        <v>0</v>
      </c>
      <c r="E2516">
        <f t="shared" si="954"/>
        <v>0</v>
      </c>
    </row>
    <row r="2517" spans="3:5" x14ac:dyDescent="0.2">
      <c r="D2517">
        <f t="shared" si="953"/>
        <v>0</v>
      </c>
      <c r="E2517">
        <f t="shared" si="954"/>
        <v>0</v>
      </c>
    </row>
    <row r="2518" spans="3:5" x14ac:dyDescent="0.2">
      <c r="D2518">
        <f t="shared" si="953"/>
        <v>0</v>
      </c>
      <c r="E2518">
        <f t="shared" si="954"/>
        <v>0</v>
      </c>
    </row>
    <row r="2519" spans="3:5" x14ac:dyDescent="0.2">
      <c r="D2519">
        <f t="shared" si="953"/>
        <v>0</v>
      </c>
      <c r="E2519">
        <f t="shared" si="954"/>
        <v>0</v>
      </c>
    </row>
    <row r="2520" spans="3:5" x14ac:dyDescent="0.2">
      <c r="D2520">
        <f t="shared" si="953"/>
        <v>0</v>
      </c>
      <c r="E2520">
        <f t="shared" si="954"/>
        <v>0</v>
      </c>
    </row>
    <row r="2521" spans="3:5" x14ac:dyDescent="0.2">
      <c r="D2521">
        <f t="shared" si="953"/>
        <v>0</v>
      </c>
      <c r="E2521">
        <f t="shared" si="954"/>
        <v>0</v>
      </c>
    </row>
    <row r="2522" spans="3:5" x14ac:dyDescent="0.2">
      <c r="C2522">
        <v>10.4</v>
      </c>
      <c r="D2522">
        <f t="shared" si="953"/>
        <v>10.4</v>
      </c>
      <c r="E2522">
        <f t="shared" si="954"/>
        <v>0.40944903999999999</v>
      </c>
    </row>
    <row r="2523" spans="3:5" x14ac:dyDescent="0.2">
      <c r="C2523">
        <v>3.2</v>
      </c>
      <c r="D2523">
        <f t="shared" si="953"/>
        <v>3.2</v>
      </c>
      <c r="E2523">
        <f t="shared" si="954"/>
        <v>0.12598432000000001</v>
      </c>
    </row>
    <row r="2524" spans="3:5" x14ac:dyDescent="0.2">
      <c r="D2524">
        <f t="shared" si="953"/>
        <v>0</v>
      </c>
      <c r="E2524">
        <f t="shared" si="954"/>
        <v>0</v>
      </c>
    </row>
    <row r="2525" spans="3:5" x14ac:dyDescent="0.2">
      <c r="C2525">
        <v>0</v>
      </c>
      <c r="D2525">
        <f t="shared" si="953"/>
        <v>0</v>
      </c>
      <c r="E2525">
        <f t="shared" si="954"/>
        <v>0</v>
      </c>
    </row>
    <row r="2526" spans="3:5" x14ac:dyDescent="0.2">
      <c r="D2526">
        <f t="shared" si="953"/>
        <v>0</v>
      </c>
      <c r="E2526">
        <f t="shared" si="954"/>
        <v>0</v>
      </c>
    </row>
    <row r="2527" spans="3:5" x14ac:dyDescent="0.2">
      <c r="D2527">
        <f t="shared" si="953"/>
        <v>0</v>
      </c>
      <c r="E2527">
        <f t="shared" si="954"/>
        <v>0</v>
      </c>
    </row>
    <row r="2528" spans="3:5" x14ac:dyDescent="0.2">
      <c r="D2528">
        <f t="shared" si="953"/>
        <v>0</v>
      </c>
      <c r="E2528">
        <f t="shared" si="954"/>
        <v>0</v>
      </c>
    </row>
    <row r="2529" spans="4:5" x14ac:dyDescent="0.2">
      <c r="D2529">
        <f t="shared" ref="D2529:D2592" si="955">IF(C2529&lt;=0,0,C2529)</f>
        <v>0</v>
      </c>
      <c r="E2529">
        <f t="shared" si="954"/>
        <v>0</v>
      </c>
    </row>
    <row r="2530" spans="4:5" x14ac:dyDescent="0.2">
      <c r="D2530">
        <f t="shared" si="955"/>
        <v>0</v>
      </c>
      <c r="E2530">
        <f t="shared" ref="E2530:E2593" si="956">D2530*0.0393701</f>
        <v>0</v>
      </c>
    </row>
    <row r="2531" spans="4:5" x14ac:dyDescent="0.2">
      <c r="D2531">
        <f t="shared" si="955"/>
        <v>0</v>
      </c>
      <c r="E2531">
        <f t="shared" si="956"/>
        <v>0</v>
      </c>
    </row>
    <row r="2532" spans="4:5" x14ac:dyDescent="0.2">
      <c r="D2532">
        <f t="shared" si="955"/>
        <v>0</v>
      </c>
      <c r="E2532">
        <f t="shared" si="956"/>
        <v>0</v>
      </c>
    </row>
    <row r="2533" spans="4:5" x14ac:dyDescent="0.2">
      <c r="D2533">
        <f t="shared" si="955"/>
        <v>0</v>
      </c>
      <c r="E2533">
        <f t="shared" si="956"/>
        <v>0</v>
      </c>
    </row>
    <row r="2534" spans="4:5" x14ac:dyDescent="0.2">
      <c r="D2534">
        <f t="shared" si="955"/>
        <v>0</v>
      </c>
      <c r="E2534">
        <f t="shared" si="956"/>
        <v>0</v>
      </c>
    </row>
    <row r="2535" spans="4:5" x14ac:dyDescent="0.2">
      <c r="D2535">
        <f t="shared" si="955"/>
        <v>0</v>
      </c>
      <c r="E2535">
        <f t="shared" si="956"/>
        <v>0</v>
      </c>
    </row>
    <row r="2536" spans="4:5" x14ac:dyDescent="0.2">
      <c r="D2536">
        <f t="shared" si="955"/>
        <v>0</v>
      </c>
      <c r="E2536">
        <f t="shared" si="956"/>
        <v>0</v>
      </c>
    </row>
    <row r="2537" spans="4:5" x14ac:dyDescent="0.2">
      <c r="D2537">
        <f t="shared" si="955"/>
        <v>0</v>
      </c>
      <c r="E2537">
        <f t="shared" si="956"/>
        <v>0</v>
      </c>
    </row>
    <row r="2538" spans="4:5" x14ac:dyDescent="0.2">
      <c r="D2538">
        <f t="shared" si="955"/>
        <v>0</v>
      </c>
      <c r="E2538">
        <f t="shared" si="956"/>
        <v>0</v>
      </c>
    </row>
    <row r="2539" spans="4:5" x14ac:dyDescent="0.2">
      <c r="D2539">
        <f t="shared" si="955"/>
        <v>0</v>
      </c>
      <c r="E2539">
        <f t="shared" si="956"/>
        <v>0</v>
      </c>
    </row>
    <row r="2540" spans="4:5" x14ac:dyDescent="0.2">
      <c r="D2540">
        <f t="shared" si="955"/>
        <v>0</v>
      </c>
      <c r="E2540">
        <f t="shared" si="956"/>
        <v>0</v>
      </c>
    </row>
    <row r="2541" spans="4:5" x14ac:dyDescent="0.2">
      <c r="D2541">
        <f t="shared" si="955"/>
        <v>0</v>
      </c>
      <c r="E2541">
        <f t="shared" si="956"/>
        <v>0</v>
      </c>
    </row>
    <row r="2542" spans="4:5" x14ac:dyDescent="0.2">
      <c r="D2542">
        <f t="shared" si="955"/>
        <v>0</v>
      </c>
      <c r="E2542">
        <f t="shared" si="956"/>
        <v>0</v>
      </c>
    </row>
    <row r="2543" spans="4:5" x14ac:dyDescent="0.2">
      <c r="D2543">
        <f t="shared" si="955"/>
        <v>0</v>
      </c>
      <c r="E2543">
        <f t="shared" si="956"/>
        <v>0</v>
      </c>
    </row>
    <row r="2544" spans="4:5" x14ac:dyDescent="0.2">
      <c r="D2544">
        <f t="shared" si="955"/>
        <v>0</v>
      </c>
      <c r="E2544">
        <f t="shared" si="956"/>
        <v>0</v>
      </c>
    </row>
    <row r="2545" spans="3:5" x14ac:dyDescent="0.2">
      <c r="D2545">
        <f t="shared" si="955"/>
        <v>0</v>
      </c>
      <c r="E2545">
        <f t="shared" si="956"/>
        <v>0</v>
      </c>
    </row>
    <row r="2546" spans="3:5" x14ac:dyDescent="0.2">
      <c r="D2546">
        <f t="shared" si="955"/>
        <v>0</v>
      </c>
      <c r="E2546">
        <f t="shared" si="956"/>
        <v>0</v>
      </c>
    </row>
    <row r="2547" spans="3:5" x14ac:dyDescent="0.2">
      <c r="D2547">
        <f t="shared" si="955"/>
        <v>0</v>
      </c>
      <c r="E2547">
        <f t="shared" si="956"/>
        <v>0</v>
      </c>
    </row>
    <row r="2548" spans="3:5" x14ac:dyDescent="0.2">
      <c r="D2548">
        <f t="shared" si="955"/>
        <v>0</v>
      </c>
      <c r="E2548">
        <f t="shared" si="956"/>
        <v>0</v>
      </c>
    </row>
    <row r="2549" spans="3:5" x14ac:dyDescent="0.2">
      <c r="D2549">
        <f t="shared" si="955"/>
        <v>0</v>
      </c>
      <c r="E2549">
        <f t="shared" si="956"/>
        <v>0</v>
      </c>
    </row>
    <row r="2550" spans="3:5" x14ac:dyDescent="0.2">
      <c r="D2550">
        <f t="shared" si="955"/>
        <v>0</v>
      </c>
      <c r="E2550">
        <f t="shared" si="956"/>
        <v>0</v>
      </c>
    </row>
    <row r="2551" spans="3:5" x14ac:dyDescent="0.2">
      <c r="D2551">
        <f t="shared" si="955"/>
        <v>0</v>
      </c>
      <c r="E2551">
        <f t="shared" si="956"/>
        <v>0</v>
      </c>
    </row>
    <row r="2552" spans="3:5" x14ac:dyDescent="0.2">
      <c r="D2552">
        <f t="shared" si="955"/>
        <v>0</v>
      </c>
      <c r="E2552">
        <f t="shared" si="956"/>
        <v>0</v>
      </c>
    </row>
    <row r="2553" spans="3:5" x14ac:dyDescent="0.2">
      <c r="D2553">
        <f t="shared" si="955"/>
        <v>0</v>
      </c>
      <c r="E2553">
        <f t="shared" si="956"/>
        <v>0</v>
      </c>
    </row>
    <row r="2554" spans="3:5" x14ac:dyDescent="0.2">
      <c r="D2554">
        <f t="shared" si="955"/>
        <v>0</v>
      </c>
      <c r="E2554">
        <f t="shared" si="956"/>
        <v>0</v>
      </c>
    </row>
    <row r="2555" spans="3:5" x14ac:dyDescent="0.2">
      <c r="D2555">
        <f t="shared" si="955"/>
        <v>0</v>
      </c>
      <c r="E2555">
        <f t="shared" si="956"/>
        <v>0</v>
      </c>
    </row>
    <row r="2556" spans="3:5" x14ac:dyDescent="0.2">
      <c r="D2556">
        <f t="shared" si="955"/>
        <v>0</v>
      </c>
      <c r="E2556">
        <f t="shared" si="956"/>
        <v>0</v>
      </c>
    </row>
    <row r="2557" spans="3:5" x14ac:dyDescent="0.2">
      <c r="D2557">
        <f t="shared" si="955"/>
        <v>0</v>
      </c>
      <c r="E2557">
        <f t="shared" si="956"/>
        <v>0</v>
      </c>
    </row>
    <row r="2558" spans="3:5" x14ac:dyDescent="0.2">
      <c r="C2558">
        <v>12.2</v>
      </c>
      <c r="D2558">
        <f t="shared" si="955"/>
        <v>12.2</v>
      </c>
      <c r="E2558">
        <f t="shared" si="956"/>
        <v>0.48031521999999993</v>
      </c>
    </row>
    <row r="2559" spans="3:5" x14ac:dyDescent="0.2">
      <c r="D2559">
        <f t="shared" si="955"/>
        <v>0</v>
      </c>
      <c r="E2559">
        <f t="shared" si="956"/>
        <v>0</v>
      </c>
    </row>
    <row r="2560" spans="3:5" x14ac:dyDescent="0.2">
      <c r="D2560">
        <f t="shared" si="955"/>
        <v>0</v>
      </c>
      <c r="E2560">
        <f t="shared" si="956"/>
        <v>0</v>
      </c>
    </row>
    <row r="2561" spans="4:5" x14ac:dyDescent="0.2">
      <c r="D2561">
        <f t="shared" si="955"/>
        <v>0</v>
      </c>
      <c r="E2561">
        <f t="shared" si="956"/>
        <v>0</v>
      </c>
    </row>
    <row r="2562" spans="4:5" x14ac:dyDescent="0.2">
      <c r="D2562">
        <f t="shared" si="955"/>
        <v>0</v>
      </c>
      <c r="E2562">
        <f t="shared" si="956"/>
        <v>0</v>
      </c>
    </row>
    <row r="2563" spans="4:5" x14ac:dyDescent="0.2">
      <c r="D2563">
        <f t="shared" si="955"/>
        <v>0</v>
      </c>
      <c r="E2563">
        <f t="shared" si="956"/>
        <v>0</v>
      </c>
    </row>
    <row r="2564" spans="4:5" x14ac:dyDescent="0.2">
      <c r="D2564">
        <f t="shared" si="955"/>
        <v>0</v>
      </c>
      <c r="E2564">
        <f t="shared" si="956"/>
        <v>0</v>
      </c>
    </row>
    <row r="2565" spans="4:5" x14ac:dyDescent="0.2">
      <c r="D2565">
        <f t="shared" si="955"/>
        <v>0</v>
      </c>
      <c r="E2565">
        <f t="shared" si="956"/>
        <v>0</v>
      </c>
    </row>
    <row r="2566" spans="4:5" x14ac:dyDescent="0.2">
      <c r="D2566">
        <f t="shared" si="955"/>
        <v>0</v>
      </c>
      <c r="E2566">
        <f t="shared" si="956"/>
        <v>0</v>
      </c>
    </row>
    <row r="2567" spans="4:5" x14ac:dyDescent="0.2">
      <c r="D2567">
        <f t="shared" si="955"/>
        <v>0</v>
      </c>
      <c r="E2567">
        <f t="shared" si="956"/>
        <v>0</v>
      </c>
    </row>
    <row r="2568" spans="4:5" x14ac:dyDescent="0.2">
      <c r="D2568">
        <f t="shared" si="955"/>
        <v>0</v>
      </c>
      <c r="E2568">
        <f t="shared" si="956"/>
        <v>0</v>
      </c>
    </row>
    <row r="2569" spans="4:5" x14ac:dyDescent="0.2">
      <c r="D2569">
        <f t="shared" si="955"/>
        <v>0</v>
      </c>
      <c r="E2569">
        <f t="shared" si="956"/>
        <v>0</v>
      </c>
    </row>
    <row r="2570" spans="4:5" x14ac:dyDescent="0.2">
      <c r="D2570">
        <f t="shared" si="955"/>
        <v>0</v>
      </c>
      <c r="E2570">
        <f t="shared" si="956"/>
        <v>0</v>
      </c>
    </row>
    <row r="2571" spans="4:5" x14ac:dyDescent="0.2">
      <c r="D2571">
        <f t="shared" si="955"/>
        <v>0</v>
      </c>
      <c r="E2571">
        <f t="shared" si="956"/>
        <v>0</v>
      </c>
    </row>
    <row r="2572" spans="4:5" x14ac:dyDescent="0.2">
      <c r="D2572">
        <f t="shared" si="955"/>
        <v>0</v>
      </c>
      <c r="E2572">
        <f t="shared" si="956"/>
        <v>0</v>
      </c>
    </row>
    <row r="2573" spans="4:5" x14ac:dyDescent="0.2">
      <c r="D2573">
        <f t="shared" si="955"/>
        <v>0</v>
      </c>
      <c r="E2573">
        <f t="shared" si="956"/>
        <v>0</v>
      </c>
    </row>
    <row r="2574" spans="4:5" x14ac:dyDescent="0.2">
      <c r="D2574">
        <f t="shared" si="955"/>
        <v>0</v>
      </c>
      <c r="E2574">
        <f t="shared" si="956"/>
        <v>0</v>
      </c>
    </row>
    <row r="2575" spans="4:5" x14ac:dyDescent="0.2">
      <c r="D2575">
        <f t="shared" si="955"/>
        <v>0</v>
      </c>
      <c r="E2575">
        <f t="shared" si="956"/>
        <v>0</v>
      </c>
    </row>
    <row r="2576" spans="4:5" x14ac:dyDescent="0.2">
      <c r="D2576">
        <f t="shared" si="955"/>
        <v>0</v>
      </c>
      <c r="E2576">
        <f t="shared" si="956"/>
        <v>0</v>
      </c>
    </row>
    <row r="2577" spans="3:5" x14ac:dyDescent="0.2">
      <c r="D2577">
        <f t="shared" si="955"/>
        <v>0</v>
      </c>
      <c r="E2577">
        <f t="shared" si="956"/>
        <v>0</v>
      </c>
    </row>
    <row r="2578" spans="3:5" x14ac:dyDescent="0.2">
      <c r="D2578">
        <f t="shared" si="955"/>
        <v>0</v>
      </c>
      <c r="E2578">
        <f t="shared" si="956"/>
        <v>0</v>
      </c>
    </row>
    <row r="2579" spans="3:5" x14ac:dyDescent="0.2">
      <c r="D2579">
        <f t="shared" si="955"/>
        <v>0</v>
      </c>
      <c r="E2579">
        <f t="shared" si="956"/>
        <v>0</v>
      </c>
    </row>
    <row r="2580" spans="3:5" x14ac:dyDescent="0.2">
      <c r="D2580">
        <f t="shared" si="955"/>
        <v>0</v>
      </c>
      <c r="E2580">
        <f t="shared" si="956"/>
        <v>0</v>
      </c>
    </row>
    <row r="2581" spans="3:5" x14ac:dyDescent="0.2">
      <c r="D2581">
        <f t="shared" si="955"/>
        <v>0</v>
      </c>
      <c r="E2581">
        <f t="shared" si="956"/>
        <v>0</v>
      </c>
    </row>
    <row r="2582" spans="3:5" x14ac:dyDescent="0.2">
      <c r="D2582">
        <f t="shared" si="955"/>
        <v>0</v>
      </c>
      <c r="E2582">
        <f t="shared" si="956"/>
        <v>0</v>
      </c>
    </row>
    <row r="2583" spans="3:5" x14ac:dyDescent="0.2">
      <c r="C2583">
        <v>6.3</v>
      </c>
      <c r="D2583">
        <f t="shared" si="955"/>
        <v>6.3</v>
      </c>
      <c r="E2583">
        <f t="shared" si="956"/>
        <v>0.24803162999999998</v>
      </c>
    </row>
    <row r="2584" spans="3:5" x14ac:dyDescent="0.2">
      <c r="D2584">
        <f t="shared" si="955"/>
        <v>0</v>
      </c>
      <c r="E2584">
        <f t="shared" si="956"/>
        <v>0</v>
      </c>
    </row>
    <row r="2585" spans="3:5" x14ac:dyDescent="0.2">
      <c r="D2585">
        <f t="shared" si="955"/>
        <v>0</v>
      </c>
      <c r="E2585">
        <f t="shared" si="956"/>
        <v>0</v>
      </c>
    </row>
    <row r="2586" spans="3:5" x14ac:dyDescent="0.2">
      <c r="D2586">
        <f t="shared" si="955"/>
        <v>0</v>
      </c>
      <c r="E2586">
        <f t="shared" si="956"/>
        <v>0</v>
      </c>
    </row>
    <row r="2587" spans="3:5" x14ac:dyDescent="0.2">
      <c r="D2587">
        <f t="shared" si="955"/>
        <v>0</v>
      </c>
      <c r="E2587">
        <f t="shared" si="956"/>
        <v>0</v>
      </c>
    </row>
    <row r="2588" spans="3:5" x14ac:dyDescent="0.2">
      <c r="D2588">
        <f t="shared" si="955"/>
        <v>0</v>
      </c>
      <c r="E2588">
        <f t="shared" si="956"/>
        <v>0</v>
      </c>
    </row>
    <row r="2589" spans="3:5" x14ac:dyDescent="0.2">
      <c r="D2589">
        <f t="shared" si="955"/>
        <v>0</v>
      </c>
      <c r="E2589">
        <f t="shared" si="956"/>
        <v>0</v>
      </c>
    </row>
    <row r="2590" spans="3:5" x14ac:dyDescent="0.2">
      <c r="D2590">
        <f t="shared" si="955"/>
        <v>0</v>
      </c>
      <c r="E2590">
        <f t="shared" si="956"/>
        <v>0</v>
      </c>
    </row>
    <row r="2591" spans="3:5" x14ac:dyDescent="0.2">
      <c r="D2591">
        <f t="shared" si="955"/>
        <v>0</v>
      </c>
      <c r="E2591">
        <f t="shared" si="956"/>
        <v>0</v>
      </c>
    </row>
    <row r="2592" spans="3:5" x14ac:dyDescent="0.2">
      <c r="D2592">
        <f t="shared" si="955"/>
        <v>0</v>
      </c>
      <c r="E2592">
        <f t="shared" si="956"/>
        <v>0</v>
      </c>
    </row>
    <row r="2593" spans="3:5" x14ac:dyDescent="0.2">
      <c r="D2593">
        <f t="shared" ref="D2593:D2656" si="957">IF(C2593&lt;=0,0,C2593)</f>
        <v>0</v>
      </c>
      <c r="E2593">
        <f t="shared" si="956"/>
        <v>0</v>
      </c>
    </row>
    <row r="2594" spans="3:5" x14ac:dyDescent="0.2">
      <c r="D2594">
        <f t="shared" si="957"/>
        <v>0</v>
      </c>
      <c r="E2594">
        <f t="shared" ref="E2594:E2657" si="958">D2594*0.0393701</f>
        <v>0</v>
      </c>
    </row>
    <row r="2595" spans="3:5" x14ac:dyDescent="0.2">
      <c r="D2595">
        <f t="shared" si="957"/>
        <v>0</v>
      </c>
      <c r="E2595">
        <f t="shared" si="958"/>
        <v>0</v>
      </c>
    </row>
    <row r="2596" spans="3:5" x14ac:dyDescent="0.2">
      <c r="D2596">
        <f t="shared" si="957"/>
        <v>0</v>
      </c>
      <c r="E2596">
        <f t="shared" si="958"/>
        <v>0</v>
      </c>
    </row>
    <row r="2597" spans="3:5" x14ac:dyDescent="0.2">
      <c r="D2597">
        <f t="shared" si="957"/>
        <v>0</v>
      </c>
      <c r="E2597">
        <f t="shared" si="958"/>
        <v>0</v>
      </c>
    </row>
    <row r="2598" spans="3:5" x14ac:dyDescent="0.2">
      <c r="D2598">
        <f t="shared" si="957"/>
        <v>0</v>
      </c>
      <c r="E2598">
        <f t="shared" si="958"/>
        <v>0</v>
      </c>
    </row>
    <row r="2599" spans="3:5" x14ac:dyDescent="0.2">
      <c r="D2599">
        <f t="shared" si="957"/>
        <v>0</v>
      </c>
      <c r="E2599">
        <f t="shared" si="958"/>
        <v>0</v>
      </c>
    </row>
    <row r="2600" spans="3:5" x14ac:dyDescent="0.2">
      <c r="C2600">
        <v>4.5</v>
      </c>
      <c r="D2600">
        <f t="shared" si="957"/>
        <v>4.5</v>
      </c>
      <c r="E2600">
        <f t="shared" si="958"/>
        <v>0.17716545</v>
      </c>
    </row>
    <row r="2601" spans="3:5" x14ac:dyDescent="0.2">
      <c r="D2601">
        <f t="shared" si="957"/>
        <v>0</v>
      </c>
      <c r="E2601">
        <f t="shared" si="958"/>
        <v>0</v>
      </c>
    </row>
    <row r="2602" spans="3:5" x14ac:dyDescent="0.2">
      <c r="D2602">
        <f t="shared" si="957"/>
        <v>0</v>
      </c>
      <c r="E2602">
        <f t="shared" si="958"/>
        <v>0</v>
      </c>
    </row>
    <row r="2603" spans="3:5" x14ac:dyDescent="0.2">
      <c r="D2603">
        <f t="shared" si="957"/>
        <v>0</v>
      </c>
      <c r="E2603">
        <f t="shared" si="958"/>
        <v>0</v>
      </c>
    </row>
    <row r="2604" spans="3:5" x14ac:dyDescent="0.2">
      <c r="C2604">
        <v>2.1</v>
      </c>
      <c r="D2604">
        <f t="shared" si="957"/>
        <v>2.1</v>
      </c>
      <c r="E2604">
        <f t="shared" si="958"/>
        <v>8.2677210000000001E-2</v>
      </c>
    </row>
    <row r="2605" spans="3:5" x14ac:dyDescent="0.2">
      <c r="D2605">
        <f t="shared" si="957"/>
        <v>0</v>
      </c>
      <c r="E2605">
        <f t="shared" si="958"/>
        <v>0</v>
      </c>
    </row>
    <row r="2606" spans="3:5" x14ac:dyDescent="0.2">
      <c r="D2606">
        <f t="shared" si="957"/>
        <v>0</v>
      </c>
      <c r="E2606">
        <f t="shared" si="958"/>
        <v>0</v>
      </c>
    </row>
    <row r="2607" spans="3:5" x14ac:dyDescent="0.2">
      <c r="D2607">
        <f t="shared" si="957"/>
        <v>0</v>
      </c>
      <c r="E2607">
        <f t="shared" si="958"/>
        <v>0</v>
      </c>
    </row>
    <row r="2608" spans="3:5" x14ac:dyDescent="0.2">
      <c r="D2608">
        <f t="shared" si="957"/>
        <v>0</v>
      </c>
      <c r="E2608">
        <f t="shared" si="958"/>
        <v>0</v>
      </c>
    </row>
    <row r="2609" spans="3:5" x14ac:dyDescent="0.2">
      <c r="D2609">
        <f t="shared" si="957"/>
        <v>0</v>
      </c>
      <c r="E2609">
        <f t="shared" si="958"/>
        <v>0</v>
      </c>
    </row>
    <row r="2610" spans="3:5" x14ac:dyDescent="0.2">
      <c r="D2610">
        <f t="shared" si="957"/>
        <v>0</v>
      </c>
      <c r="E2610">
        <f t="shared" si="958"/>
        <v>0</v>
      </c>
    </row>
    <row r="2611" spans="3:5" x14ac:dyDescent="0.2">
      <c r="D2611">
        <f t="shared" si="957"/>
        <v>0</v>
      </c>
      <c r="E2611">
        <f t="shared" si="958"/>
        <v>0</v>
      </c>
    </row>
    <row r="2612" spans="3:5" x14ac:dyDescent="0.2">
      <c r="D2612">
        <f t="shared" si="957"/>
        <v>0</v>
      </c>
      <c r="E2612">
        <f t="shared" si="958"/>
        <v>0</v>
      </c>
    </row>
    <row r="2613" spans="3:5" x14ac:dyDescent="0.2">
      <c r="D2613">
        <f t="shared" si="957"/>
        <v>0</v>
      </c>
      <c r="E2613">
        <f t="shared" si="958"/>
        <v>0</v>
      </c>
    </row>
    <row r="2614" spans="3:5" x14ac:dyDescent="0.2">
      <c r="D2614">
        <f t="shared" si="957"/>
        <v>0</v>
      </c>
      <c r="E2614">
        <f t="shared" si="958"/>
        <v>0</v>
      </c>
    </row>
    <row r="2615" spans="3:5" x14ac:dyDescent="0.2">
      <c r="D2615">
        <f t="shared" si="957"/>
        <v>0</v>
      </c>
      <c r="E2615">
        <f t="shared" si="958"/>
        <v>0</v>
      </c>
    </row>
    <row r="2616" spans="3:5" x14ac:dyDescent="0.2">
      <c r="D2616">
        <f t="shared" si="957"/>
        <v>0</v>
      </c>
      <c r="E2616">
        <f t="shared" si="958"/>
        <v>0</v>
      </c>
    </row>
    <row r="2617" spans="3:5" x14ac:dyDescent="0.2">
      <c r="D2617">
        <f t="shared" si="957"/>
        <v>0</v>
      </c>
      <c r="E2617">
        <f t="shared" si="958"/>
        <v>0</v>
      </c>
    </row>
    <row r="2618" spans="3:5" x14ac:dyDescent="0.2">
      <c r="D2618">
        <f t="shared" si="957"/>
        <v>0</v>
      </c>
      <c r="E2618">
        <f t="shared" si="958"/>
        <v>0</v>
      </c>
    </row>
    <row r="2619" spans="3:5" x14ac:dyDescent="0.2">
      <c r="D2619">
        <f t="shared" si="957"/>
        <v>0</v>
      </c>
      <c r="E2619">
        <f t="shared" si="958"/>
        <v>0</v>
      </c>
    </row>
    <row r="2620" spans="3:5" x14ac:dyDescent="0.2">
      <c r="D2620">
        <f t="shared" si="957"/>
        <v>0</v>
      </c>
      <c r="E2620">
        <f t="shared" si="958"/>
        <v>0</v>
      </c>
    </row>
    <row r="2621" spans="3:5" x14ac:dyDescent="0.2">
      <c r="D2621">
        <f t="shared" si="957"/>
        <v>0</v>
      </c>
      <c r="E2621">
        <f t="shared" si="958"/>
        <v>0</v>
      </c>
    </row>
    <row r="2622" spans="3:5" x14ac:dyDescent="0.2">
      <c r="D2622">
        <f t="shared" si="957"/>
        <v>0</v>
      </c>
      <c r="E2622">
        <f t="shared" si="958"/>
        <v>0</v>
      </c>
    </row>
    <row r="2623" spans="3:5" x14ac:dyDescent="0.2">
      <c r="C2623">
        <v>8.6</v>
      </c>
      <c r="D2623">
        <f t="shared" si="957"/>
        <v>8.6</v>
      </c>
      <c r="E2623">
        <f t="shared" si="958"/>
        <v>0.33858285999999999</v>
      </c>
    </row>
    <row r="2624" spans="3:5" x14ac:dyDescent="0.2">
      <c r="C2624">
        <v>6.2</v>
      </c>
      <c r="D2624">
        <f t="shared" si="957"/>
        <v>6.2</v>
      </c>
      <c r="E2624">
        <f t="shared" si="958"/>
        <v>0.24409461999999998</v>
      </c>
    </row>
    <row r="2625" spans="3:5" x14ac:dyDescent="0.2">
      <c r="D2625">
        <f t="shared" si="957"/>
        <v>0</v>
      </c>
      <c r="E2625">
        <f t="shared" si="958"/>
        <v>0</v>
      </c>
    </row>
    <row r="2626" spans="3:5" x14ac:dyDescent="0.2">
      <c r="D2626">
        <f t="shared" si="957"/>
        <v>0</v>
      </c>
      <c r="E2626">
        <f t="shared" si="958"/>
        <v>0</v>
      </c>
    </row>
    <row r="2627" spans="3:5" x14ac:dyDescent="0.2">
      <c r="D2627">
        <f t="shared" si="957"/>
        <v>0</v>
      </c>
      <c r="E2627">
        <f t="shared" si="958"/>
        <v>0</v>
      </c>
    </row>
    <row r="2628" spans="3:5" x14ac:dyDescent="0.2">
      <c r="D2628">
        <f t="shared" si="957"/>
        <v>0</v>
      </c>
      <c r="E2628">
        <f t="shared" si="958"/>
        <v>0</v>
      </c>
    </row>
    <row r="2629" spans="3:5" x14ac:dyDescent="0.2">
      <c r="C2629">
        <v>6.5</v>
      </c>
      <c r="D2629">
        <f t="shared" si="957"/>
        <v>6.5</v>
      </c>
      <c r="E2629">
        <f t="shared" si="958"/>
        <v>0.25590564999999998</v>
      </c>
    </row>
    <row r="2630" spans="3:5" x14ac:dyDescent="0.2">
      <c r="D2630">
        <f t="shared" si="957"/>
        <v>0</v>
      </c>
      <c r="E2630">
        <f t="shared" si="958"/>
        <v>0</v>
      </c>
    </row>
    <row r="2631" spans="3:5" x14ac:dyDescent="0.2">
      <c r="D2631">
        <f t="shared" si="957"/>
        <v>0</v>
      </c>
      <c r="E2631">
        <f t="shared" si="958"/>
        <v>0</v>
      </c>
    </row>
    <row r="2632" spans="3:5" x14ac:dyDescent="0.2">
      <c r="D2632">
        <f t="shared" si="957"/>
        <v>0</v>
      </c>
      <c r="E2632">
        <f t="shared" si="958"/>
        <v>0</v>
      </c>
    </row>
    <row r="2633" spans="3:5" x14ac:dyDescent="0.2">
      <c r="C2633">
        <v>9.1999999999999993</v>
      </c>
      <c r="D2633">
        <f t="shared" si="957"/>
        <v>9.1999999999999993</v>
      </c>
      <c r="E2633">
        <f t="shared" si="958"/>
        <v>0.36220491999999993</v>
      </c>
    </row>
    <row r="2634" spans="3:5" x14ac:dyDescent="0.2">
      <c r="C2634">
        <v>17.7</v>
      </c>
      <c r="D2634">
        <f t="shared" si="957"/>
        <v>17.7</v>
      </c>
      <c r="E2634">
        <f t="shared" si="958"/>
        <v>0.69685076999999995</v>
      </c>
    </row>
    <row r="2635" spans="3:5" x14ac:dyDescent="0.2">
      <c r="C2635">
        <v>9.4</v>
      </c>
      <c r="D2635">
        <f t="shared" si="957"/>
        <v>9.4</v>
      </c>
      <c r="E2635">
        <f t="shared" si="958"/>
        <v>0.37007894000000002</v>
      </c>
    </row>
    <row r="2636" spans="3:5" x14ac:dyDescent="0.2">
      <c r="D2636">
        <f t="shared" si="957"/>
        <v>0</v>
      </c>
      <c r="E2636">
        <f t="shared" si="958"/>
        <v>0</v>
      </c>
    </row>
    <row r="2637" spans="3:5" x14ac:dyDescent="0.2">
      <c r="D2637">
        <f t="shared" si="957"/>
        <v>0</v>
      </c>
      <c r="E2637">
        <f t="shared" si="958"/>
        <v>0</v>
      </c>
    </row>
    <row r="2638" spans="3:5" x14ac:dyDescent="0.2">
      <c r="C2638">
        <v>5.0999999999999996</v>
      </c>
      <c r="D2638">
        <f t="shared" si="957"/>
        <v>5.0999999999999996</v>
      </c>
      <c r="E2638">
        <f t="shared" si="958"/>
        <v>0.20078750999999997</v>
      </c>
    </row>
    <row r="2639" spans="3:5" x14ac:dyDescent="0.2">
      <c r="D2639">
        <f t="shared" si="957"/>
        <v>0</v>
      </c>
      <c r="E2639">
        <f t="shared" si="958"/>
        <v>0</v>
      </c>
    </row>
    <row r="2640" spans="3:5" x14ac:dyDescent="0.2">
      <c r="C2640">
        <v>7.5</v>
      </c>
      <c r="D2640">
        <f t="shared" si="957"/>
        <v>7.5</v>
      </c>
      <c r="E2640">
        <f t="shared" si="958"/>
        <v>0.29527575</v>
      </c>
    </row>
    <row r="2641" spans="3:5" x14ac:dyDescent="0.2">
      <c r="D2641">
        <f t="shared" si="957"/>
        <v>0</v>
      </c>
      <c r="E2641">
        <f t="shared" si="958"/>
        <v>0</v>
      </c>
    </row>
    <row r="2642" spans="3:5" x14ac:dyDescent="0.2">
      <c r="D2642">
        <f t="shared" si="957"/>
        <v>0</v>
      </c>
      <c r="E2642">
        <f t="shared" si="958"/>
        <v>0</v>
      </c>
    </row>
    <row r="2643" spans="3:5" x14ac:dyDescent="0.2">
      <c r="D2643">
        <f t="shared" si="957"/>
        <v>0</v>
      </c>
      <c r="E2643">
        <f t="shared" si="958"/>
        <v>0</v>
      </c>
    </row>
    <row r="2644" spans="3:5" x14ac:dyDescent="0.2">
      <c r="C2644">
        <v>1.1000000000000001</v>
      </c>
      <c r="D2644">
        <f t="shared" si="957"/>
        <v>1.1000000000000001</v>
      </c>
      <c r="E2644">
        <f t="shared" si="958"/>
        <v>4.3307110000000003E-2</v>
      </c>
    </row>
    <row r="2645" spans="3:5" x14ac:dyDescent="0.2">
      <c r="D2645">
        <f t="shared" si="957"/>
        <v>0</v>
      </c>
      <c r="E2645">
        <f t="shared" si="958"/>
        <v>0</v>
      </c>
    </row>
    <row r="2646" spans="3:5" x14ac:dyDescent="0.2">
      <c r="D2646">
        <f t="shared" si="957"/>
        <v>0</v>
      </c>
      <c r="E2646">
        <f t="shared" si="958"/>
        <v>0</v>
      </c>
    </row>
    <row r="2647" spans="3:5" x14ac:dyDescent="0.2">
      <c r="C2647">
        <v>1.6</v>
      </c>
      <c r="D2647">
        <f t="shared" si="957"/>
        <v>1.6</v>
      </c>
      <c r="E2647">
        <f t="shared" si="958"/>
        <v>6.2992160000000005E-2</v>
      </c>
    </row>
    <row r="2648" spans="3:5" x14ac:dyDescent="0.2">
      <c r="C2648">
        <v>9.5</v>
      </c>
      <c r="D2648">
        <f t="shared" si="957"/>
        <v>9.5</v>
      </c>
      <c r="E2648">
        <f t="shared" si="958"/>
        <v>0.37401594999999999</v>
      </c>
    </row>
    <row r="2649" spans="3:5" x14ac:dyDescent="0.2">
      <c r="C2649">
        <v>5.3</v>
      </c>
      <c r="D2649">
        <f t="shared" si="957"/>
        <v>5.3</v>
      </c>
      <c r="E2649">
        <f t="shared" si="958"/>
        <v>0.20866152999999998</v>
      </c>
    </row>
    <row r="2650" spans="3:5" x14ac:dyDescent="0.2">
      <c r="D2650">
        <f t="shared" si="957"/>
        <v>0</v>
      </c>
      <c r="E2650">
        <f t="shared" si="958"/>
        <v>0</v>
      </c>
    </row>
    <row r="2651" spans="3:5" x14ac:dyDescent="0.2">
      <c r="D2651">
        <f t="shared" si="957"/>
        <v>0</v>
      </c>
      <c r="E2651">
        <f t="shared" si="958"/>
        <v>0</v>
      </c>
    </row>
    <row r="2652" spans="3:5" x14ac:dyDescent="0.2">
      <c r="D2652">
        <f t="shared" si="957"/>
        <v>0</v>
      </c>
      <c r="E2652">
        <f t="shared" si="958"/>
        <v>0</v>
      </c>
    </row>
    <row r="2653" spans="3:5" x14ac:dyDescent="0.2">
      <c r="D2653">
        <f t="shared" si="957"/>
        <v>0</v>
      </c>
      <c r="E2653">
        <f t="shared" si="958"/>
        <v>0</v>
      </c>
    </row>
    <row r="2654" spans="3:5" x14ac:dyDescent="0.2">
      <c r="D2654">
        <f t="shared" si="957"/>
        <v>0</v>
      </c>
      <c r="E2654">
        <f t="shared" si="958"/>
        <v>0</v>
      </c>
    </row>
    <row r="2655" spans="3:5" x14ac:dyDescent="0.2">
      <c r="D2655">
        <f t="shared" si="957"/>
        <v>0</v>
      </c>
      <c r="E2655">
        <f t="shared" si="958"/>
        <v>0</v>
      </c>
    </row>
    <row r="2656" spans="3:5" x14ac:dyDescent="0.2">
      <c r="D2656">
        <f t="shared" si="957"/>
        <v>0</v>
      </c>
      <c r="E2656">
        <f t="shared" si="958"/>
        <v>0</v>
      </c>
    </row>
    <row r="2657" spans="3:5" x14ac:dyDescent="0.2">
      <c r="D2657">
        <f t="shared" ref="D2657:D2720" si="959">IF(C2657&lt;=0,0,C2657)</f>
        <v>0</v>
      </c>
      <c r="E2657">
        <f t="shared" si="958"/>
        <v>0</v>
      </c>
    </row>
    <row r="2658" spans="3:5" x14ac:dyDescent="0.2">
      <c r="D2658">
        <f t="shared" si="959"/>
        <v>0</v>
      </c>
      <c r="E2658">
        <f t="shared" ref="E2658:E2721" si="960">D2658*0.0393701</f>
        <v>0</v>
      </c>
    </row>
    <row r="2659" spans="3:5" x14ac:dyDescent="0.2">
      <c r="D2659">
        <f t="shared" si="959"/>
        <v>0</v>
      </c>
      <c r="E2659">
        <f t="shared" si="960"/>
        <v>0</v>
      </c>
    </row>
    <row r="2660" spans="3:5" x14ac:dyDescent="0.2">
      <c r="C2660">
        <v>3.3</v>
      </c>
      <c r="D2660">
        <f t="shared" si="959"/>
        <v>3.3</v>
      </c>
      <c r="E2660">
        <f t="shared" si="960"/>
        <v>0.12992132999999997</v>
      </c>
    </row>
    <row r="2661" spans="3:5" x14ac:dyDescent="0.2">
      <c r="C2661">
        <v>1.1000000000000001</v>
      </c>
      <c r="D2661">
        <f t="shared" si="959"/>
        <v>1.1000000000000001</v>
      </c>
      <c r="E2661">
        <f t="shared" si="960"/>
        <v>4.3307110000000003E-2</v>
      </c>
    </row>
    <row r="2662" spans="3:5" x14ac:dyDescent="0.2">
      <c r="D2662">
        <f t="shared" si="959"/>
        <v>0</v>
      </c>
      <c r="E2662">
        <f t="shared" si="960"/>
        <v>0</v>
      </c>
    </row>
    <row r="2663" spans="3:5" x14ac:dyDescent="0.2">
      <c r="D2663">
        <f t="shared" si="959"/>
        <v>0</v>
      </c>
      <c r="E2663">
        <f t="shared" si="960"/>
        <v>0</v>
      </c>
    </row>
    <row r="2664" spans="3:5" x14ac:dyDescent="0.2">
      <c r="D2664">
        <f t="shared" si="959"/>
        <v>0</v>
      </c>
      <c r="E2664">
        <f t="shared" si="960"/>
        <v>0</v>
      </c>
    </row>
    <row r="2665" spans="3:5" x14ac:dyDescent="0.2">
      <c r="D2665">
        <f t="shared" si="959"/>
        <v>0</v>
      </c>
      <c r="E2665">
        <f t="shared" si="960"/>
        <v>0</v>
      </c>
    </row>
    <row r="2666" spans="3:5" x14ac:dyDescent="0.2">
      <c r="D2666">
        <f t="shared" si="959"/>
        <v>0</v>
      </c>
      <c r="E2666">
        <f t="shared" si="960"/>
        <v>0</v>
      </c>
    </row>
    <row r="2667" spans="3:5" x14ac:dyDescent="0.2">
      <c r="D2667">
        <f t="shared" si="959"/>
        <v>0</v>
      </c>
      <c r="E2667">
        <f t="shared" si="960"/>
        <v>0</v>
      </c>
    </row>
    <row r="2668" spans="3:5" x14ac:dyDescent="0.2">
      <c r="D2668">
        <f t="shared" si="959"/>
        <v>0</v>
      </c>
      <c r="E2668">
        <f t="shared" si="960"/>
        <v>0</v>
      </c>
    </row>
    <row r="2669" spans="3:5" x14ac:dyDescent="0.2">
      <c r="D2669">
        <f t="shared" si="959"/>
        <v>0</v>
      </c>
      <c r="E2669">
        <f t="shared" si="960"/>
        <v>0</v>
      </c>
    </row>
    <row r="2670" spans="3:5" x14ac:dyDescent="0.2">
      <c r="D2670">
        <f t="shared" si="959"/>
        <v>0</v>
      </c>
      <c r="E2670">
        <f t="shared" si="960"/>
        <v>0</v>
      </c>
    </row>
    <row r="2671" spans="3:5" x14ac:dyDescent="0.2">
      <c r="D2671">
        <f t="shared" si="959"/>
        <v>0</v>
      </c>
      <c r="E2671">
        <f t="shared" si="960"/>
        <v>0</v>
      </c>
    </row>
    <row r="2672" spans="3:5" x14ac:dyDescent="0.2">
      <c r="D2672">
        <f t="shared" si="959"/>
        <v>0</v>
      </c>
      <c r="E2672">
        <f t="shared" si="960"/>
        <v>0</v>
      </c>
    </row>
    <row r="2673" spans="3:5" x14ac:dyDescent="0.2">
      <c r="D2673">
        <f t="shared" si="959"/>
        <v>0</v>
      </c>
      <c r="E2673">
        <f t="shared" si="960"/>
        <v>0</v>
      </c>
    </row>
    <row r="2674" spans="3:5" x14ac:dyDescent="0.2">
      <c r="D2674">
        <f t="shared" si="959"/>
        <v>0</v>
      </c>
      <c r="E2674">
        <f t="shared" si="960"/>
        <v>0</v>
      </c>
    </row>
    <row r="2675" spans="3:5" x14ac:dyDescent="0.2">
      <c r="D2675">
        <f t="shared" si="959"/>
        <v>0</v>
      </c>
      <c r="E2675">
        <f t="shared" si="960"/>
        <v>0</v>
      </c>
    </row>
    <row r="2676" spans="3:5" x14ac:dyDescent="0.2">
      <c r="D2676">
        <f t="shared" si="959"/>
        <v>0</v>
      </c>
      <c r="E2676">
        <f t="shared" si="960"/>
        <v>0</v>
      </c>
    </row>
    <row r="2677" spans="3:5" x14ac:dyDescent="0.2">
      <c r="D2677">
        <f t="shared" si="959"/>
        <v>0</v>
      </c>
      <c r="E2677">
        <f t="shared" si="960"/>
        <v>0</v>
      </c>
    </row>
    <row r="2678" spans="3:5" x14ac:dyDescent="0.2">
      <c r="C2678">
        <v>3.2</v>
      </c>
      <c r="D2678">
        <f t="shared" si="959"/>
        <v>3.2</v>
      </c>
      <c r="E2678">
        <f t="shared" si="960"/>
        <v>0.12598432000000001</v>
      </c>
    </row>
    <row r="2679" spans="3:5" x14ac:dyDescent="0.2">
      <c r="D2679">
        <f t="shared" si="959"/>
        <v>0</v>
      </c>
      <c r="E2679">
        <f t="shared" si="960"/>
        <v>0</v>
      </c>
    </row>
    <row r="2680" spans="3:5" x14ac:dyDescent="0.2">
      <c r="C2680">
        <v>3.6</v>
      </c>
      <c r="D2680">
        <f t="shared" si="959"/>
        <v>3.6</v>
      </c>
      <c r="E2680">
        <f t="shared" si="960"/>
        <v>0.14173236</v>
      </c>
    </row>
    <row r="2681" spans="3:5" x14ac:dyDescent="0.2">
      <c r="D2681">
        <f t="shared" si="959"/>
        <v>0</v>
      </c>
      <c r="E2681">
        <f t="shared" si="960"/>
        <v>0</v>
      </c>
    </row>
    <row r="2682" spans="3:5" x14ac:dyDescent="0.2">
      <c r="D2682">
        <f t="shared" si="959"/>
        <v>0</v>
      </c>
      <c r="E2682">
        <f t="shared" si="960"/>
        <v>0</v>
      </c>
    </row>
    <row r="2683" spans="3:5" x14ac:dyDescent="0.2">
      <c r="D2683">
        <f t="shared" si="959"/>
        <v>0</v>
      </c>
      <c r="E2683">
        <f t="shared" si="960"/>
        <v>0</v>
      </c>
    </row>
    <row r="2684" spans="3:5" x14ac:dyDescent="0.2">
      <c r="D2684">
        <f t="shared" si="959"/>
        <v>0</v>
      </c>
      <c r="E2684">
        <f t="shared" si="960"/>
        <v>0</v>
      </c>
    </row>
    <row r="2685" spans="3:5" x14ac:dyDescent="0.2">
      <c r="C2685">
        <v>1.4</v>
      </c>
      <c r="D2685">
        <f t="shared" si="959"/>
        <v>1.4</v>
      </c>
      <c r="E2685">
        <f t="shared" si="960"/>
        <v>5.5118139999999996E-2</v>
      </c>
    </row>
    <row r="2686" spans="3:5" x14ac:dyDescent="0.2">
      <c r="C2686">
        <v>11.7</v>
      </c>
      <c r="D2686">
        <f t="shared" si="959"/>
        <v>11.7</v>
      </c>
      <c r="E2686">
        <f t="shared" si="960"/>
        <v>0.46063016999999995</v>
      </c>
    </row>
    <row r="2687" spans="3:5" x14ac:dyDescent="0.2">
      <c r="C2687">
        <v>3.9</v>
      </c>
      <c r="D2687">
        <f t="shared" si="959"/>
        <v>3.9</v>
      </c>
      <c r="E2687">
        <f t="shared" si="960"/>
        <v>0.15354339</v>
      </c>
    </row>
    <row r="2688" spans="3:5" x14ac:dyDescent="0.2">
      <c r="C2688">
        <v>6</v>
      </c>
      <c r="D2688">
        <f t="shared" si="959"/>
        <v>6</v>
      </c>
      <c r="E2688">
        <f t="shared" si="960"/>
        <v>0.2362206</v>
      </c>
    </row>
    <row r="2689" spans="3:5" x14ac:dyDescent="0.2">
      <c r="C2689">
        <v>20.2</v>
      </c>
      <c r="D2689">
        <f t="shared" si="959"/>
        <v>20.2</v>
      </c>
      <c r="E2689">
        <f t="shared" si="960"/>
        <v>0.79527601999999997</v>
      </c>
    </row>
    <row r="2690" spans="3:5" x14ac:dyDescent="0.2">
      <c r="C2690">
        <v>8.3000000000000007</v>
      </c>
      <c r="D2690">
        <f t="shared" si="959"/>
        <v>8.3000000000000007</v>
      </c>
      <c r="E2690">
        <f t="shared" si="960"/>
        <v>0.32677182999999999</v>
      </c>
    </row>
    <row r="2691" spans="3:5" x14ac:dyDescent="0.2">
      <c r="D2691">
        <f t="shared" si="959"/>
        <v>0</v>
      </c>
      <c r="E2691">
        <f t="shared" si="960"/>
        <v>0</v>
      </c>
    </row>
    <row r="2692" spans="3:5" x14ac:dyDescent="0.2">
      <c r="C2692">
        <v>12.3</v>
      </c>
      <c r="D2692">
        <f t="shared" si="959"/>
        <v>12.3</v>
      </c>
      <c r="E2692">
        <f t="shared" si="960"/>
        <v>0.48425223000000001</v>
      </c>
    </row>
    <row r="2693" spans="3:5" x14ac:dyDescent="0.2">
      <c r="C2693">
        <v>11.1</v>
      </c>
      <c r="D2693">
        <f t="shared" si="959"/>
        <v>11.1</v>
      </c>
      <c r="E2693">
        <f t="shared" si="960"/>
        <v>0.43700810999999995</v>
      </c>
    </row>
    <row r="2694" spans="3:5" x14ac:dyDescent="0.2">
      <c r="D2694">
        <f t="shared" si="959"/>
        <v>0</v>
      </c>
      <c r="E2694">
        <f t="shared" si="960"/>
        <v>0</v>
      </c>
    </row>
    <row r="2695" spans="3:5" x14ac:dyDescent="0.2">
      <c r="C2695">
        <v>20.2</v>
      </c>
      <c r="D2695">
        <f t="shared" si="959"/>
        <v>20.2</v>
      </c>
      <c r="E2695">
        <f t="shared" si="960"/>
        <v>0.79527601999999997</v>
      </c>
    </row>
    <row r="2696" spans="3:5" x14ac:dyDescent="0.2">
      <c r="C2696">
        <v>6.2</v>
      </c>
      <c r="D2696">
        <f t="shared" si="959"/>
        <v>6.2</v>
      </c>
      <c r="E2696">
        <f t="shared" si="960"/>
        <v>0.24409461999999998</v>
      </c>
    </row>
    <row r="2697" spans="3:5" x14ac:dyDescent="0.2">
      <c r="C2697">
        <v>4.5999999999999996</v>
      </c>
      <c r="D2697">
        <f t="shared" si="959"/>
        <v>4.5999999999999996</v>
      </c>
      <c r="E2697">
        <f t="shared" si="960"/>
        <v>0.18110245999999997</v>
      </c>
    </row>
    <row r="2698" spans="3:5" x14ac:dyDescent="0.2">
      <c r="D2698">
        <f t="shared" si="959"/>
        <v>0</v>
      </c>
      <c r="E2698">
        <f t="shared" si="960"/>
        <v>0</v>
      </c>
    </row>
    <row r="2699" spans="3:5" x14ac:dyDescent="0.2">
      <c r="D2699">
        <f t="shared" si="959"/>
        <v>0</v>
      </c>
      <c r="E2699">
        <f t="shared" si="960"/>
        <v>0</v>
      </c>
    </row>
    <row r="2700" spans="3:5" x14ac:dyDescent="0.2">
      <c r="D2700">
        <f t="shared" si="959"/>
        <v>0</v>
      </c>
      <c r="E2700">
        <f t="shared" si="960"/>
        <v>0</v>
      </c>
    </row>
    <row r="2701" spans="3:5" x14ac:dyDescent="0.2">
      <c r="D2701">
        <f t="shared" si="959"/>
        <v>0</v>
      </c>
      <c r="E2701">
        <f t="shared" si="960"/>
        <v>0</v>
      </c>
    </row>
    <row r="2702" spans="3:5" x14ac:dyDescent="0.2">
      <c r="D2702">
        <f t="shared" si="959"/>
        <v>0</v>
      </c>
      <c r="E2702">
        <f t="shared" si="960"/>
        <v>0</v>
      </c>
    </row>
    <row r="2703" spans="3:5" x14ac:dyDescent="0.2">
      <c r="D2703">
        <f t="shared" si="959"/>
        <v>0</v>
      </c>
      <c r="E2703">
        <f t="shared" si="960"/>
        <v>0</v>
      </c>
    </row>
    <row r="2704" spans="3:5" x14ac:dyDescent="0.2">
      <c r="D2704">
        <f t="shared" si="959"/>
        <v>0</v>
      </c>
      <c r="E2704">
        <f t="shared" si="960"/>
        <v>0</v>
      </c>
    </row>
    <row r="2705" spans="3:5" x14ac:dyDescent="0.2">
      <c r="D2705">
        <f t="shared" si="959"/>
        <v>0</v>
      </c>
      <c r="E2705">
        <f t="shared" si="960"/>
        <v>0</v>
      </c>
    </row>
    <row r="2706" spans="3:5" x14ac:dyDescent="0.2">
      <c r="D2706">
        <f t="shared" si="959"/>
        <v>0</v>
      </c>
      <c r="E2706">
        <f t="shared" si="960"/>
        <v>0</v>
      </c>
    </row>
    <row r="2707" spans="3:5" x14ac:dyDescent="0.2">
      <c r="D2707">
        <f t="shared" si="959"/>
        <v>0</v>
      </c>
      <c r="E2707">
        <f t="shared" si="960"/>
        <v>0</v>
      </c>
    </row>
    <row r="2708" spans="3:5" x14ac:dyDescent="0.2">
      <c r="D2708">
        <f t="shared" si="959"/>
        <v>0</v>
      </c>
      <c r="E2708">
        <f t="shared" si="960"/>
        <v>0</v>
      </c>
    </row>
    <row r="2709" spans="3:5" x14ac:dyDescent="0.2">
      <c r="D2709">
        <f t="shared" si="959"/>
        <v>0</v>
      </c>
      <c r="E2709">
        <f t="shared" si="960"/>
        <v>0</v>
      </c>
    </row>
    <row r="2710" spans="3:5" x14ac:dyDescent="0.2">
      <c r="D2710">
        <f t="shared" si="959"/>
        <v>0</v>
      </c>
      <c r="E2710">
        <f t="shared" si="960"/>
        <v>0</v>
      </c>
    </row>
    <row r="2711" spans="3:5" x14ac:dyDescent="0.2">
      <c r="D2711">
        <f t="shared" si="959"/>
        <v>0</v>
      </c>
      <c r="E2711">
        <f t="shared" si="960"/>
        <v>0</v>
      </c>
    </row>
    <row r="2712" spans="3:5" x14ac:dyDescent="0.2">
      <c r="D2712">
        <f t="shared" si="959"/>
        <v>0</v>
      </c>
      <c r="E2712">
        <f t="shared" si="960"/>
        <v>0</v>
      </c>
    </row>
    <row r="2713" spans="3:5" x14ac:dyDescent="0.2">
      <c r="D2713">
        <f t="shared" si="959"/>
        <v>0</v>
      </c>
      <c r="E2713">
        <f t="shared" si="960"/>
        <v>0</v>
      </c>
    </row>
    <row r="2714" spans="3:5" x14ac:dyDescent="0.2">
      <c r="D2714">
        <f t="shared" si="959"/>
        <v>0</v>
      </c>
      <c r="E2714">
        <f t="shared" si="960"/>
        <v>0</v>
      </c>
    </row>
    <row r="2715" spans="3:5" x14ac:dyDescent="0.2">
      <c r="C2715">
        <v>5.6</v>
      </c>
      <c r="D2715">
        <f t="shared" si="959"/>
        <v>5.6</v>
      </c>
      <c r="E2715">
        <f t="shared" si="960"/>
        <v>0.22047255999999998</v>
      </c>
    </row>
    <row r="2716" spans="3:5" x14ac:dyDescent="0.2">
      <c r="C2716">
        <v>4.5999999999999996</v>
      </c>
      <c r="D2716">
        <f t="shared" si="959"/>
        <v>4.5999999999999996</v>
      </c>
      <c r="E2716">
        <f t="shared" si="960"/>
        <v>0.18110245999999997</v>
      </c>
    </row>
    <row r="2717" spans="3:5" x14ac:dyDescent="0.2">
      <c r="C2717">
        <v>1.1000000000000001</v>
      </c>
      <c r="D2717">
        <f t="shared" si="959"/>
        <v>1.1000000000000001</v>
      </c>
      <c r="E2717">
        <f t="shared" si="960"/>
        <v>4.3307110000000003E-2</v>
      </c>
    </row>
    <row r="2718" spans="3:5" x14ac:dyDescent="0.2">
      <c r="C2718">
        <v>1.8</v>
      </c>
      <c r="D2718">
        <f t="shared" si="959"/>
        <v>1.8</v>
      </c>
      <c r="E2718">
        <f t="shared" si="960"/>
        <v>7.0866180000000001E-2</v>
      </c>
    </row>
    <row r="2719" spans="3:5" x14ac:dyDescent="0.2">
      <c r="C2719">
        <v>4</v>
      </c>
      <c r="D2719">
        <f t="shared" si="959"/>
        <v>4</v>
      </c>
      <c r="E2719">
        <f t="shared" si="960"/>
        <v>0.15748039999999999</v>
      </c>
    </row>
    <row r="2720" spans="3:5" x14ac:dyDescent="0.2">
      <c r="D2720">
        <f t="shared" si="959"/>
        <v>0</v>
      </c>
      <c r="E2720">
        <f t="shared" si="960"/>
        <v>0</v>
      </c>
    </row>
    <row r="2721" spans="3:5" x14ac:dyDescent="0.2">
      <c r="D2721">
        <f t="shared" ref="D2721:D2784" si="961">IF(C2721&lt;=0,0,C2721)</f>
        <v>0</v>
      </c>
      <c r="E2721">
        <f t="shared" si="960"/>
        <v>0</v>
      </c>
    </row>
    <row r="2722" spans="3:5" x14ac:dyDescent="0.2">
      <c r="D2722">
        <f t="shared" si="961"/>
        <v>0</v>
      </c>
      <c r="E2722">
        <f t="shared" ref="E2722:E2785" si="962">D2722*0.0393701</f>
        <v>0</v>
      </c>
    </row>
    <row r="2723" spans="3:5" x14ac:dyDescent="0.2">
      <c r="D2723">
        <f t="shared" si="961"/>
        <v>0</v>
      </c>
      <c r="E2723">
        <f t="shared" si="962"/>
        <v>0</v>
      </c>
    </row>
    <row r="2724" spans="3:5" x14ac:dyDescent="0.2">
      <c r="D2724">
        <f t="shared" si="961"/>
        <v>0</v>
      </c>
      <c r="E2724">
        <f t="shared" si="962"/>
        <v>0</v>
      </c>
    </row>
    <row r="2725" spans="3:5" x14ac:dyDescent="0.2">
      <c r="D2725">
        <f t="shared" si="961"/>
        <v>0</v>
      </c>
      <c r="E2725">
        <f t="shared" si="962"/>
        <v>0</v>
      </c>
    </row>
    <row r="2726" spans="3:5" x14ac:dyDescent="0.2">
      <c r="D2726">
        <f t="shared" si="961"/>
        <v>0</v>
      </c>
      <c r="E2726">
        <f t="shared" si="962"/>
        <v>0</v>
      </c>
    </row>
    <row r="2727" spans="3:5" x14ac:dyDescent="0.2">
      <c r="D2727">
        <f t="shared" si="961"/>
        <v>0</v>
      </c>
      <c r="E2727">
        <f t="shared" si="962"/>
        <v>0</v>
      </c>
    </row>
    <row r="2728" spans="3:5" x14ac:dyDescent="0.2">
      <c r="D2728">
        <f t="shared" si="961"/>
        <v>0</v>
      </c>
      <c r="E2728">
        <f t="shared" si="962"/>
        <v>0</v>
      </c>
    </row>
    <row r="2729" spans="3:5" x14ac:dyDescent="0.2">
      <c r="D2729">
        <f t="shared" si="961"/>
        <v>0</v>
      </c>
      <c r="E2729">
        <f t="shared" si="962"/>
        <v>0</v>
      </c>
    </row>
    <row r="2730" spans="3:5" x14ac:dyDescent="0.2">
      <c r="D2730">
        <f t="shared" si="961"/>
        <v>0</v>
      </c>
      <c r="E2730">
        <f t="shared" si="962"/>
        <v>0</v>
      </c>
    </row>
    <row r="2731" spans="3:5" x14ac:dyDescent="0.2">
      <c r="C2731">
        <v>8.9</v>
      </c>
      <c r="D2731">
        <f t="shared" si="961"/>
        <v>8.9</v>
      </c>
      <c r="E2731">
        <f t="shared" si="962"/>
        <v>0.35039388999999999</v>
      </c>
    </row>
    <row r="2732" spans="3:5" x14ac:dyDescent="0.2">
      <c r="C2732">
        <v>6.8</v>
      </c>
      <c r="D2732">
        <f t="shared" si="961"/>
        <v>6.8</v>
      </c>
      <c r="E2732">
        <f t="shared" si="962"/>
        <v>0.26771667999999998</v>
      </c>
    </row>
    <row r="2733" spans="3:5" x14ac:dyDescent="0.2">
      <c r="C2733">
        <v>2.6</v>
      </c>
      <c r="D2733">
        <f t="shared" si="961"/>
        <v>2.6</v>
      </c>
      <c r="E2733">
        <f t="shared" si="962"/>
        <v>0.10236226</v>
      </c>
    </row>
    <row r="2734" spans="3:5" x14ac:dyDescent="0.2">
      <c r="D2734">
        <f t="shared" si="961"/>
        <v>0</v>
      </c>
      <c r="E2734">
        <f t="shared" si="962"/>
        <v>0</v>
      </c>
    </row>
    <row r="2735" spans="3:5" x14ac:dyDescent="0.2">
      <c r="D2735">
        <f t="shared" si="961"/>
        <v>0</v>
      </c>
      <c r="E2735">
        <f t="shared" si="962"/>
        <v>0</v>
      </c>
    </row>
    <row r="2736" spans="3:5" x14ac:dyDescent="0.2">
      <c r="D2736">
        <f t="shared" si="961"/>
        <v>0</v>
      </c>
      <c r="E2736">
        <f t="shared" si="962"/>
        <v>0</v>
      </c>
    </row>
    <row r="2737" spans="3:5" x14ac:dyDescent="0.2">
      <c r="D2737">
        <f t="shared" si="961"/>
        <v>0</v>
      </c>
      <c r="E2737">
        <f t="shared" si="962"/>
        <v>0</v>
      </c>
    </row>
    <row r="2738" spans="3:5" x14ac:dyDescent="0.2">
      <c r="C2738">
        <v>12.9</v>
      </c>
      <c r="D2738">
        <f t="shared" si="961"/>
        <v>12.9</v>
      </c>
      <c r="E2738">
        <f t="shared" si="962"/>
        <v>0.50787428999999995</v>
      </c>
    </row>
    <row r="2739" spans="3:5" x14ac:dyDescent="0.2">
      <c r="D2739">
        <f t="shared" si="961"/>
        <v>0</v>
      </c>
      <c r="E2739">
        <f t="shared" si="962"/>
        <v>0</v>
      </c>
    </row>
    <row r="2740" spans="3:5" x14ac:dyDescent="0.2">
      <c r="D2740">
        <f t="shared" si="961"/>
        <v>0</v>
      </c>
      <c r="E2740">
        <f t="shared" si="962"/>
        <v>0</v>
      </c>
    </row>
    <row r="2741" spans="3:5" x14ac:dyDescent="0.2">
      <c r="C2741">
        <v>1.2</v>
      </c>
      <c r="D2741">
        <f t="shared" si="961"/>
        <v>1.2</v>
      </c>
      <c r="E2741">
        <f t="shared" si="962"/>
        <v>4.7244119999999994E-2</v>
      </c>
    </row>
    <row r="2742" spans="3:5" x14ac:dyDescent="0.2">
      <c r="D2742">
        <f t="shared" si="961"/>
        <v>0</v>
      </c>
      <c r="E2742">
        <f t="shared" si="962"/>
        <v>0</v>
      </c>
    </row>
    <row r="2743" spans="3:5" x14ac:dyDescent="0.2">
      <c r="D2743">
        <f t="shared" si="961"/>
        <v>0</v>
      </c>
      <c r="E2743">
        <f t="shared" si="962"/>
        <v>0</v>
      </c>
    </row>
    <row r="2744" spans="3:5" x14ac:dyDescent="0.2">
      <c r="C2744">
        <v>10.7</v>
      </c>
      <c r="D2744">
        <f t="shared" si="961"/>
        <v>10.7</v>
      </c>
      <c r="E2744">
        <f t="shared" si="962"/>
        <v>0.42126006999999993</v>
      </c>
    </row>
    <row r="2745" spans="3:5" x14ac:dyDescent="0.2">
      <c r="D2745">
        <f t="shared" si="961"/>
        <v>0</v>
      </c>
      <c r="E2745">
        <f t="shared" si="962"/>
        <v>0</v>
      </c>
    </row>
    <row r="2746" spans="3:5" x14ac:dyDescent="0.2">
      <c r="C2746">
        <v>5.9</v>
      </c>
      <c r="D2746">
        <f t="shared" si="961"/>
        <v>5.9</v>
      </c>
      <c r="E2746">
        <f t="shared" si="962"/>
        <v>0.23228359000000001</v>
      </c>
    </row>
    <row r="2747" spans="3:5" x14ac:dyDescent="0.2">
      <c r="D2747">
        <f t="shared" si="961"/>
        <v>0</v>
      </c>
      <c r="E2747">
        <f t="shared" si="962"/>
        <v>0</v>
      </c>
    </row>
    <row r="2748" spans="3:5" x14ac:dyDescent="0.2">
      <c r="D2748">
        <f t="shared" si="961"/>
        <v>0</v>
      </c>
      <c r="E2748">
        <f t="shared" si="962"/>
        <v>0</v>
      </c>
    </row>
    <row r="2749" spans="3:5" x14ac:dyDescent="0.2">
      <c r="D2749">
        <f t="shared" si="961"/>
        <v>0</v>
      </c>
      <c r="E2749">
        <f t="shared" si="962"/>
        <v>0</v>
      </c>
    </row>
    <row r="2750" spans="3:5" x14ac:dyDescent="0.2">
      <c r="D2750">
        <f t="shared" si="961"/>
        <v>0</v>
      </c>
      <c r="E2750">
        <f t="shared" si="962"/>
        <v>0</v>
      </c>
    </row>
    <row r="2751" spans="3:5" x14ac:dyDescent="0.2">
      <c r="C2751">
        <v>1</v>
      </c>
      <c r="D2751">
        <f t="shared" si="961"/>
        <v>1</v>
      </c>
      <c r="E2751">
        <f t="shared" si="962"/>
        <v>3.9370099999999998E-2</v>
      </c>
    </row>
    <row r="2752" spans="3:5" x14ac:dyDescent="0.2">
      <c r="D2752">
        <f t="shared" si="961"/>
        <v>0</v>
      </c>
      <c r="E2752">
        <f t="shared" si="962"/>
        <v>0</v>
      </c>
    </row>
    <row r="2753" spans="3:5" x14ac:dyDescent="0.2">
      <c r="D2753">
        <f t="shared" si="961"/>
        <v>0</v>
      </c>
      <c r="E2753">
        <f t="shared" si="962"/>
        <v>0</v>
      </c>
    </row>
    <row r="2754" spans="3:5" x14ac:dyDescent="0.2">
      <c r="D2754">
        <f t="shared" si="961"/>
        <v>0</v>
      </c>
      <c r="E2754">
        <f t="shared" si="962"/>
        <v>0</v>
      </c>
    </row>
    <row r="2755" spans="3:5" x14ac:dyDescent="0.2">
      <c r="D2755">
        <f t="shared" si="961"/>
        <v>0</v>
      </c>
      <c r="E2755">
        <f t="shared" si="962"/>
        <v>0</v>
      </c>
    </row>
    <row r="2756" spans="3:5" x14ac:dyDescent="0.2">
      <c r="D2756">
        <f t="shared" si="961"/>
        <v>0</v>
      </c>
      <c r="E2756">
        <f t="shared" si="962"/>
        <v>0</v>
      </c>
    </row>
    <row r="2757" spans="3:5" x14ac:dyDescent="0.2">
      <c r="D2757">
        <f t="shared" si="961"/>
        <v>0</v>
      </c>
      <c r="E2757">
        <f t="shared" si="962"/>
        <v>0</v>
      </c>
    </row>
    <row r="2758" spans="3:5" x14ac:dyDescent="0.2">
      <c r="D2758">
        <f t="shared" si="961"/>
        <v>0</v>
      </c>
      <c r="E2758">
        <f t="shared" si="962"/>
        <v>0</v>
      </c>
    </row>
    <row r="2759" spans="3:5" x14ac:dyDescent="0.2">
      <c r="C2759">
        <v>2.2999999999999998</v>
      </c>
      <c r="D2759">
        <f t="shared" si="961"/>
        <v>2.2999999999999998</v>
      </c>
      <c r="E2759">
        <f t="shared" si="962"/>
        <v>9.0551229999999983E-2</v>
      </c>
    </row>
    <row r="2760" spans="3:5" x14ac:dyDescent="0.2">
      <c r="C2760">
        <v>1.1000000000000001</v>
      </c>
      <c r="D2760">
        <f t="shared" si="961"/>
        <v>1.1000000000000001</v>
      </c>
      <c r="E2760">
        <f t="shared" si="962"/>
        <v>4.3307110000000003E-2</v>
      </c>
    </row>
    <row r="2761" spans="3:5" x14ac:dyDescent="0.2">
      <c r="D2761">
        <f t="shared" si="961"/>
        <v>0</v>
      </c>
      <c r="E2761">
        <f t="shared" si="962"/>
        <v>0</v>
      </c>
    </row>
    <row r="2762" spans="3:5" x14ac:dyDescent="0.2">
      <c r="C2762">
        <v>2.8</v>
      </c>
      <c r="D2762">
        <f t="shared" si="961"/>
        <v>2.8</v>
      </c>
      <c r="E2762">
        <f t="shared" si="962"/>
        <v>0.11023627999999999</v>
      </c>
    </row>
    <row r="2763" spans="3:5" x14ac:dyDescent="0.2">
      <c r="D2763">
        <f t="shared" si="961"/>
        <v>0</v>
      </c>
      <c r="E2763">
        <f t="shared" si="962"/>
        <v>0</v>
      </c>
    </row>
    <row r="2764" spans="3:5" x14ac:dyDescent="0.2">
      <c r="D2764">
        <f t="shared" si="961"/>
        <v>0</v>
      </c>
      <c r="E2764">
        <f t="shared" si="962"/>
        <v>0</v>
      </c>
    </row>
    <row r="2765" spans="3:5" x14ac:dyDescent="0.2">
      <c r="C2765">
        <v>3.8</v>
      </c>
      <c r="D2765">
        <f t="shared" si="961"/>
        <v>3.8</v>
      </c>
      <c r="E2765">
        <f t="shared" si="962"/>
        <v>0.14960637999999998</v>
      </c>
    </row>
    <row r="2766" spans="3:5" x14ac:dyDescent="0.2">
      <c r="C2766">
        <v>5.6</v>
      </c>
      <c r="D2766">
        <f t="shared" si="961"/>
        <v>5.6</v>
      </c>
      <c r="E2766">
        <f t="shared" si="962"/>
        <v>0.22047255999999998</v>
      </c>
    </row>
    <row r="2767" spans="3:5" x14ac:dyDescent="0.2">
      <c r="C2767">
        <v>4.0999999999999996</v>
      </c>
      <c r="D2767">
        <f t="shared" si="961"/>
        <v>4.0999999999999996</v>
      </c>
      <c r="E2767">
        <f t="shared" si="962"/>
        <v>0.16141740999999998</v>
      </c>
    </row>
    <row r="2768" spans="3:5" x14ac:dyDescent="0.2">
      <c r="C2768">
        <v>1.8</v>
      </c>
      <c r="D2768">
        <f t="shared" si="961"/>
        <v>1.8</v>
      </c>
      <c r="E2768">
        <f t="shared" si="962"/>
        <v>7.0866180000000001E-2</v>
      </c>
    </row>
    <row r="2769" spans="3:5" x14ac:dyDescent="0.2">
      <c r="D2769">
        <f t="shared" si="961"/>
        <v>0</v>
      </c>
      <c r="E2769">
        <f t="shared" si="962"/>
        <v>0</v>
      </c>
    </row>
    <row r="2770" spans="3:5" x14ac:dyDescent="0.2">
      <c r="D2770">
        <f t="shared" si="961"/>
        <v>0</v>
      </c>
      <c r="E2770">
        <f t="shared" si="962"/>
        <v>0</v>
      </c>
    </row>
    <row r="2771" spans="3:5" x14ac:dyDescent="0.2">
      <c r="D2771">
        <f t="shared" si="961"/>
        <v>0</v>
      </c>
      <c r="E2771">
        <f t="shared" si="962"/>
        <v>0</v>
      </c>
    </row>
    <row r="2772" spans="3:5" x14ac:dyDescent="0.2">
      <c r="D2772">
        <f t="shared" si="961"/>
        <v>0</v>
      </c>
      <c r="E2772">
        <f t="shared" si="962"/>
        <v>0</v>
      </c>
    </row>
    <row r="2773" spans="3:5" x14ac:dyDescent="0.2">
      <c r="D2773">
        <f t="shared" si="961"/>
        <v>0</v>
      </c>
      <c r="E2773">
        <f t="shared" si="962"/>
        <v>0</v>
      </c>
    </row>
    <row r="2774" spans="3:5" x14ac:dyDescent="0.2">
      <c r="D2774">
        <f t="shared" si="961"/>
        <v>0</v>
      </c>
      <c r="E2774">
        <f t="shared" si="962"/>
        <v>0</v>
      </c>
    </row>
    <row r="2775" spans="3:5" x14ac:dyDescent="0.2">
      <c r="D2775">
        <f t="shared" si="961"/>
        <v>0</v>
      </c>
      <c r="E2775">
        <f t="shared" si="962"/>
        <v>0</v>
      </c>
    </row>
    <row r="2776" spans="3:5" x14ac:dyDescent="0.2">
      <c r="D2776">
        <f t="shared" si="961"/>
        <v>0</v>
      </c>
      <c r="E2776">
        <f t="shared" si="962"/>
        <v>0</v>
      </c>
    </row>
    <row r="2777" spans="3:5" x14ac:dyDescent="0.2">
      <c r="D2777">
        <f t="shared" si="961"/>
        <v>0</v>
      </c>
      <c r="E2777">
        <f t="shared" si="962"/>
        <v>0</v>
      </c>
    </row>
    <row r="2778" spans="3:5" x14ac:dyDescent="0.2">
      <c r="D2778">
        <f t="shared" si="961"/>
        <v>0</v>
      </c>
      <c r="E2778">
        <f t="shared" si="962"/>
        <v>0</v>
      </c>
    </row>
    <row r="2779" spans="3:5" x14ac:dyDescent="0.2">
      <c r="D2779">
        <f t="shared" si="961"/>
        <v>0</v>
      </c>
      <c r="E2779">
        <f t="shared" si="962"/>
        <v>0</v>
      </c>
    </row>
    <row r="2780" spans="3:5" x14ac:dyDescent="0.2">
      <c r="C2780">
        <v>5.4</v>
      </c>
      <c r="D2780">
        <f t="shared" si="961"/>
        <v>5.4</v>
      </c>
      <c r="E2780">
        <f t="shared" si="962"/>
        <v>0.21259854</v>
      </c>
    </row>
    <row r="2781" spans="3:5" x14ac:dyDescent="0.2">
      <c r="C2781">
        <v>1.5</v>
      </c>
      <c r="D2781">
        <f t="shared" si="961"/>
        <v>1.5</v>
      </c>
      <c r="E2781">
        <f t="shared" si="962"/>
        <v>5.9055150000000001E-2</v>
      </c>
    </row>
    <row r="2782" spans="3:5" x14ac:dyDescent="0.2">
      <c r="C2782">
        <v>6.3</v>
      </c>
      <c r="D2782">
        <f t="shared" si="961"/>
        <v>6.3</v>
      </c>
      <c r="E2782">
        <f t="shared" si="962"/>
        <v>0.24803162999999998</v>
      </c>
    </row>
    <row r="2783" spans="3:5" x14ac:dyDescent="0.2">
      <c r="C2783">
        <v>20.5</v>
      </c>
      <c r="D2783">
        <f t="shared" si="961"/>
        <v>20.5</v>
      </c>
      <c r="E2783">
        <f t="shared" si="962"/>
        <v>0.80708704999999992</v>
      </c>
    </row>
    <row r="2784" spans="3:5" x14ac:dyDescent="0.2">
      <c r="C2784">
        <v>5.8</v>
      </c>
      <c r="D2784">
        <f t="shared" si="961"/>
        <v>5.8</v>
      </c>
      <c r="E2784">
        <f t="shared" si="962"/>
        <v>0.22834657999999999</v>
      </c>
    </row>
    <row r="2785" spans="4:5" x14ac:dyDescent="0.2">
      <c r="D2785">
        <f t="shared" ref="D2785:D2848" si="963">IF(C2785&lt;=0,0,C2785)</f>
        <v>0</v>
      </c>
      <c r="E2785">
        <f t="shared" si="962"/>
        <v>0</v>
      </c>
    </row>
    <row r="2786" spans="4:5" x14ac:dyDescent="0.2">
      <c r="D2786">
        <f t="shared" si="963"/>
        <v>0</v>
      </c>
      <c r="E2786">
        <f t="shared" ref="E2786:E2849" si="964">D2786*0.0393701</f>
        <v>0</v>
      </c>
    </row>
    <row r="2787" spans="4:5" x14ac:dyDescent="0.2">
      <c r="D2787">
        <f t="shared" si="963"/>
        <v>0</v>
      </c>
      <c r="E2787">
        <f t="shared" si="964"/>
        <v>0</v>
      </c>
    </row>
    <row r="2788" spans="4:5" x14ac:dyDescent="0.2">
      <c r="D2788">
        <f t="shared" si="963"/>
        <v>0</v>
      </c>
      <c r="E2788">
        <f t="shared" si="964"/>
        <v>0</v>
      </c>
    </row>
    <row r="2789" spans="4:5" x14ac:dyDescent="0.2">
      <c r="D2789">
        <f t="shared" si="963"/>
        <v>0</v>
      </c>
      <c r="E2789">
        <f t="shared" si="964"/>
        <v>0</v>
      </c>
    </row>
    <row r="2790" spans="4:5" x14ac:dyDescent="0.2">
      <c r="D2790">
        <f t="shared" si="963"/>
        <v>0</v>
      </c>
      <c r="E2790">
        <f t="shared" si="964"/>
        <v>0</v>
      </c>
    </row>
    <row r="2791" spans="4:5" x14ac:dyDescent="0.2">
      <c r="D2791">
        <f t="shared" si="963"/>
        <v>0</v>
      </c>
      <c r="E2791">
        <f t="shared" si="964"/>
        <v>0</v>
      </c>
    </row>
    <row r="2792" spans="4:5" x14ac:dyDescent="0.2">
      <c r="D2792">
        <f t="shared" si="963"/>
        <v>0</v>
      </c>
      <c r="E2792">
        <f t="shared" si="964"/>
        <v>0</v>
      </c>
    </row>
    <row r="2793" spans="4:5" x14ac:dyDescent="0.2">
      <c r="D2793">
        <f t="shared" si="963"/>
        <v>0</v>
      </c>
      <c r="E2793">
        <f t="shared" si="964"/>
        <v>0</v>
      </c>
    </row>
    <row r="2794" spans="4:5" x14ac:dyDescent="0.2">
      <c r="D2794">
        <f t="shared" si="963"/>
        <v>0</v>
      </c>
      <c r="E2794">
        <f t="shared" si="964"/>
        <v>0</v>
      </c>
    </row>
    <row r="2795" spans="4:5" x14ac:dyDescent="0.2">
      <c r="D2795">
        <f t="shared" si="963"/>
        <v>0</v>
      </c>
      <c r="E2795">
        <f t="shared" si="964"/>
        <v>0</v>
      </c>
    </row>
    <row r="2796" spans="4:5" x14ac:dyDescent="0.2">
      <c r="D2796">
        <f t="shared" si="963"/>
        <v>0</v>
      </c>
      <c r="E2796">
        <f t="shared" si="964"/>
        <v>0</v>
      </c>
    </row>
    <row r="2797" spans="4:5" x14ac:dyDescent="0.2">
      <c r="D2797">
        <f t="shared" si="963"/>
        <v>0</v>
      </c>
      <c r="E2797">
        <f t="shared" si="964"/>
        <v>0</v>
      </c>
    </row>
    <row r="2798" spans="4:5" x14ac:dyDescent="0.2">
      <c r="D2798">
        <f t="shared" si="963"/>
        <v>0</v>
      </c>
      <c r="E2798">
        <f t="shared" si="964"/>
        <v>0</v>
      </c>
    </row>
    <row r="2799" spans="4:5" x14ac:dyDescent="0.2">
      <c r="D2799">
        <f t="shared" si="963"/>
        <v>0</v>
      </c>
      <c r="E2799">
        <f t="shared" si="964"/>
        <v>0</v>
      </c>
    </row>
    <row r="2800" spans="4:5" x14ac:dyDescent="0.2">
      <c r="D2800">
        <f t="shared" si="963"/>
        <v>0</v>
      </c>
      <c r="E2800">
        <f t="shared" si="964"/>
        <v>0</v>
      </c>
    </row>
    <row r="2801" spans="3:5" x14ac:dyDescent="0.2">
      <c r="D2801">
        <f t="shared" si="963"/>
        <v>0</v>
      </c>
      <c r="E2801">
        <f t="shared" si="964"/>
        <v>0</v>
      </c>
    </row>
    <row r="2802" spans="3:5" x14ac:dyDescent="0.2">
      <c r="D2802">
        <f t="shared" si="963"/>
        <v>0</v>
      </c>
      <c r="E2802">
        <f t="shared" si="964"/>
        <v>0</v>
      </c>
    </row>
    <row r="2803" spans="3:5" x14ac:dyDescent="0.2">
      <c r="D2803">
        <f t="shared" si="963"/>
        <v>0</v>
      </c>
      <c r="E2803">
        <f t="shared" si="964"/>
        <v>0</v>
      </c>
    </row>
    <row r="2804" spans="3:5" x14ac:dyDescent="0.2">
      <c r="D2804">
        <f t="shared" si="963"/>
        <v>0</v>
      </c>
      <c r="E2804">
        <f t="shared" si="964"/>
        <v>0</v>
      </c>
    </row>
    <row r="2805" spans="3:5" x14ac:dyDescent="0.2">
      <c r="D2805">
        <f t="shared" si="963"/>
        <v>0</v>
      </c>
      <c r="E2805">
        <f t="shared" si="964"/>
        <v>0</v>
      </c>
    </row>
    <row r="2806" spans="3:5" x14ac:dyDescent="0.2">
      <c r="D2806">
        <f t="shared" si="963"/>
        <v>0</v>
      </c>
      <c r="E2806">
        <f t="shared" si="964"/>
        <v>0</v>
      </c>
    </row>
    <row r="2807" spans="3:5" x14ac:dyDescent="0.2">
      <c r="D2807">
        <f t="shared" si="963"/>
        <v>0</v>
      </c>
      <c r="E2807">
        <f t="shared" si="964"/>
        <v>0</v>
      </c>
    </row>
    <row r="2808" spans="3:5" x14ac:dyDescent="0.2">
      <c r="D2808">
        <f t="shared" si="963"/>
        <v>0</v>
      </c>
      <c r="E2808">
        <f t="shared" si="964"/>
        <v>0</v>
      </c>
    </row>
    <row r="2809" spans="3:5" x14ac:dyDescent="0.2">
      <c r="D2809">
        <f t="shared" si="963"/>
        <v>0</v>
      </c>
      <c r="E2809">
        <f t="shared" si="964"/>
        <v>0</v>
      </c>
    </row>
    <row r="2810" spans="3:5" x14ac:dyDescent="0.2">
      <c r="D2810">
        <f t="shared" si="963"/>
        <v>0</v>
      </c>
      <c r="E2810">
        <f t="shared" si="964"/>
        <v>0</v>
      </c>
    </row>
    <row r="2811" spans="3:5" x14ac:dyDescent="0.2">
      <c r="D2811">
        <f t="shared" si="963"/>
        <v>0</v>
      </c>
      <c r="E2811">
        <f t="shared" si="964"/>
        <v>0</v>
      </c>
    </row>
    <row r="2812" spans="3:5" x14ac:dyDescent="0.2">
      <c r="D2812">
        <f t="shared" si="963"/>
        <v>0</v>
      </c>
      <c r="E2812">
        <f t="shared" si="964"/>
        <v>0</v>
      </c>
    </row>
    <row r="2813" spans="3:5" x14ac:dyDescent="0.2">
      <c r="D2813">
        <f t="shared" si="963"/>
        <v>0</v>
      </c>
      <c r="E2813">
        <f t="shared" si="964"/>
        <v>0</v>
      </c>
    </row>
    <row r="2814" spans="3:5" x14ac:dyDescent="0.2">
      <c r="D2814">
        <f t="shared" si="963"/>
        <v>0</v>
      </c>
      <c r="E2814">
        <f t="shared" si="964"/>
        <v>0</v>
      </c>
    </row>
    <row r="2815" spans="3:5" x14ac:dyDescent="0.2">
      <c r="C2815">
        <v>0.3</v>
      </c>
      <c r="D2815">
        <f t="shared" si="963"/>
        <v>0.3</v>
      </c>
      <c r="E2815">
        <f t="shared" si="964"/>
        <v>1.1811029999999998E-2</v>
      </c>
    </row>
    <row r="2816" spans="3:5" x14ac:dyDescent="0.2">
      <c r="D2816">
        <f t="shared" si="963"/>
        <v>0</v>
      </c>
      <c r="E2816">
        <f t="shared" si="964"/>
        <v>0</v>
      </c>
    </row>
    <row r="2817" spans="4:5" x14ac:dyDescent="0.2">
      <c r="D2817">
        <f t="shared" si="963"/>
        <v>0</v>
      </c>
      <c r="E2817">
        <f t="shared" si="964"/>
        <v>0</v>
      </c>
    </row>
    <row r="2818" spans="4:5" x14ac:dyDescent="0.2">
      <c r="D2818">
        <f t="shared" si="963"/>
        <v>0</v>
      </c>
      <c r="E2818">
        <f t="shared" si="964"/>
        <v>0</v>
      </c>
    </row>
    <row r="2819" spans="4:5" x14ac:dyDescent="0.2">
      <c r="D2819">
        <f t="shared" si="963"/>
        <v>0</v>
      </c>
      <c r="E2819">
        <f t="shared" si="964"/>
        <v>0</v>
      </c>
    </row>
    <row r="2820" spans="4:5" x14ac:dyDescent="0.2">
      <c r="D2820">
        <f t="shared" si="963"/>
        <v>0</v>
      </c>
      <c r="E2820">
        <f t="shared" si="964"/>
        <v>0</v>
      </c>
    </row>
    <row r="2821" spans="4:5" x14ac:dyDescent="0.2">
      <c r="D2821">
        <f t="shared" si="963"/>
        <v>0</v>
      </c>
      <c r="E2821">
        <f t="shared" si="964"/>
        <v>0</v>
      </c>
    </row>
    <row r="2822" spans="4:5" x14ac:dyDescent="0.2">
      <c r="D2822">
        <f t="shared" si="963"/>
        <v>0</v>
      </c>
      <c r="E2822">
        <f t="shared" si="964"/>
        <v>0</v>
      </c>
    </row>
    <row r="2823" spans="4:5" x14ac:dyDescent="0.2">
      <c r="D2823">
        <f t="shared" si="963"/>
        <v>0</v>
      </c>
      <c r="E2823">
        <f t="shared" si="964"/>
        <v>0</v>
      </c>
    </row>
    <row r="2824" spans="4:5" x14ac:dyDescent="0.2">
      <c r="D2824">
        <f t="shared" si="963"/>
        <v>0</v>
      </c>
      <c r="E2824">
        <f t="shared" si="964"/>
        <v>0</v>
      </c>
    </row>
    <row r="2825" spans="4:5" x14ac:dyDescent="0.2">
      <c r="D2825">
        <f t="shared" si="963"/>
        <v>0</v>
      </c>
      <c r="E2825">
        <f t="shared" si="964"/>
        <v>0</v>
      </c>
    </row>
    <row r="2826" spans="4:5" x14ac:dyDescent="0.2">
      <c r="D2826">
        <f t="shared" si="963"/>
        <v>0</v>
      </c>
      <c r="E2826">
        <f t="shared" si="964"/>
        <v>0</v>
      </c>
    </row>
    <row r="2827" spans="4:5" x14ac:dyDescent="0.2">
      <c r="D2827">
        <f t="shared" si="963"/>
        <v>0</v>
      </c>
      <c r="E2827">
        <f t="shared" si="964"/>
        <v>0</v>
      </c>
    </row>
    <row r="2828" spans="4:5" x14ac:dyDescent="0.2">
      <c r="D2828">
        <f t="shared" si="963"/>
        <v>0</v>
      </c>
      <c r="E2828">
        <f t="shared" si="964"/>
        <v>0</v>
      </c>
    </row>
    <row r="2829" spans="4:5" x14ac:dyDescent="0.2">
      <c r="D2829">
        <f t="shared" si="963"/>
        <v>0</v>
      </c>
      <c r="E2829">
        <f t="shared" si="964"/>
        <v>0</v>
      </c>
    </row>
    <row r="2830" spans="4:5" x14ac:dyDescent="0.2">
      <c r="D2830">
        <f t="shared" si="963"/>
        <v>0</v>
      </c>
      <c r="E2830">
        <f t="shared" si="964"/>
        <v>0</v>
      </c>
    </row>
    <row r="2831" spans="4:5" x14ac:dyDescent="0.2">
      <c r="D2831">
        <f t="shared" si="963"/>
        <v>0</v>
      </c>
      <c r="E2831">
        <f t="shared" si="964"/>
        <v>0</v>
      </c>
    </row>
    <row r="2832" spans="4:5" x14ac:dyDescent="0.2">
      <c r="D2832">
        <f t="shared" si="963"/>
        <v>0</v>
      </c>
      <c r="E2832">
        <f t="shared" si="964"/>
        <v>0</v>
      </c>
    </row>
    <row r="2833" spans="4:5" x14ac:dyDescent="0.2">
      <c r="D2833">
        <f t="shared" si="963"/>
        <v>0</v>
      </c>
      <c r="E2833">
        <f t="shared" si="964"/>
        <v>0</v>
      </c>
    </row>
    <row r="2834" spans="4:5" x14ac:dyDescent="0.2">
      <c r="D2834">
        <f t="shared" si="963"/>
        <v>0</v>
      </c>
      <c r="E2834">
        <f t="shared" si="964"/>
        <v>0</v>
      </c>
    </row>
    <row r="2835" spans="4:5" x14ac:dyDescent="0.2">
      <c r="D2835">
        <f t="shared" si="963"/>
        <v>0</v>
      </c>
      <c r="E2835">
        <f t="shared" si="964"/>
        <v>0</v>
      </c>
    </row>
    <row r="2836" spans="4:5" x14ac:dyDescent="0.2">
      <c r="D2836">
        <f t="shared" si="963"/>
        <v>0</v>
      </c>
      <c r="E2836">
        <f t="shared" si="964"/>
        <v>0</v>
      </c>
    </row>
    <row r="2837" spans="4:5" x14ac:dyDescent="0.2">
      <c r="D2837">
        <f t="shared" si="963"/>
        <v>0</v>
      </c>
      <c r="E2837">
        <f t="shared" si="964"/>
        <v>0</v>
      </c>
    </row>
    <row r="2838" spans="4:5" x14ac:dyDescent="0.2">
      <c r="D2838">
        <f t="shared" si="963"/>
        <v>0</v>
      </c>
      <c r="E2838">
        <f t="shared" si="964"/>
        <v>0</v>
      </c>
    </row>
    <row r="2839" spans="4:5" x14ac:dyDescent="0.2">
      <c r="D2839">
        <f t="shared" si="963"/>
        <v>0</v>
      </c>
      <c r="E2839">
        <f t="shared" si="964"/>
        <v>0</v>
      </c>
    </row>
    <row r="2840" spans="4:5" x14ac:dyDescent="0.2">
      <c r="D2840">
        <f t="shared" si="963"/>
        <v>0</v>
      </c>
      <c r="E2840">
        <f t="shared" si="964"/>
        <v>0</v>
      </c>
    </row>
    <row r="2841" spans="4:5" x14ac:dyDescent="0.2">
      <c r="D2841">
        <f t="shared" si="963"/>
        <v>0</v>
      </c>
      <c r="E2841">
        <f t="shared" si="964"/>
        <v>0</v>
      </c>
    </row>
    <row r="2842" spans="4:5" x14ac:dyDescent="0.2">
      <c r="D2842">
        <f t="shared" si="963"/>
        <v>0</v>
      </c>
      <c r="E2842">
        <f t="shared" si="964"/>
        <v>0</v>
      </c>
    </row>
    <row r="2843" spans="4:5" x14ac:dyDescent="0.2">
      <c r="D2843">
        <f t="shared" si="963"/>
        <v>0</v>
      </c>
      <c r="E2843">
        <f t="shared" si="964"/>
        <v>0</v>
      </c>
    </row>
    <row r="2844" spans="4:5" x14ac:dyDescent="0.2">
      <c r="D2844">
        <f t="shared" si="963"/>
        <v>0</v>
      </c>
      <c r="E2844">
        <f t="shared" si="964"/>
        <v>0</v>
      </c>
    </row>
    <row r="2845" spans="4:5" x14ac:dyDescent="0.2">
      <c r="D2845">
        <f t="shared" si="963"/>
        <v>0</v>
      </c>
      <c r="E2845">
        <f t="shared" si="964"/>
        <v>0</v>
      </c>
    </row>
    <row r="2846" spans="4:5" x14ac:dyDescent="0.2">
      <c r="D2846">
        <f t="shared" si="963"/>
        <v>0</v>
      </c>
      <c r="E2846">
        <f t="shared" si="964"/>
        <v>0</v>
      </c>
    </row>
    <row r="2847" spans="4:5" x14ac:dyDescent="0.2">
      <c r="D2847">
        <f t="shared" si="963"/>
        <v>0</v>
      </c>
      <c r="E2847">
        <f t="shared" si="964"/>
        <v>0</v>
      </c>
    </row>
    <row r="2848" spans="4:5" x14ac:dyDescent="0.2">
      <c r="D2848">
        <f t="shared" si="963"/>
        <v>0</v>
      </c>
      <c r="E2848">
        <f t="shared" si="964"/>
        <v>0</v>
      </c>
    </row>
    <row r="2849" spans="4:5" x14ac:dyDescent="0.2">
      <c r="D2849">
        <f t="shared" ref="D2849:D2912" si="965">IF(C2849&lt;=0,0,C2849)</f>
        <v>0</v>
      </c>
      <c r="E2849">
        <f t="shared" si="964"/>
        <v>0</v>
      </c>
    </row>
    <row r="2850" spans="4:5" x14ac:dyDescent="0.2">
      <c r="D2850">
        <f t="shared" si="965"/>
        <v>0</v>
      </c>
      <c r="E2850">
        <f t="shared" ref="E2850:E2913" si="966">D2850*0.0393701</f>
        <v>0</v>
      </c>
    </row>
    <row r="2851" spans="4:5" x14ac:dyDescent="0.2">
      <c r="D2851">
        <f t="shared" si="965"/>
        <v>0</v>
      </c>
      <c r="E2851">
        <f t="shared" si="966"/>
        <v>0</v>
      </c>
    </row>
    <row r="2852" spans="4:5" x14ac:dyDescent="0.2">
      <c r="D2852">
        <f t="shared" si="965"/>
        <v>0</v>
      </c>
      <c r="E2852">
        <f t="shared" si="966"/>
        <v>0</v>
      </c>
    </row>
    <row r="2853" spans="4:5" x14ac:dyDescent="0.2">
      <c r="D2853">
        <f t="shared" si="965"/>
        <v>0</v>
      </c>
      <c r="E2853">
        <f t="shared" si="966"/>
        <v>0</v>
      </c>
    </row>
    <row r="2854" spans="4:5" x14ac:dyDescent="0.2">
      <c r="D2854">
        <f t="shared" si="965"/>
        <v>0</v>
      </c>
      <c r="E2854">
        <f t="shared" si="966"/>
        <v>0</v>
      </c>
    </row>
    <row r="2855" spans="4:5" x14ac:dyDescent="0.2">
      <c r="D2855">
        <f t="shared" si="965"/>
        <v>0</v>
      </c>
      <c r="E2855">
        <f t="shared" si="966"/>
        <v>0</v>
      </c>
    </row>
    <row r="2856" spans="4:5" x14ac:dyDescent="0.2">
      <c r="D2856">
        <f t="shared" si="965"/>
        <v>0</v>
      </c>
      <c r="E2856">
        <f t="shared" si="966"/>
        <v>0</v>
      </c>
    </row>
    <row r="2857" spans="4:5" x14ac:dyDescent="0.2">
      <c r="D2857">
        <f t="shared" si="965"/>
        <v>0</v>
      </c>
      <c r="E2857">
        <f t="shared" si="966"/>
        <v>0</v>
      </c>
    </row>
    <row r="2858" spans="4:5" x14ac:dyDescent="0.2">
      <c r="D2858">
        <f t="shared" si="965"/>
        <v>0</v>
      </c>
      <c r="E2858">
        <f t="shared" si="966"/>
        <v>0</v>
      </c>
    </row>
    <row r="2859" spans="4:5" x14ac:dyDescent="0.2">
      <c r="D2859">
        <f t="shared" si="965"/>
        <v>0</v>
      </c>
      <c r="E2859">
        <f t="shared" si="966"/>
        <v>0</v>
      </c>
    </row>
    <row r="2860" spans="4:5" x14ac:dyDescent="0.2">
      <c r="D2860">
        <f t="shared" si="965"/>
        <v>0</v>
      </c>
      <c r="E2860">
        <f t="shared" si="966"/>
        <v>0</v>
      </c>
    </row>
    <row r="2861" spans="4:5" x14ac:dyDescent="0.2">
      <c r="D2861">
        <f t="shared" si="965"/>
        <v>0</v>
      </c>
      <c r="E2861">
        <f t="shared" si="966"/>
        <v>0</v>
      </c>
    </row>
    <row r="2862" spans="4:5" x14ac:dyDescent="0.2">
      <c r="D2862">
        <f t="shared" si="965"/>
        <v>0</v>
      </c>
      <c r="E2862">
        <f t="shared" si="966"/>
        <v>0</v>
      </c>
    </row>
    <row r="2863" spans="4:5" x14ac:dyDescent="0.2">
      <c r="D2863">
        <f t="shared" si="965"/>
        <v>0</v>
      </c>
      <c r="E2863">
        <f t="shared" si="966"/>
        <v>0</v>
      </c>
    </row>
    <row r="2864" spans="4:5" x14ac:dyDescent="0.2">
      <c r="D2864">
        <f t="shared" si="965"/>
        <v>0</v>
      </c>
      <c r="E2864">
        <f t="shared" si="966"/>
        <v>0</v>
      </c>
    </row>
    <row r="2865" spans="3:5" x14ac:dyDescent="0.2">
      <c r="D2865">
        <f t="shared" si="965"/>
        <v>0</v>
      </c>
      <c r="E2865">
        <f t="shared" si="966"/>
        <v>0</v>
      </c>
    </row>
    <row r="2866" spans="3:5" x14ac:dyDescent="0.2">
      <c r="D2866">
        <f t="shared" si="965"/>
        <v>0</v>
      </c>
      <c r="E2866">
        <f t="shared" si="966"/>
        <v>0</v>
      </c>
    </row>
    <row r="2867" spans="3:5" x14ac:dyDescent="0.2">
      <c r="D2867">
        <f t="shared" si="965"/>
        <v>0</v>
      </c>
      <c r="E2867">
        <f t="shared" si="966"/>
        <v>0</v>
      </c>
    </row>
    <row r="2868" spans="3:5" x14ac:dyDescent="0.2">
      <c r="D2868">
        <f t="shared" si="965"/>
        <v>0</v>
      </c>
      <c r="E2868">
        <f t="shared" si="966"/>
        <v>0</v>
      </c>
    </row>
    <row r="2869" spans="3:5" x14ac:dyDescent="0.2">
      <c r="D2869">
        <f t="shared" si="965"/>
        <v>0</v>
      </c>
      <c r="E2869">
        <f t="shared" si="966"/>
        <v>0</v>
      </c>
    </row>
    <row r="2870" spans="3:5" x14ac:dyDescent="0.2">
      <c r="D2870">
        <f t="shared" si="965"/>
        <v>0</v>
      </c>
      <c r="E2870">
        <f t="shared" si="966"/>
        <v>0</v>
      </c>
    </row>
    <row r="2871" spans="3:5" x14ac:dyDescent="0.2">
      <c r="D2871">
        <f t="shared" si="965"/>
        <v>0</v>
      </c>
      <c r="E2871">
        <f t="shared" si="966"/>
        <v>0</v>
      </c>
    </row>
    <row r="2872" spans="3:5" x14ac:dyDescent="0.2">
      <c r="D2872">
        <f t="shared" si="965"/>
        <v>0</v>
      </c>
      <c r="E2872">
        <f t="shared" si="966"/>
        <v>0</v>
      </c>
    </row>
    <row r="2873" spans="3:5" x14ac:dyDescent="0.2">
      <c r="D2873">
        <f t="shared" si="965"/>
        <v>0</v>
      </c>
      <c r="E2873">
        <f t="shared" si="966"/>
        <v>0</v>
      </c>
    </row>
    <row r="2874" spans="3:5" x14ac:dyDescent="0.2">
      <c r="C2874">
        <v>4.9000000000000004</v>
      </c>
      <c r="D2874">
        <f t="shared" si="965"/>
        <v>4.9000000000000004</v>
      </c>
      <c r="E2874">
        <f t="shared" si="966"/>
        <v>0.19291348999999999</v>
      </c>
    </row>
    <row r="2875" spans="3:5" x14ac:dyDescent="0.2">
      <c r="D2875">
        <f t="shared" si="965"/>
        <v>0</v>
      </c>
      <c r="E2875">
        <f t="shared" si="966"/>
        <v>0</v>
      </c>
    </row>
    <row r="2876" spans="3:5" x14ac:dyDescent="0.2">
      <c r="D2876">
        <f t="shared" si="965"/>
        <v>0</v>
      </c>
      <c r="E2876">
        <f t="shared" si="966"/>
        <v>0</v>
      </c>
    </row>
    <row r="2877" spans="3:5" x14ac:dyDescent="0.2">
      <c r="D2877">
        <f t="shared" si="965"/>
        <v>0</v>
      </c>
      <c r="E2877">
        <f t="shared" si="966"/>
        <v>0</v>
      </c>
    </row>
    <row r="2878" spans="3:5" x14ac:dyDescent="0.2">
      <c r="D2878">
        <f t="shared" si="965"/>
        <v>0</v>
      </c>
      <c r="E2878">
        <f t="shared" si="966"/>
        <v>0</v>
      </c>
    </row>
    <row r="2879" spans="3:5" x14ac:dyDescent="0.2">
      <c r="D2879">
        <f t="shared" si="965"/>
        <v>0</v>
      </c>
      <c r="E2879">
        <f t="shared" si="966"/>
        <v>0</v>
      </c>
    </row>
    <row r="2880" spans="3:5" x14ac:dyDescent="0.2">
      <c r="D2880">
        <f t="shared" si="965"/>
        <v>0</v>
      </c>
      <c r="E2880">
        <f t="shared" si="966"/>
        <v>0</v>
      </c>
    </row>
    <row r="2881" spans="4:5" x14ac:dyDescent="0.2">
      <c r="D2881">
        <f t="shared" si="965"/>
        <v>0</v>
      </c>
      <c r="E2881">
        <f t="shared" si="966"/>
        <v>0</v>
      </c>
    </row>
    <row r="2882" spans="4:5" x14ac:dyDescent="0.2">
      <c r="D2882">
        <f t="shared" si="965"/>
        <v>0</v>
      </c>
      <c r="E2882">
        <f t="shared" si="966"/>
        <v>0</v>
      </c>
    </row>
    <row r="2883" spans="4:5" x14ac:dyDescent="0.2">
      <c r="D2883">
        <f t="shared" si="965"/>
        <v>0</v>
      </c>
      <c r="E2883">
        <f t="shared" si="966"/>
        <v>0</v>
      </c>
    </row>
    <row r="2884" spans="4:5" x14ac:dyDescent="0.2">
      <c r="D2884">
        <f t="shared" si="965"/>
        <v>0</v>
      </c>
      <c r="E2884">
        <f t="shared" si="966"/>
        <v>0</v>
      </c>
    </row>
    <row r="2885" spans="4:5" x14ac:dyDescent="0.2">
      <c r="D2885">
        <f t="shared" si="965"/>
        <v>0</v>
      </c>
      <c r="E2885">
        <f t="shared" si="966"/>
        <v>0</v>
      </c>
    </row>
    <row r="2886" spans="4:5" x14ac:dyDescent="0.2">
      <c r="D2886">
        <f t="shared" si="965"/>
        <v>0</v>
      </c>
      <c r="E2886">
        <f t="shared" si="966"/>
        <v>0</v>
      </c>
    </row>
    <row r="2887" spans="4:5" x14ac:dyDescent="0.2">
      <c r="D2887">
        <f t="shared" si="965"/>
        <v>0</v>
      </c>
      <c r="E2887">
        <f t="shared" si="966"/>
        <v>0</v>
      </c>
    </row>
    <row r="2888" spans="4:5" x14ac:dyDescent="0.2">
      <c r="D2888">
        <f t="shared" si="965"/>
        <v>0</v>
      </c>
      <c r="E2888">
        <f t="shared" si="966"/>
        <v>0</v>
      </c>
    </row>
    <row r="2889" spans="4:5" x14ac:dyDescent="0.2">
      <c r="D2889">
        <f t="shared" si="965"/>
        <v>0</v>
      </c>
      <c r="E2889">
        <f t="shared" si="966"/>
        <v>0</v>
      </c>
    </row>
    <row r="2890" spans="4:5" x14ac:dyDescent="0.2">
      <c r="D2890">
        <f t="shared" si="965"/>
        <v>0</v>
      </c>
      <c r="E2890">
        <f t="shared" si="966"/>
        <v>0</v>
      </c>
    </row>
    <row r="2891" spans="4:5" x14ac:dyDescent="0.2">
      <c r="D2891">
        <f t="shared" si="965"/>
        <v>0</v>
      </c>
      <c r="E2891">
        <f t="shared" si="966"/>
        <v>0</v>
      </c>
    </row>
    <row r="2892" spans="4:5" x14ac:dyDescent="0.2">
      <c r="D2892">
        <f t="shared" si="965"/>
        <v>0</v>
      </c>
      <c r="E2892">
        <f t="shared" si="966"/>
        <v>0</v>
      </c>
    </row>
    <row r="2893" spans="4:5" x14ac:dyDescent="0.2">
      <c r="D2893">
        <f t="shared" si="965"/>
        <v>0</v>
      </c>
      <c r="E2893">
        <f t="shared" si="966"/>
        <v>0</v>
      </c>
    </row>
    <row r="2894" spans="4:5" x14ac:dyDescent="0.2">
      <c r="D2894">
        <f t="shared" si="965"/>
        <v>0</v>
      </c>
      <c r="E2894">
        <f t="shared" si="966"/>
        <v>0</v>
      </c>
    </row>
    <row r="2895" spans="4:5" x14ac:dyDescent="0.2">
      <c r="D2895">
        <f t="shared" si="965"/>
        <v>0</v>
      </c>
      <c r="E2895">
        <f t="shared" si="966"/>
        <v>0</v>
      </c>
    </row>
    <row r="2896" spans="4:5" x14ac:dyDescent="0.2">
      <c r="D2896">
        <f t="shared" si="965"/>
        <v>0</v>
      </c>
      <c r="E2896">
        <f t="shared" si="966"/>
        <v>0</v>
      </c>
    </row>
    <row r="2897" spans="4:5" x14ac:dyDescent="0.2">
      <c r="D2897">
        <f t="shared" si="965"/>
        <v>0</v>
      </c>
      <c r="E2897">
        <f t="shared" si="966"/>
        <v>0</v>
      </c>
    </row>
    <row r="2898" spans="4:5" x14ac:dyDescent="0.2">
      <c r="D2898">
        <f t="shared" si="965"/>
        <v>0</v>
      </c>
      <c r="E2898">
        <f t="shared" si="966"/>
        <v>0</v>
      </c>
    </row>
    <row r="2899" spans="4:5" x14ac:dyDescent="0.2">
      <c r="D2899">
        <f t="shared" si="965"/>
        <v>0</v>
      </c>
      <c r="E2899">
        <f t="shared" si="966"/>
        <v>0</v>
      </c>
    </row>
    <row r="2900" spans="4:5" x14ac:dyDescent="0.2">
      <c r="D2900">
        <f t="shared" si="965"/>
        <v>0</v>
      </c>
      <c r="E2900">
        <f t="shared" si="966"/>
        <v>0</v>
      </c>
    </row>
    <row r="2901" spans="4:5" x14ac:dyDescent="0.2">
      <c r="D2901">
        <f t="shared" si="965"/>
        <v>0</v>
      </c>
      <c r="E2901">
        <f t="shared" si="966"/>
        <v>0</v>
      </c>
    </row>
    <row r="2902" spans="4:5" x14ac:dyDescent="0.2">
      <c r="D2902">
        <f t="shared" si="965"/>
        <v>0</v>
      </c>
      <c r="E2902">
        <f t="shared" si="966"/>
        <v>0</v>
      </c>
    </row>
    <row r="2903" spans="4:5" x14ac:dyDescent="0.2">
      <c r="D2903">
        <f t="shared" si="965"/>
        <v>0</v>
      </c>
      <c r="E2903">
        <f t="shared" si="966"/>
        <v>0</v>
      </c>
    </row>
    <row r="2904" spans="4:5" x14ac:dyDescent="0.2">
      <c r="D2904">
        <f t="shared" si="965"/>
        <v>0</v>
      </c>
      <c r="E2904">
        <f t="shared" si="966"/>
        <v>0</v>
      </c>
    </row>
    <row r="2905" spans="4:5" x14ac:dyDescent="0.2">
      <c r="D2905">
        <f t="shared" si="965"/>
        <v>0</v>
      </c>
      <c r="E2905">
        <f t="shared" si="966"/>
        <v>0</v>
      </c>
    </row>
    <row r="2906" spans="4:5" x14ac:dyDescent="0.2">
      <c r="D2906">
        <f t="shared" si="965"/>
        <v>0</v>
      </c>
      <c r="E2906">
        <f t="shared" si="966"/>
        <v>0</v>
      </c>
    </row>
    <row r="2907" spans="4:5" x14ac:dyDescent="0.2">
      <c r="D2907">
        <f t="shared" si="965"/>
        <v>0</v>
      </c>
      <c r="E2907">
        <f t="shared" si="966"/>
        <v>0</v>
      </c>
    </row>
    <row r="2908" spans="4:5" x14ac:dyDescent="0.2">
      <c r="D2908">
        <f t="shared" si="965"/>
        <v>0</v>
      </c>
      <c r="E2908">
        <f t="shared" si="966"/>
        <v>0</v>
      </c>
    </row>
    <row r="2909" spans="4:5" x14ac:dyDescent="0.2">
      <c r="D2909">
        <f t="shared" si="965"/>
        <v>0</v>
      </c>
      <c r="E2909">
        <f t="shared" si="966"/>
        <v>0</v>
      </c>
    </row>
    <row r="2910" spans="4:5" x14ac:dyDescent="0.2">
      <c r="D2910">
        <f t="shared" si="965"/>
        <v>0</v>
      </c>
      <c r="E2910">
        <f t="shared" si="966"/>
        <v>0</v>
      </c>
    </row>
    <row r="2911" spans="4:5" x14ac:dyDescent="0.2">
      <c r="D2911">
        <f t="shared" si="965"/>
        <v>0</v>
      </c>
      <c r="E2911">
        <f t="shared" si="966"/>
        <v>0</v>
      </c>
    </row>
    <row r="2912" spans="4:5" x14ac:dyDescent="0.2">
      <c r="D2912">
        <f t="shared" si="965"/>
        <v>0</v>
      </c>
      <c r="E2912">
        <f t="shared" si="966"/>
        <v>0</v>
      </c>
    </row>
    <row r="2913" spans="4:5" x14ac:dyDescent="0.2">
      <c r="D2913">
        <f t="shared" ref="D2913:D2976" si="967">IF(C2913&lt;=0,0,C2913)</f>
        <v>0</v>
      </c>
      <c r="E2913">
        <f t="shared" si="966"/>
        <v>0</v>
      </c>
    </row>
    <row r="2914" spans="4:5" x14ac:dyDescent="0.2">
      <c r="D2914">
        <f t="shared" si="967"/>
        <v>0</v>
      </c>
      <c r="E2914">
        <f t="shared" ref="E2914:E2977" si="968">D2914*0.0393701</f>
        <v>0</v>
      </c>
    </row>
    <row r="2915" spans="4:5" x14ac:dyDescent="0.2">
      <c r="D2915">
        <f t="shared" si="967"/>
        <v>0</v>
      </c>
      <c r="E2915">
        <f t="shared" si="968"/>
        <v>0</v>
      </c>
    </row>
    <row r="2916" spans="4:5" x14ac:dyDescent="0.2">
      <c r="D2916">
        <f t="shared" si="967"/>
        <v>0</v>
      </c>
      <c r="E2916">
        <f t="shared" si="968"/>
        <v>0</v>
      </c>
    </row>
    <row r="2917" spans="4:5" x14ac:dyDescent="0.2">
      <c r="D2917">
        <f t="shared" si="967"/>
        <v>0</v>
      </c>
      <c r="E2917">
        <f t="shared" si="968"/>
        <v>0</v>
      </c>
    </row>
    <row r="2918" spans="4:5" x14ac:dyDescent="0.2">
      <c r="D2918">
        <f t="shared" si="967"/>
        <v>0</v>
      </c>
      <c r="E2918">
        <f t="shared" si="968"/>
        <v>0</v>
      </c>
    </row>
    <row r="2919" spans="4:5" x14ac:dyDescent="0.2">
      <c r="D2919">
        <f t="shared" si="967"/>
        <v>0</v>
      </c>
      <c r="E2919">
        <f t="shared" si="968"/>
        <v>0</v>
      </c>
    </row>
    <row r="2920" spans="4:5" x14ac:dyDescent="0.2">
      <c r="D2920">
        <f t="shared" si="967"/>
        <v>0</v>
      </c>
      <c r="E2920">
        <f t="shared" si="968"/>
        <v>0</v>
      </c>
    </row>
    <row r="2921" spans="4:5" x14ac:dyDescent="0.2">
      <c r="D2921">
        <f t="shared" si="967"/>
        <v>0</v>
      </c>
      <c r="E2921">
        <f t="shared" si="968"/>
        <v>0</v>
      </c>
    </row>
    <row r="2922" spans="4:5" x14ac:dyDescent="0.2">
      <c r="D2922">
        <f t="shared" si="967"/>
        <v>0</v>
      </c>
      <c r="E2922">
        <f t="shared" si="968"/>
        <v>0</v>
      </c>
    </row>
    <row r="2923" spans="4:5" x14ac:dyDescent="0.2">
      <c r="D2923">
        <f t="shared" si="967"/>
        <v>0</v>
      </c>
      <c r="E2923">
        <f t="shared" si="968"/>
        <v>0</v>
      </c>
    </row>
    <row r="2924" spans="4:5" x14ac:dyDescent="0.2">
      <c r="D2924">
        <f t="shared" si="967"/>
        <v>0</v>
      </c>
      <c r="E2924">
        <f t="shared" si="968"/>
        <v>0</v>
      </c>
    </row>
    <row r="2925" spans="4:5" x14ac:dyDescent="0.2">
      <c r="D2925">
        <f t="shared" si="967"/>
        <v>0</v>
      </c>
      <c r="E2925">
        <f t="shared" si="968"/>
        <v>0</v>
      </c>
    </row>
    <row r="2926" spans="4:5" x14ac:dyDescent="0.2">
      <c r="D2926">
        <f t="shared" si="967"/>
        <v>0</v>
      </c>
      <c r="E2926">
        <f t="shared" si="968"/>
        <v>0</v>
      </c>
    </row>
    <row r="2927" spans="4:5" x14ac:dyDescent="0.2">
      <c r="D2927">
        <f t="shared" si="967"/>
        <v>0</v>
      </c>
      <c r="E2927">
        <f t="shared" si="968"/>
        <v>0</v>
      </c>
    </row>
    <row r="2928" spans="4:5" x14ac:dyDescent="0.2">
      <c r="D2928">
        <f t="shared" si="967"/>
        <v>0</v>
      </c>
      <c r="E2928">
        <f t="shared" si="968"/>
        <v>0</v>
      </c>
    </row>
    <row r="2929" spans="3:5" x14ac:dyDescent="0.2">
      <c r="D2929">
        <f t="shared" si="967"/>
        <v>0</v>
      </c>
      <c r="E2929">
        <f t="shared" si="968"/>
        <v>0</v>
      </c>
    </row>
    <row r="2930" spans="3:5" x14ac:dyDescent="0.2">
      <c r="D2930">
        <f t="shared" si="967"/>
        <v>0</v>
      </c>
      <c r="E2930">
        <f t="shared" si="968"/>
        <v>0</v>
      </c>
    </row>
    <row r="2931" spans="3:5" x14ac:dyDescent="0.2">
      <c r="D2931">
        <f t="shared" si="967"/>
        <v>0</v>
      </c>
      <c r="E2931">
        <f t="shared" si="968"/>
        <v>0</v>
      </c>
    </row>
    <row r="2932" spans="3:5" x14ac:dyDescent="0.2">
      <c r="C2932">
        <v>2.2999999999999998</v>
      </c>
      <c r="D2932">
        <f t="shared" si="967"/>
        <v>2.2999999999999998</v>
      </c>
      <c r="E2932">
        <f t="shared" si="968"/>
        <v>9.0551229999999983E-2</v>
      </c>
    </row>
    <row r="2933" spans="3:5" x14ac:dyDescent="0.2">
      <c r="C2933">
        <v>0</v>
      </c>
      <c r="D2933">
        <f t="shared" si="967"/>
        <v>0</v>
      </c>
      <c r="E2933">
        <f t="shared" si="968"/>
        <v>0</v>
      </c>
    </row>
    <row r="2934" spans="3:5" x14ac:dyDescent="0.2">
      <c r="D2934">
        <f t="shared" si="967"/>
        <v>0</v>
      </c>
      <c r="E2934">
        <f t="shared" si="968"/>
        <v>0</v>
      </c>
    </row>
    <row r="2935" spans="3:5" x14ac:dyDescent="0.2">
      <c r="C2935">
        <v>10.199999999999999</v>
      </c>
      <c r="D2935">
        <f t="shared" si="967"/>
        <v>10.199999999999999</v>
      </c>
      <c r="E2935">
        <f t="shared" si="968"/>
        <v>0.40157501999999995</v>
      </c>
    </row>
    <row r="2936" spans="3:5" x14ac:dyDescent="0.2">
      <c r="D2936">
        <f t="shared" si="967"/>
        <v>0</v>
      </c>
      <c r="E2936">
        <f t="shared" si="968"/>
        <v>0</v>
      </c>
    </row>
    <row r="2937" spans="3:5" x14ac:dyDescent="0.2">
      <c r="D2937">
        <f t="shared" si="967"/>
        <v>0</v>
      </c>
      <c r="E2937">
        <f t="shared" si="968"/>
        <v>0</v>
      </c>
    </row>
    <row r="2938" spans="3:5" x14ac:dyDescent="0.2">
      <c r="C2938">
        <v>8.8000000000000007</v>
      </c>
      <c r="D2938">
        <f t="shared" si="967"/>
        <v>8.8000000000000007</v>
      </c>
      <c r="E2938">
        <f t="shared" si="968"/>
        <v>0.34645688000000002</v>
      </c>
    </row>
    <row r="2939" spans="3:5" x14ac:dyDescent="0.2">
      <c r="C2939">
        <v>21.8</v>
      </c>
      <c r="D2939">
        <f t="shared" si="967"/>
        <v>21.8</v>
      </c>
      <c r="E2939">
        <f t="shared" si="968"/>
        <v>0.85826817999999994</v>
      </c>
    </row>
    <row r="2940" spans="3:5" x14ac:dyDescent="0.2">
      <c r="C2940">
        <v>30.6</v>
      </c>
      <c r="D2940">
        <f t="shared" si="967"/>
        <v>30.6</v>
      </c>
      <c r="E2940">
        <f t="shared" si="968"/>
        <v>1.2047250599999999</v>
      </c>
    </row>
    <row r="2941" spans="3:5" x14ac:dyDescent="0.2">
      <c r="C2941">
        <v>2.8</v>
      </c>
      <c r="D2941">
        <f t="shared" si="967"/>
        <v>2.8</v>
      </c>
      <c r="E2941">
        <f t="shared" si="968"/>
        <v>0.11023627999999999</v>
      </c>
    </row>
    <row r="2942" spans="3:5" x14ac:dyDescent="0.2">
      <c r="C2942">
        <v>13.7</v>
      </c>
      <c r="D2942">
        <f t="shared" si="967"/>
        <v>13.7</v>
      </c>
      <c r="E2942">
        <f t="shared" si="968"/>
        <v>0.53937036999999999</v>
      </c>
    </row>
    <row r="2943" spans="3:5" x14ac:dyDescent="0.2">
      <c r="C2943">
        <v>0.6</v>
      </c>
      <c r="D2943">
        <f t="shared" si="967"/>
        <v>0.6</v>
      </c>
      <c r="E2943">
        <f t="shared" si="968"/>
        <v>2.3622059999999997E-2</v>
      </c>
    </row>
    <row r="2944" spans="3:5" x14ac:dyDescent="0.2">
      <c r="C2944">
        <v>6.6</v>
      </c>
      <c r="D2944">
        <f t="shared" si="967"/>
        <v>6.6</v>
      </c>
      <c r="E2944">
        <f t="shared" si="968"/>
        <v>0.25984265999999995</v>
      </c>
    </row>
    <row r="2945" spans="3:5" x14ac:dyDescent="0.2">
      <c r="C2945">
        <v>2.4</v>
      </c>
      <c r="D2945">
        <f t="shared" si="967"/>
        <v>2.4</v>
      </c>
      <c r="E2945">
        <f t="shared" si="968"/>
        <v>9.4488239999999987E-2</v>
      </c>
    </row>
    <row r="2946" spans="3:5" x14ac:dyDescent="0.2">
      <c r="C2946">
        <v>16.399999999999999</v>
      </c>
      <c r="D2946">
        <f t="shared" si="967"/>
        <v>16.399999999999999</v>
      </c>
      <c r="E2946">
        <f t="shared" si="968"/>
        <v>0.64566963999999993</v>
      </c>
    </row>
    <row r="2947" spans="3:5" x14ac:dyDescent="0.2">
      <c r="D2947">
        <f t="shared" si="967"/>
        <v>0</v>
      </c>
      <c r="E2947">
        <f t="shared" si="968"/>
        <v>0</v>
      </c>
    </row>
    <row r="2948" spans="3:5" x14ac:dyDescent="0.2">
      <c r="D2948">
        <f t="shared" si="967"/>
        <v>0</v>
      </c>
      <c r="E2948">
        <f t="shared" si="968"/>
        <v>0</v>
      </c>
    </row>
    <row r="2949" spans="3:5" x14ac:dyDescent="0.2">
      <c r="D2949">
        <f t="shared" si="967"/>
        <v>0</v>
      </c>
      <c r="E2949">
        <f t="shared" si="968"/>
        <v>0</v>
      </c>
    </row>
    <row r="2950" spans="3:5" x14ac:dyDescent="0.2">
      <c r="D2950">
        <f t="shared" si="967"/>
        <v>0</v>
      </c>
      <c r="E2950">
        <f t="shared" si="968"/>
        <v>0</v>
      </c>
    </row>
    <row r="2951" spans="3:5" x14ac:dyDescent="0.2">
      <c r="D2951">
        <f t="shared" si="967"/>
        <v>0</v>
      </c>
      <c r="E2951">
        <f t="shared" si="968"/>
        <v>0</v>
      </c>
    </row>
    <row r="2952" spans="3:5" x14ac:dyDescent="0.2">
      <c r="D2952">
        <f t="shared" si="967"/>
        <v>0</v>
      </c>
      <c r="E2952">
        <f t="shared" si="968"/>
        <v>0</v>
      </c>
    </row>
    <row r="2953" spans="3:5" x14ac:dyDescent="0.2">
      <c r="D2953">
        <f t="shared" si="967"/>
        <v>0</v>
      </c>
      <c r="E2953">
        <f t="shared" si="968"/>
        <v>0</v>
      </c>
    </row>
    <row r="2954" spans="3:5" x14ac:dyDescent="0.2">
      <c r="D2954">
        <f t="shared" si="967"/>
        <v>0</v>
      </c>
      <c r="E2954">
        <f t="shared" si="968"/>
        <v>0</v>
      </c>
    </row>
    <row r="2955" spans="3:5" x14ac:dyDescent="0.2">
      <c r="D2955">
        <f t="shared" si="967"/>
        <v>0</v>
      </c>
      <c r="E2955">
        <f t="shared" si="968"/>
        <v>0</v>
      </c>
    </row>
    <row r="2956" spans="3:5" x14ac:dyDescent="0.2">
      <c r="C2956">
        <v>9.1999999999999993</v>
      </c>
      <c r="D2956">
        <f t="shared" si="967"/>
        <v>9.1999999999999993</v>
      </c>
      <c r="E2956">
        <f t="shared" si="968"/>
        <v>0.36220491999999993</v>
      </c>
    </row>
    <row r="2957" spans="3:5" x14ac:dyDescent="0.2">
      <c r="C2957">
        <v>5.6</v>
      </c>
      <c r="D2957">
        <f t="shared" si="967"/>
        <v>5.6</v>
      </c>
      <c r="E2957">
        <f t="shared" si="968"/>
        <v>0.22047255999999998</v>
      </c>
    </row>
    <row r="2958" spans="3:5" x14ac:dyDescent="0.2">
      <c r="D2958">
        <f t="shared" si="967"/>
        <v>0</v>
      </c>
      <c r="E2958">
        <f t="shared" si="968"/>
        <v>0</v>
      </c>
    </row>
    <row r="2959" spans="3:5" x14ac:dyDescent="0.2">
      <c r="C2959">
        <v>6.5</v>
      </c>
      <c r="D2959">
        <f t="shared" si="967"/>
        <v>6.5</v>
      </c>
      <c r="E2959">
        <f t="shared" si="968"/>
        <v>0.25590564999999998</v>
      </c>
    </row>
    <row r="2960" spans="3:5" x14ac:dyDescent="0.2">
      <c r="D2960">
        <f t="shared" si="967"/>
        <v>0</v>
      </c>
      <c r="E2960">
        <f t="shared" si="968"/>
        <v>0</v>
      </c>
    </row>
    <row r="2961" spans="3:5" x14ac:dyDescent="0.2">
      <c r="C2961">
        <v>1.8</v>
      </c>
      <c r="D2961">
        <f t="shared" si="967"/>
        <v>1.8</v>
      </c>
      <c r="E2961">
        <f t="shared" si="968"/>
        <v>7.0866180000000001E-2</v>
      </c>
    </row>
    <row r="2962" spans="3:5" x14ac:dyDescent="0.2">
      <c r="D2962">
        <f t="shared" si="967"/>
        <v>0</v>
      </c>
      <c r="E2962">
        <f t="shared" si="968"/>
        <v>0</v>
      </c>
    </row>
    <row r="2963" spans="3:5" x14ac:dyDescent="0.2">
      <c r="D2963">
        <f t="shared" si="967"/>
        <v>0</v>
      </c>
      <c r="E2963">
        <f t="shared" si="968"/>
        <v>0</v>
      </c>
    </row>
    <row r="2964" spans="3:5" x14ac:dyDescent="0.2">
      <c r="C2964">
        <v>21.6</v>
      </c>
      <c r="D2964">
        <f t="shared" si="967"/>
        <v>21.6</v>
      </c>
      <c r="E2964">
        <f t="shared" si="968"/>
        <v>0.85039416000000001</v>
      </c>
    </row>
    <row r="2965" spans="3:5" x14ac:dyDescent="0.2">
      <c r="C2965">
        <v>15.7</v>
      </c>
      <c r="D2965">
        <f t="shared" si="967"/>
        <v>15.7</v>
      </c>
      <c r="E2965">
        <f t="shared" si="968"/>
        <v>0.61811056999999991</v>
      </c>
    </row>
    <row r="2966" spans="3:5" x14ac:dyDescent="0.2">
      <c r="D2966">
        <f t="shared" si="967"/>
        <v>0</v>
      </c>
      <c r="E2966">
        <f t="shared" si="968"/>
        <v>0</v>
      </c>
    </row>
    <row r="2967" spans="3:5" x14ac:dyDescent="0.2">
      <c r="D2967">
        <f t="shared" si="967"/>
        <v>0</v>
      </c>
      <c r="E2967">
        <f t="shared" si="968"/>
        <v>0</v>
      </c>
    </row>
    <row r="2968" spans="3:5" x14ac:dyDescent="0.2">
      <c r="D2968">
        <f t="shared" si="967"/>
        <v>0</v>
      </c>
      <c r="E2968">
        <f t="shared" si="968"/>
        <v>0</v>
      </c>
    </row>
    <row r="2969" spans="3:5" x14ac:dyDescent="0.2">
      <c r="D2969">
        <f t="shared" si="967"/>
        <v>0</v>
      </c>
      <c r="E2969">
        <f t="shared" si="968"/>
        <v>0</v>
      </c>
    </row>
    <row r="2970" spans="3:5" x14ac:dyDescent="0.2">
      <c r="D2970">
        <f t="shared" si="967"/>
        <v>0</v>
      </c>
      <c r="E2970">
        <f t="shared" si="968"/>
        <v>0</v>
      </c>
    </row>
    <row r="2971" spans="3:5" x14ac:dyDescent="0.2">
      <c r="C2971">
        <v>2.8</v>
      </c>
      <c r="D2971">
        <f t="shared" si="967"/>
        <v>2.8</v>
      </c>
      <c r="E2971">
        <f t="shared" si="968"/>
        <v>0.11023627999999999</v>
      </c>
    </row>
    <row r="2972" spans="3:5" x14ac:dyDescent="0.2">
      <c r="C2972">
        <v>12.8</v>
      </c>
      <c r="D2972">
        <f t="shared" si="967"/>
        <v>12.8</v>
      </c>
      <c r="E2972">
        <f t="shared" si="968"/>
        <v>0.50393728000000004</v>
      </c>
    </row>
    <row r="2973" spans="3:5" x14ac:dyDescent="0.2">
      <c r="D2973">
        <f t="shared" si="967"/>
        <v>0</v>
      </c>
      <c r="E2973">
        <f t="shared" si="968"/>
        <v>0</v>
      </c>
    </row>
    <row r="2974" spans="3:5" x14ac:dyDescent="0.2">
      <c r="D2974">
        <f t="shared" si="967"/>
        <v>0</v>
      </c>
      <c r="E2974">
        <f t="shared" si="968"/>
        <v>0</v>
      </c>
    </row>
    <row r="2975" spans="3:5" x14ac:dyDescent="0.2">
      <c r="C2975">
        <v>2.4</v>
      </c>
      <c r="D2975">
        <f t="shared" si="967"/>
        <v>2.4</v>
      </c>
      <c r="E2975">
        <f t="shared" si="968"/>
        <v>9.4488239999999987E-2</v>
      </c>
    </row>
    <row r="2976" spans="3:5" x14ac:dyDescent="0.2">
      <c r="C2976">
        <v>7.2</v>
      </c>
      <c r="D2976">
        <f t="shared" si="967"/>
        <v>7.2</v>
      </c>
      <c r="E2976">
        <f t="shared" si="968"/>
        <v>0.28346472</v>
      </c>
    </row>
    <row r="2977" spans="3:5" x14ac:dyDescent="0.2">
      <c r="C2977">
        <v>3.1</v>
      </c>
      <c r="D2977">
        <f t="shared" ref="D2977:D3040" si="969">IF(C2977&lt;=0,0,C2977)</f>
        <v>3.1</v>
      </c>
      <c r="E2977">
        <f t="shared" si="968"/>
        <v>0.12204730999999999</v>
      </c>
    </row>
    <row r="2978" spans="3:5" x14ac:dyDescent="0.2">
      <c r="D2978">
        <f t="shared" si="969"/>
        <v>0</v>
      </c>
      <c r="E2978">
        <f t="shared" ref="E2978:E3041" si="970">D2978*0.0393701</f>
        <v>0</v>
      </c>
    </row>
    <row r="2979" spans="3:5" x14ac:dyDescent="0.2">
      <c r="C2979">
        <v>1.4</v>
      </c>
      <c r="D2979">
        <f t="shared" si="969"/>
        <v>1.4</v>
      </c>
      <c r="E2979">
        <f t="shared" si="970"/>
        <v>5.5118139999999996E-2</v>
      </c>
    </row>
    <row r="2980" spans="3:5" x14ac:dyDescent="0.2">
      <c r="D2980">
        <f t="shared" si="969"/>
        <v>0</v>
      </c>
      <c r="E2980">
        <f t="shared" si="970"/>
        <v>0</v>
      </c>
    </row>
    <row r="2981" spans="3:5" x14ac:dyDescent="0.2">
      <c r="D2981">
        <f t="shared" si="969"/>
        <v>0</v>
      </c>
      <c r="E2981">
        <f t="shared" si="970"/>
        <v>0</v>
      </c>
    </row>
    <row r="2982" spans="3:5" x14ac:dyDescent="0.2">
      <c r="D2982">
        <f t="shared" si="969"/>
        <v>0</v>
      </c>
      <c r="E2982">
        <f t="shared" si="970"/>
        <v>0</v>
      </c>
    </row>
    <row r="2983" spans="3:5" x14ac:dyDescent="0.2">
      <c r="C2983">
        <v>0.5</v>
      </c>
      <c r="D2983">
        <f t="shared" si="969"/>
        <v>0.5</v>
      </c>
      <c r="E2983">
        <f t="shared" si="970"/>
        <v>1.9685049999999999E-2</v>
      </c>
    </row>
    <row r="2984" spans="3:5" x14ac:dyDescent="0.2">
      <c r="C2984">
        <v>0.7</v>
      </c>
      <c r="D2984">
        <f t="shared" si="969"/>
        <v>0.7</v>
      </c>
      <c r="E2984">
        <f t="shared" si="970"/>
        <v>2.7559069999999998E-2</v>
      </c>
    </row>
    <row r="2985" spans="3:5" x14ac:dyDescent="0.2">
      <c r="D2985">
        <f t="shared" si="969"/>
        <v>0</v>
      </c>
      <c r="E2985">
        <f t="shared" si="970"/>
        <v>0</v>
      </c>
    </row>
    <row r="2986" spans="3:5" x14ac:dyDescent="0.2">
      <c r="C2986">
        <v>0.4</v>
      </c>
      <c r="D2986">
        <f t="shared" si="969"/>
        <v>0.4</v>
      </c>
      <c r="E2986">
        <f t="shared" si="970"/>
        <v>1.5748040000000001E-2</v>
      </c>
    </row>
    <row r="2987" spans="3:5" x14ac:dyDescent="0.2">
      <c r="C2987">
        <v>30.2</v>
      </c>
      <c r="D2987">
        <f t="shared" si="969"/>
        <v>30.2</v>
      </c>
      <c r="E2987">
        <f t="shared" si="970"/>
        <v>1.1889770199999998</v>
      </c>
    </row>
    <row r="2988" spans="3:5" x14ac:dyDescent="0.2">
      <c r="C2988">
        <v>14.9</v>
      </c>
      <c r="D2988">
        <f t="shared" si="969"/>
        <v>14.9</v>
      </c>
      <c r="E2988">
        <f t="shared" si="970"/>
        <v>0.58661448999999999</v>
      </c>
    </row>
    <row r="2989" spans="3:5" x14ac:dyDescent="0.2">
      <c r="C2989">
        <v>2.9</v>
      </c>
      <c r="D2989">
        <f t="shared" si="969"/>
        <v>2.9</v>
      </c>
      <c r="E2989">
        <f t="shared" si="970"/>
        <v>0.11417329</v>
      </c>
    </row>
    <row r="2990" spans="3:5" x14ac:dyDescent="0.2">
      <c r="D2990">
        <f t="shared" si="969"/>
        <v>0</v>
      </c>
      <c r="E2990">
        <f t="shared" si="970"/>
        <v>0</v>
      </c>
    </row>
    <row r="2991" spans="3:5" x14ac:dyDescent="0.2">
      <c r="D2991">
        <f t="shared" si="969"/>
        <v>0</v>
      </c>
      <c r="E2991">
        <f t="shared" si="970"/>
        <v>0</v>
      </c>
    </row>
    <row r="2992" spans="3:5" x14ac:dyDescent="0.2">
      <c r="D2992">
        <f t="shared" si="969"/>
        <v>0</v>
      </c>
      <c r="E2992">
        <f t="shared" si="970"/>
        <v>0</v>
      </c>
    </row>
    <row r="2993" spans="3:5" x14ac:dyDescent="0.2">
      <c r="C2993">
        <v>17.399999999999999</v>
      </c>
      <c r="D2993">
        <f t="shared" si="969"/>
        <v>17.399999999999999</v>
      </c>
      <c r="E2993">
        <f t="shared" si="970"/>
        <v>0.6850397399999999</v>
      </c>
    </row>
    <row r="2994" spans="3:5" x14ac:dyDescent="0.2">
      <c r="C2994">
        <v>4.5</v>
      </c>
      <c r="D2994">
        <f t="shared" si="969"/>
        <v>4.5</v>
      </c>
      <c r="E2994">
        <f t="shared" si="970"/>
        <v>0.17716545</v>
      </c>
    </row>
    <row r="2995" spans="3:5" x14ac:dyDescent="0.2">
      <c r="D2995">
        <f t="shared" si="969"/>
        <v>0</v>
      </c>
      <c r="E2995">
        <f t="shared" si="970"/>
        <v>0</v>
      </c>
    </row>
    <row r="2996" spans="3:5" x14ac:dyDescent="0.2">
      <c r="C2996">
        <v>5.3</v>
      </c>
      <c r="D2996">
        <f t="shared" si="969"/>
        <v>5.3</v>
      </c>
      <c r="E2996">
        <f t="shared" si="970"/>
        <v>0.20866152999999998</v>
      </c>
    </row>
    <row r="2997" spans="3:5" x14ac:dyDescent="0.2">
      <c r="C2997">
        <v>0.9</v>
      </c>
      <c r="D2997">
        <f t="shared" si="969"/>
        <v>0.9</v>
      </c>
      <c r="E2997">
        <f t="shared" si="970"/>
        <v>3.543309E-2</v>
      </c>
    </row>
    <row r="2998" spans="3:5" x14ac:dyDescent="0.2">
      <c r="D2998">
        <f t="shared" si="969"/>
        <v>0</v>
      </c>
      <c r="E2998">
        <f t="shared" si="970"/>
        <v>0</v>
      </c>
    </row>
    <row r="2999" spans="3:5" x14ac:dyDescent="0.2">
      <c r="C2999">
        <v>1.5</v>
      </c>
      <c r="D2999">
        <f t="shared" si="969"/>
        <v>1.5</v>
      </c>
      <c r="E2999">
        <f t="shared" si="970"/>
        <v>5.9055150000000001E-2</v>
      </c>
    </row>
    <row r="3000" spans="3:5" x14ac:dyDescent="0.2">
      <c r="C3000">
        <v>2.2999999999999998</v>
      </c>
      <c r="D3000">
        <f t="shared" si="969"/>
        <v>2.2999999999999998</v>
      </c>
      <c r="E3000">
        <f t="shared" si="970"/>
        <v>9.0551229999999983E-2</v>
      </c>
    </row>
    <row r="3001" spans="3:5" x14ac:dyDescent="0.2">
      <c r="D3001">
        <f t="shared" si="969"/>
        <v>0</v>
      </c>
      <c r="E3001">
        <f t="shared" si="970"/>
        <v>0</v>
      </c>
    </row>
    <row r="3002" spans="3:5" x14ac:dyDescent="0.2">
      <c r="C3002">
        <v>6.7</v>
      </c>
      <c r="D3002">
        <f t="shared" si="969"/>
        <v>6.7</v>
      </c>
      <c r="E3002">
        <f t="shared" si="970"/>
        <v>0.26377967000000002</v>
      </c>
    </row>
    <row r="3003" spans="3:5" x14ac:dyDescent="0.2">
      <c r="C3003">
        <v>5.0999999999999996</v>
      </c>
      <c r="D3003">
        <f t="shared" si="969"/>
        <v>5.0999999999999996</v>
      </c>
      <c r="E3003">
        <f t="shared" si="970"/>
        <v>0.20078750999999997</v>
      </c>
    </row>
    <row r="3004" spans="3:5" x14ac:dyDescent="0.2">
      <c r="D3004">
        <f t="shared" si="969"/>
        <v>0</v>
      </c>
      <c r="E3004">
        <f t="shared" si="970"/>
        <v>0</v>
      </c>
    </row>
    <row r="3005" spans="3:5" x14ac:dyDescent="0.2">
      <c r="C3005">
        <v>4.7</v>
      </c>
      <c r="D3005">
        <f t="shared" si="969"/>
        <v>4.7</v>
      </c>
      <c r="E3005">
        <f t="shared" si="970"/>
        <v>0.18503947000000001</v>
      </c>
    </row>
    <row r="3006" spans="3:5" x14ac:dyDescent="0.2">
      <c r="C3006">
        <v>8.9</v>
      </c>
      <c r="D3006">
        <f t="shared" si="969"/>
        <v>8.9</v>
      </c>
      <c r="E3006">
        <f t="shared" si="970"/>
        <v>0.35039388999999999</v>
      </c>
    </row>
    <row r="3007" spans="3:5" x14ac:dyDescent="0.2">
      <c r="D3007">
        <f t="shared" si="969"/>
        <v>0</v>
      </c>
      <c r="E3007">
        <f t="shared" si="970"/>
        <v>0</v>
      </c>
    </row>
    <row r="3008" spans="3:5" x14ac:dyDescent="0.2">
      <c r="D3008">
        <f t="shared" si="969"/>
        <v>0</v>
      </c>
      <c r="E3008">
        <f t="shared" si="970"/>
        <v>0</v>
      </c>
    </row>
    <row r="3009" spans="3:5" x14ac:dyDescent="0.2">
      <c r="D3009">
        <f t="shared" si="969"/>
        <v>0</v>
      </c>
      <c r="E3009">
        <f t="shared" si="970"/>
        <v>0</v>
      </c>
    </row>
    <row r="3010" spans="3:5" x14ac:dyDescent="0.2">
      <c r="D3010">
        <f t="shared" si="969"/>
        <v>0</v>
      </c>
      <c r="E3010">
        <f t="shared" si="970"/>
        <v>0</v>
      </c>
    </row>
    <row r="3011" spans="3:5" x14ac:dyDescent="0.2">
      <c r="D3011">
        <f t="shared" si="969"/>
        <v>0</v>
      </c>
      <c r="E3011">
        <f t="shared" si="970"/>
        <v>0</v>
      </c>
    </row>
    <row r="3012" spans="3:5" x14ac:dyDescent="0.2">
      <c r="D3012">
        <f t="shared" si="969"/>
        <v>0</v>
      </c>
      <c r="E3012">
        <f t="shared" si="970"/>
        <v>0</v>
      </c>
    </row>
    <row r="3013" spans="3:5" x14ac:dyDescent="0.2">
      <c r="D3013">
        <f t="shared" si="969"/>
        <v>0</v>
      </c>
      <c r="E3013">
        <f t="shared" si="970"/>
        <v>0</v>
      </c>
    </row>
    <row r="3014" spans="3:5" x14ac:dyDescent="0.2">
      <c r="D3014">
        <f t="shared" si="969"/>
        <v>0</v>
      </c>
      <c r="E3014">
        <f t="shared" si="970"/>
        <v>0</v>
      </c>
    </row>
    <row r="3015" spans="3:5" x14ac:dyDescent="0.2">
      <c r="D3015">
        <f t="shared" si="969"/>
        <v>0</v>
      </c>
      <c r="E3015">
        <f t="shared" si="970"/>
        <v>0</v>
      </c>
    </row>
    <row r="3016" spans="3:5" x14ac:dyDescent="0.2">
      <c r="D3016">
        <f t="shared" si="969"/>
        <v>0</v>
      </c>
      <c r="E3016">
        <f t="shared" si="970"/>
        <v>0</v>
      </c>
    </row>
    <row r="3017" spans="3:5" x14ac:dyDescent="0.2">
      <c r="D3017">
        <f t="shared" si="969"/>
        <v>0</v>
      </c>
      <c r="E3017">
        <f t="shared" si="970"/>
        <v>0</v>
      </c>
    </row>
    <row r="3018" spans="3:5" x14ac:dyDescent="0.2">
      <c r="C3018">
        <v>1</v>
      </c>
      <c r="D3018">
        <f t="shared" si="969"/>
        <v>1</v>
      </c>
      <c r="E3018">
        <f t="shared" si="970"/>
        <v>3.9370099999999998E-2</v>
      </c>
    </row>
    <row r="3019" spans="3:5" x14ac:dyDescent="0.2">
      <c r="C3019">
        <v>0.3</v>
      </c>
      <c r="D3019">
        <f t="shared" si="969"/>
        <v>0.3</v>
      </c>
      <c r="E3019">
        <f t="shared" si="970"/>
        <v>1.1811029999999998E-2</v>
      </c>
    </row>
    <row r="3020" spans="3:5" x14ac:dyDescent="0.2">
      <c r="C3020">
        <v>1.6</v>
      </c>
      <c r="D3020">
        <f t="shared" si="969"/>
        <v>1.6</v>
      </c>
      <c r="E3020">
        <f t="shared" si="970"/>
        <v>6.2992160000000005E-2</v>
      </c>
    </row>
    <row r="3021" spans="3:5" x14ac:dyDescent="0.2">
      <c r="C3021">
        <v>0.4</v>
      </c>
      <c r="D3021">
        <f t="shared" si="969"/>
        <v>0.4</v>
      </c>
      <c r="E3021">
        <f t="shared" si="970"/>
        <v>1.5748040000000001E-2</v>
      </c>
    </row>
    <row r="3022" spans="3:5" x14ac:dyDescent="0.2">
      <c r="C3022">
        <v>0</v>
      </c>
      <c r="D3022">
        <f t="shared" si="969"/>
        <v>0</v>
      </c>
      <c r="E3022">
        <f t="shared" si="970"/>
        <v>0</v>
      </c>
    </row>
    <row r="3023" spans="3:5" x14ac:dyDescent="0.2">
      <c r="C3023">
        <v>0.6</v>
      </c>
      <c r="D3023">
        <f t="shared" si="969"/>
        <v>0.6</v>
      </c>
      <c r="E3023">
        <f t="shared" si="970"/>
        <v>2.3622059999999997E-2</v>
      </c>
    </row>
    <row r="3024" spans="3:5" x14ac:dyDescent="0.2">
      <c r="C3024">
        <v>6</v>
      </c>
      <c r="D3024">
        <f t="shared" si="969"/>
        <v>6</v>
      </c>
      <c r="E3024">
        <f t="shared" si="970"/>
        <v>0.2362206</v>
      </c>
    </row>
    <row r="3025" spans="3:5" x14ac:dyDescent="0.2">
      <c r="C3025">
        <v>6</v>
      </c>
      <c r="D3025">
        <f t="shared" si="969"/>
        <v>6</v>
      </c>
      <c r="E3025">
        <f t="shared" si="970"/>
        <v>0.2362206</v>
      </c>
    </row>
    <row r="3026" spans="3:5" x14ac:dyDescent="0.2">
      <c r="D3026">
        <f t="shared" si="969"/>
        <v>0</v>
      </c>
      <c r="E3026">
        <f t="shared" si="970"/>
        <v>0</v>
      </c>
    </row>
    <row r="3027" spans="3:5" x14ac:dyDescent="0.2">
      <c r="D3027">
        <f t="shared" si="969"/>
        <v>0</v>
      </c>
      <c r="E3027">
        <f t="shared" si="970"/>
        <v>0</v>
      </c>
    </row>
    <row r="3028" spans="3:5" x14ac:dyDescent="0.2">
      <c r="D3028">
        <f t="shared" si="969"/>
        <v>0</v>
      </c>
      <c r="E3028">
        <f t="shared" si="970"/>
        <v>0</v>
      </c>
    </row>
    <row r="3029" spans="3:5" x14ac:dyDescent="0.2">
      <c r="D3029">
        <f t="shared" si="969"/>
        <v>0</v>
      </c>
      <c r="E3029">
        <f t="shared" si="970"/>
        <v>0</v>
      </c>
    </row>
    <row r="3030" spans="3:5" x14ac:dyDescent="0.2">
      <c r="D3030">
        <f t="shared" si="969"/>
        <v>0</v>
      </c>
      <c r="E3030">
        <f t="shared" si="970"/>
        <v>0</v>
      </c>
    </row>
    <row r="3031" spans="3:5" x14ac:dyDescent="0.2">
      <c r="D3031">
        <f t="shared" si="969"/>
        <v>0</v>
      </c>
      <c r="E3031">
        <f t="shared" si="970"/>
        <v>0</v>
      </c>
    </row>
    <row r="3032" spans="3:5" x14ac:dyDescent="0.2">
      <c r="C3032">
        <v>0</v>
      </c>
      <c r="D3032">
        <f t="shared" si="969"/>
        <v>0</v>
      </c>
      <c r="E3032">
        <f t="shared" si="970"/>
        <v>0</v>
      </c>
    </row>
    <row r="3033" spans="3:5" x14ac:dyDescent="0.2">
      <c r="C3033">
        <v>4.9000000000000004</v>
      </c>
      <c r="D3033">
        <f t="shared" si="969"/>
        <v>4.9000000000000004</v>
      </c>
      <c r="E3033">
        <f t="shared" si="970"/>
        <v>0.19291348999999999</v>
      </c>
    </row>
    <row r="3034" spans="3:5" x14ac:dyDescent="0.2">
      <c r="C3034">
        <v>0.7</v>
      </c>
      <c r="D3034">
        <f t="shared" si="969"/>
        <v>0.7</v>
      </c>
      <c r="E3034">
        <f t="shared" si="970"/>
        <v>2.7559069999999998E-2</v>
      </c>
    </row>
    <row r="3035" spans="3:5" x14ac:dyDescent="0.2">
      <c r="C3035">
        <v>11.4</v>
      </c>
      <c r="D3035">
        <f t="shared" si="969"/>
        <v>11.4</v>
      </c>
      <c r="E3035">
        <f t="shared" si="970"/>
        <v>0.44881914000000001</v>
      </c>
    </row>
    <row r="3036" spans="3:5" x14ac:dyDescent="0.2">
      <c r="C3036">
        <v>4.0999999999999996</v>
      </c>
      <c r="D3036">
        <f t="shared" si="969"/>
        <v>4.0999999999999996</v>
      </c>
      <c r="E3036">
        <f t="shared" si="970"/>
        <v>0.16141740999999998</v>
      </c>
    </row>
    <row r="3037" spans="3:5" x14ac:dyDescent="0.2">
      <c r="D3037">
        <f t="shared" si="969"/>
        <v>0</v>
      </c>
      <c r="E3037">
        <f t="shared" si="970"/>
        <v>0</v>
      </c>
    </row>
    <row r="3038" spans="3:5" x14ac:dyDescent="0.2">
      <c r="D3038">
        <f t="shared" si="969"/>
        <v>0</v>
      </c>
      <c r="E3038">
        <f t="shared" si="970"/>
        <v>0</v>
      </c>
    </row>
    <row r="3039" spans="3:5" x14ac:dyDescent="0.2">
      <c r="C3039">
        <v>12.8</v>
      </c>
      <c r="D3039">
        <f t="shared" si="969"/>
        <v>12.8</v>
      </c>
      <c r="E3039">
        <f t="shared" si="970"/>
        <v>0.50393728000000004</v>
      </c>
    </row>
    <row r="3040" spans="3:5" x14ac:dyDescent="0.2">
      <c r="C3040">
        <v>0.4</v>
      </c>
      <c r="D3040">
        <f t="shared" si="969"/>
        <v>0.4</v>
      </c>
      <c r="E3040">
        <f t="shared" si="970"/>
        <v>1.5748040000000001E-2</v>
      </c>
    </row>
    <row r="3041" spans="3:5" x14ac:dyDescent="0.2">
      <c r="C3041">
        <v>11.5</v>
      </c>
      <c r="D3041">
        <f t="shared" ref="D3041:D3104" si="971">IF(C3041&lt;=0,0,C3041)</f>
        <v>11.5</v>
      </c>
      <c r="E3041">
        <f t="shared" si="970"/>
        <v>0.45275614999999997</v>
      </c>
    </row>
    <row r="3042" spans="3:5" x14ac:dyDescent="0.2">
      <c r="C3042">
        <v>0</v>
      </c>
      <c r="D3042">
        <f t="shared" si="971"/>
        <v>0</v>
      </c>
      <c r="E3042">
        <f t="shared" ref="E3042:E3105" si="972">D3042*0.0393701</f>
        <v>0</v>
      </c>
    </row>
    <row r="3043" spans="3:5" x14ac:dyDescent="0.2">
      <c r="D3043">
        <f t="shared" si="971"/>
        <v>0</v>
      </c>
      <c r="E3043">
        <f t="shared" si="972"/>
        <v>0</v>
      </c>
    </row>
    <row r="3044" spans="3:5" x14ac:dyDescent="0.2">
      <c r="C3044">
        <v>0</v>
      </c>
      <c r="D3044">
        <f t="shared" si="971"/>
        <v>0</v>
      </c>
      <c r="E3044">
        <f t="shared" si="972"/>
        <v>0</v>
      </c>
    </row>
    <row r="3045" spans="3:5" x14ac:dyDescent="0.2">
      <c r="C3045">
        <v>5.3</v>
      </c>
      <c r="D3045">
        <f t="shared" si="971"/>
        <v>5.3</v>
      </c>
      <c r="E3045">
        <f t="shared" si="972"/>
        <v>0.20866152999999998</v>
      </c>
    </row>
    <row r="3046" spans="3:5" x14ac:dyDescent="0.2">
      <c r="D3046">
        <f t="shared" si="971"/>
        <v>0</v>
      </c>
      <c r="E3046">
        <f t="shared" si="972"/>
        <v>0</v>
      </c>
    </row>
    <row r="3047" spans="3:5" x14ac:dyDescent="0.2">
      <c r="D3047">
        <f t="shared" si="971"/>
        <v>0</v>
      </c>
      <c r="E3047">
        <f t="shared" si="972"/>
        <v>0</v>
      </c>
    </row>
    <row r="3048" spans="3:5" x14ac:dyDescent="0.2">
      <c r="D3048">
        <f t="shared" si="971"/>
        <v>0</v>
      </c>
      <c r="E3048">
        <f t="shared" si="972"/>
        <v>0</v>
      </c>
    </row>
    <row r="3049" spans="3:5" x14ac:dyDescent="0.2">
      <c r="C3049">
        <v>4.9000000000000004</v>
      </c>
      <c r="D3049">
        <f t="shared" si="971"/>
        <v>4.9000000000000004</v>
      </c>
      <c r="E3049">
        <f t="shared" si="972"/>
        <v>0.19291348999999999</v>
      </c>
    </row>
    <row r="3050" spans="3:5" x14ac:dyDescent="0.2">
      <c r="C3050">
        <v>4.9000000000000004</v>
      </c>
      <c r="D3050">
        <f t="shared" si="971"/>
        <v>4.9000000000000004</v>
      </c>
      <c r="E3050">
        <f t="shared" si="972"/>
        <v>0.19291348999999999</v>
      </c>
    </row>
    <row r="3051" spans="3:5" x14ac:dyDescent="0.2">
      <c r="C3051">
        <v>0.6</v>
      </c>
      <c r="D3051">
        <f t="shared" si="971"/>
        <v>0.6</v>
      </c>
      <c r="E3051">
        <f t="shared" si="972"/>
        <v>2.3622059999999997E-2</v>
      </c>
    </row>
    <row r="3052" spans="3:5" x14ac:dyDescent="0.2">
      <c r="D3052">
        <f t="shared" si="971"/>
        <v>0</v>
      </c>
      <c r="E3052">
        <f t="shared" si="972"/>
        <v>0</v>
      </c>
    </row>
    <row r="3053" spans="3:5" x14ac:dyDescent="0.2">
      <c r="C3053">
        <v>2.7</v>
      </c>
      <c r="D3053">
        <f t="shared" si="971"/>
        <v>2.7</v>
      </c>
      <c r="E3053">
        <f t="shared" si="972"/>
        <v>0.10629927</v>
      </c>
    </row>
    <row r="3054" spans="3:5" x14ac:dyDescent="0.2">
      <c r="C3054">
        <v>4.2</v>
      </c>
      <c r="D3054">
        <f t="shared" si="971"/>
        <v>4.2</v>
      </c>
      <c r="E3054">
        <f t="shared" si="972"/>
        <v>0.16535442</v>
      </c>
    </row>
    <row r="3055" spans="3:5" x14ac:dyDescent="0.2">
      <c r="C3055">
        <v>0.3</v>
      </c>
      <c r="D3055">
        <f t="shared" si="971"/>
        <v>0.3</v>
      </c>
      <c r="E3055">
        <f t="shared" si="972"/>
        <v>1.1811029999999998E-2</v>
      </c>
    </row>
    <row r="3056" spans="3:5" x14ac:dyDescent="0.2">
      <c r="D3056">
        <f t="shared" si="971"/>
        <v>0</v>
      </c>
      <c r="E3056">
        <f t="shared" si="972"/>
        <v>0</v>
      </c>
    </row>
    <row r="3057" spans="3:5" x14ac:dyDescent="0.2">
      <c r="D3057">
        <f t="shared" si="971"/>
        <v>0</v>
      </c>
      <c r="E3057">
        <f t="shared" si="972"/>
        <v>0</v>
      </c>
    </row>
    <row r="3058" spans="3:5" x14ac:dyDescent="0.2">
      <c r="D3058">
        <f t="shared" si="971"/>
        <v>0</v>
      </c>
      <c r="E3058">
        <f t="shared" si="972"/>
        <v>0</v>
      </c>
    </row>
    <row r="3059" spans="3:5" x14ac:dyDescent="0.2">
      <c r="D3059">
        <f t="shared" si="971"/>
        <v>0</v>
      </c>
      <c r="E3059">
        <f t="shared" si="972"/>
        <v>0</v>
      </c>
    </row>
    <row r="3060" spans="3:5" x14ac:dyDescent="0.2">
      <c r="C3060">
        <v>3.9</v>
      </c>
      <c r="D3060">
        <f t="shared" si="971"/>
        <v>3.9</v>
      </c>
      <c r="E3060">
        <f t="shared" si="972"/>
        <v>0.15354339</v>
      </c>
    </row>
    <row r="3061" spans="3:5" x14ac:dyDescent="0.2">
      <c r="C3061">
        <v>10.199999999999999</v>
      </c>
      <c r="D3061">
        <f t="shared" si="971"/>
        <v>10.199999999999999</v>
      </c>
      <c r="E3061">
        <f t="shared" si="972"/>
        <v>0.40157501999999995</v>
      </c>
    </row>
    <row r="3062" spans="3:5" x14ac:dyDescent="0.2">
      <c r="C3062">
        <v>2.8</v>
      </c>
      <c r="D3062">
        <f t="shared" si="971"/>
        <v>2.8</v>
      </c>
      <c r="E3062">
        <f t="shared" si="972"/>
        <v>0.11023627999999999</v>
      </c>
    </row>
    <row r="3063" spans="3:5" x14ac:dyDescent="0.2">
      <c r="D3063">
        <f t="shared" si="971"/>
        <v>0</v>
      </c>
      <c r="E3063">
        <f t="shared" si="972"/>
        <v>0</v>
      </c>
    </row>
    <row r="3064" spans="3:5" x14ac:dyDescent="0.2">
      <c r="D3064">
        <f t="shared" si="971"/>
        <v>0</v>
      </c>
      <c r="E3064">
        <f t="shared" si="972"/>
        <v>0</v>
      </c>
    </row>
    <row r="3065" spans="3:5" x14ac:dyDescent="0.2">
      <c r="D3065">
        <f t="shared" si="971"/>
        <v>0</v>
      </c>
      <c r="E3065">
        <f t="shared" si="972"/>
        <v>0</v>
      </c>
    </row>
    <row r="3066" spans="3:5" x14ac:dyDescent="0.2">
      <c r="D3066">
        <f t="shared" si="971"/>
        <v>0</v>
      </c>
      <c r="E3066">
        <f t="shared" si="972"/>
        <v>0</v>
      </c>
    </row>
    <row r="3067" spans="3:5" x14ac:dyDescent="0.2">
      <c r="D3067">
        <f t="shared" si="971"/>
        <v>0</v>
      </c>
      <c r="E3067">
        <f t="shared" si="972"/>
        <v>0</v>
      </c>
    </row>
    <row r="3068" spans="3:5" x14ac:dyDescent="0.2">
      <c r="C3068">
        <v>2.2000000000000002</v>
      </c>
      <c r="D3068">
        <f t="shared" si="971"/>
        <v>2.2000000000000002</v>
      </c>
      <c r="E3068">
        <f t="shared" si="972"/>
        <v>8.6614220000000006E-2</v>
      </c>
    </row>
    <row r="3069" spans="3:5" x14ac:dyDescent="0.2">
      <c r="D3069">
        <f t="shared" si="971"/>
        <v>0</v>
      </c>
      <c r="E3069">
        <f t="shared" si="972"/>
        <v>0</v>
      </c>
    </row>
    <row r="3070" spans="3:5" x14ac:dyDescent="0.2">
      <c r="C3070">
        <v>0</v>
      </c>
      <c r="D3070">
        <f t="shared" si="971"/>
        <v>0</v>
      </c>
      <c r="E3070">
        <f t="shared" si="972"/>
        <v>0</v>
      </c>
    </row>
    <row r="3071" spans="3:5" x14ac:dyDescent="0.2">
      <c r="C3071">
        <v>6</v>
      </c>
      <c r="D3071">
        <f t="shared" si="971"/>
        <v>6</v>
      </c>
      <c r="E3071">
        <f t="shared" si="972"/>
        <v>0.2362206</v>
      </c>
    </row>
    <row r="3072" spans="3:5" x14ac:dyDescent="0.2">
      <c r="C3072">
        <v>6.2</v>
      </c>
      <c r="D3072">
        <f t="shared" si="971"/>
        <v>6.2</v>
      </c>
      <c r="E3072">
        <f t="shared" si="972"/>
        <v>0.24409461999999998</v>
      </c>
    </row>
    <row r="3073" spans="3:5" x14ac:dyDescent="0.2">
      <c r="C3073">
        <v>24.7</v>
      </c>
      <c r="D3073">
        <f t="shared" si="971"/>
        <v>24.7</v>
      </c>
      <c r="E3073">
        <f t="shared" si="972"/>
        <v>0.97244146999999992</v>
      </c>
    </row>
    <row r="3074" spans="3:5" x14ac:dyDescent="0.2">
      <c r="C3074">
        <v>0.5</v>
      </c>
      <c r="D3074">
        <f t="shared" si="971"/>
        <v>0.5</v>
      </c>
      <c r="E3074">
        <f t="shared" si="972"/>
        <v>1.9685049999999999E-2</v>
      </c>
    </row>
    <row r="3075" spans="3:5" x14ac:dyDescent="0.2">
      <c r="C3075">
        <v>1.1000000000000001</v>
      </c>
      <c r="D3075">
        <f t="shared" si="971"/>
        <v>1.1000000000000001</v>
      </c>
      <c r="E3075">
        <f t="shared" si="972"/>
        <v>4.3307110000000003E-2</v>
      </c>
    </row>
    <row r="3076" spans="3:5" x14ac:dyDescent="0.2">
      <c r="C3076">
        <v>7</v>
      </c>
      <c r="D3076">
        <f t="shared" si="971"/>
        <v>7</v>
      </c>
      <c r="E3076">
        <f t="shared" si="972"/>
        <v>0.27559069999999997</v>
      </c>
    </row>
    <row r="3077" spans="3:5" x14ac:dyDescent="0.2">
      <c r="C3077">
        <v>7</v>
      </c>
      <c r="D3077">
        <f t="shared" si="971"/>
        <v>7</v>
      </c>
      <c r="E3077">
        <f t="shared" si="972"/>
        <v>0.27559069999999997</v>
      </c>
    </row>
    <row r="3078" spans="3:5" x14ac:dyDescent="0.2">
      <c r="C3078">
        <v>0.9</v>
      </c>
      <c r="D3078">
        <f t="shared" si="971"/>
        <v>0.9</v>
      </c>
      <c r="E3078">
        <f t="shared" si="972"/>
        <v>3.543309E-2</v>
      </c>
    </row>
    <row r="3079" spans="3:5" x14ac:dyDescent="0.2">
      <c r="D3079">
        <f t="shared" si="971"/>
        <v>0</v>
      </c>
      <c r="E3079">
        <f t="shared" si="972"/>
        <v>0</v>
      </c>
    </row>
    <row r="3080" spans="3:5" x14ac:dyDescent="0.2">
      <c r="D3080">
        <f t="shared" si="971"/>
        <v>0</v>
      </c>
      <c r="E3080">
        <f t="shared" si="972"/>
        <v>0</v>
      </c>
    </row>
    <row r="3081" spans="3:5" x14ac:dyDescent="0.2">
      <c r="C3081">
        <v>0.3</v>
      </c>
      <c r="D3081">
        <f t="shared" si="971"/>
        <v>0.3</v>
      </c>
      <c r="E3081">
        <f t="shared" si="972"/>
        <v>1.1811029999999998E-2</v>
      </c>
    </row>
    <row r="3082" spans="3:5" x14ac:dyDescent="0.2">
      <c r="C3082">
        <v>5.3</v>
      </c>
      <c r="D3082">
        <f t="shared" si="971"/>
        <v>5.3</v>
      </c>
      <c r="E3082">
        <f t="shared" si="972"/>
        <v>0.20866152999999998</v>
      </c>
    </row>
    <row r="3083" spans="3:5" x14ac:dyDescent="0.2">
      <c r="C3083">
        <v>18.399999999999999</v>
      </c>
      <c r="D3083">
        <f t="shared" si="971"/>
        <v>18.399999999999999</v>
      </c>
      <c r="E3083">
        <f t="shared" si="972"/>
        <v>0.72440983999999986</v>
      </c>
    </row>
    <row r="3084" spans="3:5" x14ac:dyDescent="0.2">
      <c r="C3084">
        <v>0.1</v>
      </c>
      <c r="D3084">
        <f t="shared" si="971"/>
        <v>0.1</v>
      </c>
      <c r="E3084">
        <f t="shared" si="972"/>
        <v>3.9370100000000003E-3</v>
      </c>
    </row>
    <row r="3085" spans="3:5" x14ac:dyDescent="0.2">
      <c r="D3085">
        <f t="shared" si="971"/>
        <v>0</v>
      </c>
      <c r="E3085">
        <f t="shared" si="972"/>
        <v>0</v>
      </c>
    </row>
    <row r="3086" spans="3:5" x14ac:dyDescent="0.2">
      <c r="C3086">
        <v>0.1</v>
      </c>
      <c r="D3086">
        <f t="shared" si="971"/>
        <v>0.1</v>
      </c>
      <c r="E3086">
        <f t="shared" si="972"/>
        <v>3.9370100000000003E-3</v>
      </c>
    </row>
    <row r="3087" spans="3:5" x14ac:dyDescent="0.2">
      <c r="D3087">
        <f t="shared" si="971"/>
        <v>0</v>
      </c>
      <c r="E3087">
        <f t="shared" si="972"/>
        <v>0</v>
      </c>
    </row>
    <row r="3088" spans="3:5" x14ac:dyDescent="0.2">
      <c r="D3088">
        <f t="shared" si="971"/>
        <v>0</v>
      </c>
      <c r="E3088">
        <f t="shared" si="972"/>
        <v>0</v>
      </c>
    </row>
    <row r="3089" spans="3:5" x14ac:dyDescent="0.2">
      <c r="D3089">
        <f t="shared" si="971"/>
        <v>0</v>
      </c>
      <c r="E3089">
        <f t="shared" si="972"/>
        <v>0</v>
      </c>
    </row>
    <row r="3090" spans="3:5" x14ac:dyDescent="0.2">
      <c r="D3090">
        <f t="shared" si="971"/>
        <v>0</v>
      </c>
      <c r="E3090">
        <f t="shared" si="972"/>
        <v>0</v>
      </c>
    </row>
    <row r="3091" spans="3:5" x14ac:dyDescent="0.2">
      <c r="D3091">
        <f t="shared" si="971"/>
        <v>0</v>
      </c>
      <c r="E3091">
        <f t="shared" si="972"/>
        <v>0</v>
      </c>
    </row>
    <row r="3092" spans="3:5" x14ac:dyDescent="0.2">
      <c r="D3092">
        <f t="shared" si="971"/>
        <v>0</v>
      </c>
      <c r="E3092">
        <f t="shared" si="972"/>
        <v>0</v>
      </c>
    </row>
    <row r="3093" spans="3:5" x14ac:dyDescent="0.2">
      <c r="D3093">
        <f t="shared" si="971"/>
        <v>0</v>
      </c>
      <c r="E3093">
        <f t="shared" si="972"/>
        <v>0</v>
      </c>
    </row>
    <row r="3094" spans="3:5" x14ac:dyDescent="0.2">
      <c r="D3094">
        <f t="shared" si="971"/>
        <v>0</v>
      </c>
      <c r="E3094">
        <f t="shared" si="972"/>
        <v>0</v>
      </c>
    </row>
    <row r="3095" spans="3:5" x14ac:dyDescent="0.2">
      <c r="D3095">
        <f t="shared" si="971"/>
        <v>0</v>
      </c>
      <c r="E3095">
        <f t="shared" si="972"/>
        <v>0</v>
      </c>
    </row>
    <row r="3096" spans="3:5" x14ac:dyDescent="0.2">
      <c r="D3096">
        <f t="shared" si="971"/>
        <v>0</v>
      </c>
      <c r="E3096">
        <f t="shared" si="972"/>
        <v>0</v>
      </c>
    </row>
    <row r="3097" spans="3:5" x14ac:dyDescent="0.2">
      <c r="C3097">
        <v>2.2999999999999998</v>
      </c>
      <c r="D3097">
        <f t="shared" si="971"/>
        <v>2.2999999999999998</v>
      </c>
      <c r="E3097">
        <f t="shared" si="972"/>
        <v>9.0551229999999983E-2</v>
      </c>
    </row>
    <row r="3098" spans="3:5" x14ac:dyDescent="0.2">
      <c r="C3098">
        <v>2.2999999999999998</v>
      </c>
      <c r="D3098">
        <f t="shared" si="971"/>
        <v>2.2999999999999998</v>
      </c>
      <c r="E3098">
        <f t="shared" si="972"/>
        <v>9.0551229999999983E-2</v>
      </c>
    </row>
    <row r="3099" spans="3:5" x14ac:dyDescent="0.2">
      <c r="C3099">
        <v>8.6999999999999993</v>
      </c>
      <c r="D3099">
        <f t="shared" si="971"/>
        <v>8.6999999999999993</v>
      </c>
      <c r="E3099">
        <f t="shared" si="972"/>
        <v>0.34251986999999995</v>
      </c>
    </row>
    <row r="3100" spans="3:5" x14ac:dyDescent="0.2">
      <c r="C3100">
        <v>10.7</v>
      </c>
      <c r="D3100">
        <f t="shared" si="971"/>
        <v>10.7</v>
      </c>
      <c r="E3100">
        <f t="shared" si="972"/>
        <v>0.42126006999999993</v>
      </c>
    </row>
    <row r="3101" spans="3:5" x14ac:dyDescent="0.2">
      <c r="C3101">
        <v>1.9</v>
      </c>
      <c r="D3101">
        <f t="shared" si="971"/>
        <v>1.9</v>
      </c>
      <c r="E3101">
        <f t="shared" si="972"/>
        <v>7.4803189999999992E-2</v>
      </c>
    </row>
    <row r="3102" spans="3:5" x14ac:dyDescent="0.2">
      <c r="D3102">
        <f t="shared" si="971"/>
        <v>0</v>
      </c>
      <c r="E3102">
        <f t="shared" si="972"/>
        <v>0</v>
      </c>
    </row>
    <row r="3103" spans="3:5" x14ac:dyDescent="0.2">
      <c r="D3103">
        <f t="shared" si="971"/>
        <v>0</v>
      </c>
      <c r="E3103">
        <f t="shared" si="972"/>
        <v>0</v>
      </c>
    </row>
    <row r="3104" spans="3:5" x14ac:dyDescent="0.2">
      <c r="D3104">
        <f t="shared" si="971"/>
        <v>0</v>
      </c>
      <c r="E3104">
        <f t="shared" si="972"/>
        <v>0</v>
      </c>
    </row>
    <row r="3105" spans="3:5" x14ac:dyDescent="0.2">
      <c r="D3105">
        <f t="shared" ref="D3105:D3168" si="973">IF(C3105&lt;=0,0,C3105)</f>
        <v>0</v>
      </c>
      <c r="E3105">
        <f t="shared" si="972"/>
        <v>0</v>
      </c>
    </row>
    <row r="3106" spans="3:5" x14ac:dyDescent="0.2">
      <c r="D3106">
        <f t="shared" si="973"/>
        <v>0</v>
      </c>
      <c r="E3106">
        <f t="shared" ref="E3106:E3169" si="974">D3106*0.0393701</f>
        <v>0</v>
      </c>
    </row>
    <row r="3107" spans="3:5" x14ac:dyDescent="0.2">
      <c r="D3107">
        <f t="shared" si="973"/>
        <v>0</v>
      </c>
      <c r="E3107">
        <f t="shared" si="974"/>
        <v>0</v>
      </c>
    </row>
    <row r="3108" spans="3:5" x14ac:dyDescent="0.2">
      <c r="D3108">
        <f t="shared" si="973"/>
        <v>0</v>
      </c>
      <c r="E3108">
        <f t="shared" si="974"/>
        <v>0</v>
      </c>
    </row>
    <row r="3109" spans="3:5" x14ac:dyDescent="0.2">
      <c r="C3109">
        <v>21.4</v>
      </c>
      <c r="D3109">
        <f t="shared" si="973"/>
        <v>21.4</v>
      </c>
      <c r="E3109">
        <f t="shared" si="974"/>
        <v>0.84252013999999986</v>
      </c>
    </row>
    <row r="3110" spans="3:5" x14ac:dyDescent="0.2">
      <c r="D3110">
        <f t="shared" si="973"/>
        <v>0</v>
      </c>
      <c r="E3110">
        <f t="shared" si="974"/>
        <v>0</v>
      </c>
    </row>
    <row r="3111" spans="3:5" x14ac:dyDescent="0.2">
      <c r="C3111">
        <v>8.8000000000000007</v>
      </c>
      <c r="D3111">
        <f t="shared" si="973"/>
        <v>8.8000000000000007</v>
      </c>
      <c r="E3111">
        <f t="shared" si="974"/>
        <v>0.34645688000000002</v>
      </c>
    </row>
    <row r="3112" spans="3:5" x14ac:dyDescent="0.2">
      <c r="C3112">
        <v>3.3</v>
      </c>
      <c r="D3112">
        <f t="shared" si="973"/>
        <v>3.3</v>
      </c>
      <c r="E3112">
        <f t="shared" si="974"/>
        <v>0.12992132999999997</v>
      </c>
    </row>
    <row r="3113" spans="3:5" x14ac:dyDescent="0.2">
      <c r="C3113">
        <v>8.8000000000000007</v>
      </c>
      <c r="D3113">
        <f t="shared" si="973"/>
        <v>8.8000000000000007</v>
      </c>
      <c r="E3113">
        <f t="shared" si="974"/>
        <v>0.34645688000000002</v>
      </c>
    </row>
    <row r="3114" spans="3:5" x14ac:dyDescent="0.2">
      <c r="D3114">
        <f t="shared" si="973"/>
        <v>0</v>
      </c>
      <c r="E3114">
        <f t="shared" si="974"/>
        <v>0</v>
      </c>
    </row>
    <row r="3115" spans="3:5" x14ac:dyDescent="0.2">
      <c r="D3115">
        <f t="shared" si="973"/>
        <v>0</v>
      </c>
      <c r="E3115">
        <f t="shared" si="974"/>
        <v>0</v>
      </c>
    </row>
    <row r="3116" spans="3:5" x14ac:dyDescent="0.2">
      <c r="C3116">
        <v>4.0999999999999996</v>
      </c>
      <c r="D3116">
        <f t="shared" si="973"/>
        <v>4.0999999999999996</v>
      </c>
      <c r="E3116">
        <f t="shared" si="974"/>
        <v>0.16141740999999998</v>
      </c>
    </row>
    <row r="3117" spans="3:5" x14ac:dyDescent="0.2">
      <c r="C3117">
        <v>0.8</v>
      </c>
      <c r="D3117">
        <f t="shared" si="973"/>
        <v>0.8</v>
      </c>
      <c r="E3117">
        <f t="shared" si="974"/>
        <v>3.1496080000000003E-2</v>
      </c>
    </row>
    <row r="3118" spans="3:5" x14ac:dyDescent="0.2">
      <c r="C3118">
        <v>0.2</v>
      </c>
      <c r="D3118">
        <f t="shared" si="973"/>
        <v>0.2</v>
      </c>
      <c r="E3118">
        <f t="shared" si="974"/>
        <v>7.8740200000000007E-3</v>
      </c>
    </row>
    <row r="3119" spans="3:5" x14ac:dyDescent="0.2">
      <c r="C3119">
        <v>6.4</v>
      </c>
      <c r="D3119">
        <f t="shared" si="973"/>
        <v>6.4</v>
      </c>
      <c r="E3119">
        <f t="shared" si="974"/>
        <v>0.25196864000000002</v>
      </c>
    </row>
    <row r="3120" spans="3:5" x14ac:dyDescent="0.2">
      <c r="D3120">
        <f t="shared" si="973"/>
        <v>0</v>
      </c>
      <c r="E3120">
        <f t="shared" si="974"/>
        <v>0</v>
      </c>
    </row>
    <row r="3121" spans="3:5" x14ac:dyDescent="0.2">
      <c r="C3121">
        <v>5.0999999999999996</v>
      </c>
      <c r="D3121">
        <f t="shared" si="973"/>
        <v>5.0999999999999996</v>
      </c>
      <c r="E3121">
        <f t="shared" si="974"/>
        <v>0.20078750999999997</v>
      </c>
    </row>
    <row r="3122" spans="3:5" x14ac:dyDescent="0.2">
      <c r="C3122">
        <v>3.8</v>
      </c>
      <c r="D3122">
        <f t="shared" si="973"/>
        <v>3.8</v>
      </c>
      <c r="E3122">
        <f t="shared" si="974"/>
        <v>0.14960637999999998</v>
      </c>
    </row>
    <row r="3123" spans="3:5" x14ac:dyDescent="0.2">
      <c r="D3123">
        <f t="shared" si="973"/>
        <v>0</v>
      </c>
      <c r="E3123">
        <f t="shared" si="974"/>
        <v>0</v>
      </c>
    </row>
    <row r="3124" spans="3:5" x14ac:dyDescent="0.2">
      <c r="C3124">
        <v>1.3</v>
      </c>
      <c r="D3124">
        <f t="shared" si="973"/>
        <v>1.3</v>
      </c>
      <c r="E3124">
        <f t="shared" si="974"/>
        <v>5.1181129999999998E-2</v>
      </c>
    </row>
    <row r="3125" spans="3:5" x14ac:dyDescent="0.2">
      <c r="D3125">
        <f t="shared" si="973"/>
        <v>0</v>
      </c>
      <c r="E3125">
        <f t="shared" si="974"/>
        <v>0</v>
      </c>
    </row>
    <row r="3126" spans="3:5" x14ac:dyDescent="0.2">
      <c r="D3126">
        <f t="shared" si="973"/>
        <v>0</v>
      </c>
      <c r="E3126">
        <f t="shared" si="974"/>
        <v>0</v>
      </c>
    </row>
    <row r="3127" spans="3:5" x14ac:dyDescent="0.2">
      <c r="C3127">
        <v>11</v>
      </c>
      <c r="D3127">
        <f t="shared" si="973"/>
        <v>11</v>
      </c>
      <c r="E3127">
        <f t="shared" si="974"/>
        <v>0.43307109999999999</v>
      </c>
    </row>
    <row r="3128" spans="3:5" x14ac:dyDescent="0.2">
      <c r="D3128">
        <f t="shared" si="973"/>
        <v>0</v>
      </c>
      <c r="E3128">
        <f t="shared" si="974"/>
        <v>0</v>
      </c>
    </row>
    <row r="3129" spans="3:5" x14ac:dyDescent="0.2">
      <c r="D3129">
        <f t="shared" si="973"/>
        <v>0</v>
      </c>
      <c r="E3129">
        <f t="shared" si="974"/>
        <v>0</v>
      </c>
    </row>
    <row r="3130" spans="3:5" x14ac:dyDescent="0.2">
      <c r="D3130">
        <f t="shared" si="973"/>
        <v>0</v>
      </c>
      <c r="E3130">
        <f t="shared" si="974"/>
        <v>0</v>
      </c>
    </row>
    <row r="3131" spans="3:5" x14ac:dyDescent="0.2">
      <c r="D3131">
        <f t="shared" si="973"/>
        <v>0</v>
      </c>
      <c r="E3131">
        <f t="shared" si="974"/>
        <v>0</v>
      </c>
    </row>
    <row r="3132" spans="3:5" x14ac:dyDescent="0.2">
      <c r="D3132">
        <f t="shared" si="973"/>
        <v>0</v>
      </c>
      <c r="E3132">
        <f t="shared" si="974"/>
        <v>0</v>
      </c>
    </row>
    <row r="3133" spans="3:5" x14ac:dyDescent="0.2">
      <c r="C3133">
        <v>2.6</v>
      </c>
      <c r="D3133">
        <f t="shared" si="973"/>
        <v>2.6</v>
      </c>
      <c r="E3133">
        <f t="shared" si="974"/>
        <v>0.10236226</v>
      </c>
    </row>
    <row r="3134" spans="3:5" x14ac:dyDescent="0.2">
      <c r="C3134">
        <v>20.6</v>
      </c>
      <c r="D3134">
        <f t="shared" si="973"/>
        <v>20.6</v>
      </c>
      <c r="E3134">
        <f t="shared" si="974"/>
        <v>0.81102406000000005</v>
      </c>
    </row>
    <row r="3135" spans="3:5" x14ac:dyDescent="0.2">
      <c r="C3135">
        <v>12.8</v>
      </c>
      <c r="D3135">
        <f t="shared" si="973"/>
        <v>12.8</v>
      </c>
      <c r="E3135">
        <f t="shared" si="974"/>
        <v>0.50393728000000004</v>
      </c>
    </row>
    <row r="3136" spans="3:5" x14ac:dyDescent="0.2">
      <c r="C3136">
        <v>0.9</v>
      </c>
      <c r="D3136">
        <f t="shared" si="973"/>
        <v>0.9</v>
      </c>
      <c r="E3136">
        <f t="shared" si="974"/>
        <v>3.543309E-2</v>
      </c>
    </row>
    <row r="3137" spans="3:5" x14ac:dyDescent="0.2">
      <c r="C3137">
        <v>4.5999999999999996</v>
      </c>
      <c r="D3137">
        <f t="shared" si="973"/>
        <v>4.5999999999999996</v>
      </c>
      <c r="E3137">
        <f t="shared" si="974"/>
        <v>0.18110245999999997</v>
      </c>
    </row>
    <row r="3138" spans="3:5" x14ac:dyDescent="0.2">
      <c r="C3138">
        <v>2.7</v>
      </c>
      <c r="D3138">
        <f t="shared" si="973"/>
        <v>2.7</v>
      </c>
      <c r="E3138">
        <f t="shared" si="974"/>
        <v>0.10629927</v>
      </c>
    </row>
    <row r="3139" spans="3:5" x14ac:dyDescent="0.2">
      <c r="D3139">
        <f t="shared" si="973"/>
        <v>0</v>
      </c>
      <c r="E3139">
        <f t="shared" si="974"/>
        <v>0</v>
      </c>
    </row>
    <row r="3140" spans="3:5" x14ac:dyDescent="0.2">
      <c r="D3140">
        <f t="shared" si="973"/>
        <v>0</v>
      </c>
      <c r="E3140">
        <f t="shared" si="974"/>
        <v>0</v>
      </c>
    </row>
    <row r="3141" spans="3:5" x14ac:dyDescent="0.2">
      <c r="D3141">
        <f t="shared" si="973"/>
        <v>0</v>
      </c>
      <c r="E3141">
        <f t="shared" si="974"/>
        <v>0</v>
      </c>
    </row>
    <row r="3142" spans="3:5" x14ac:dyDescent="0.2">
      <c r="D3142">
        <f t="shared" si="973"/>
        <v>0</v>
      </c>
      <c r="E3142">
        <f t="shared" si="974"/>
        <v>0</v>
      </c>
    </row>
    <row r="3143" spans="3:5" x14ac:dyDescent="0.2">
      <c r="D3143">
        <f t="shared" si="973"/>
        <v>0</v>
      </c>
      <c r="E3143">
        <f t="shared" si="974"/>
        <v>0</v>
      </c>
    </row>
    <row r="3144" spans="3:5" x14ac:dyDescent="0.2">
      <c r="C3144">
        <v>2.2999999999999998</v>
      </c>
      <c r="D3144">
        <f t="shared" si="973"/>
        <v>2.2999999999999998</v>
      </c>
      <c r="E3144">
        <f t="shared" si="974"/>
        <v>9.0551229999999983E-2</v>
      </c>
    </row>
    <row r="3145" spans="3:5" x14ac:dyDescent="0.2">
      <c r="D3145">
        <f t="shared" si="973"/>
        <v>0</v>
      </c>
      <c r="E3145">
        <f t="shared" si="974"/>
        <v>0</v>
      </c>
    </row>
    <row r="3146" spans="3:5" x14ac:dyDescent="0.2">
      <c r="C3146">
        <v>15.8</v>
      </c>
      <c r="D3146">
        <f t="shared" si="973"/>
        <v>15.8</v>
      </c>
      <c r="E3146">
        <f t="shared" si="974"/>
        <v>0.62204758000000004</v>
      </c>
    </row>
    <row r="3147" spans="3:5" x14ac:dyDescent="0.2">
      <c r="C3147">
        <v>1.1000000000000001</v>
      </c>
      <c r="D3147">
        <f t="shared" si="973"/>
        <v>1.1000000000000001</v>
      </c>
      <c r="E3147">
        <f t="shared" si="974"/>
        <v>4.3307110000000003E-2</v>
      </c>
    </row>
    <row r="3148" spans="3:5" x14ac:dyDescent="0.2">
      <c r="D3148">
        <f t="shared" si="973"/>
        <v>0</v>
      </c>
      <c r="E3148">
        <f t="shared" si="974"/>
        <v>0</v>
      </c>
    </row>
    <row r="3149" spans="3:5" x14ac:dyDescent="0.2">
      <c r="D3149">
        <f t="shared" si="973"/>
        <v>0</v>
      </c>
      <c r="E3149">
        <f t="shared" si="974"/>
        <v>0</v>
      </c>
    </row>
    <row r="3150" spans="3:5" x14ac:dyDescent="0.2">
      <c r="D3150">
        <f t="shared" si="973"/>
        <v>0</v>
      </c>
      <c r="E3150">
        <f t="shared" si="974"/>
        <v>0</v>
      </c>
    </row>
    <row r="3151" spans="3:5" x14ac:dyDescent="0.2">
      <c r="C3151">
        <v>4.8</v>
      </c>
      <c r="D3151">
        <f t="shared" si="973"/>
        <v>4.8</v>
      </c>
      <c r="E3151">
        <f t="shared" si="974"/>
        <v>0.18897647999999997</v>
      </c>
    </row>
    <row r="3152" spans="3:5" x14ac:dyDescent="0.2">
      <c r="D3152">
        <f t="shared" si="973"/>
        <v>0</v>
      </c>
      <c r="E3152">
        <f t="shared" si="974"/>
        <v>0</v>
      </c>
    </row>
    <row r="3153" spans="3:5" x14ac:dyDescent="0.2">
      <c r="D3153">
        <f t="shared" si="973"/>
        <v>0</v>
      </c>
      <c r="E3153">
        <f t="shared" si="974"/>
        <v>0</v>
      </c>
    </row>
    <row r="3154" spans="3:5" x14ac:dyDescent="0.2">
      <c r="D3154">
        <f t="shared" si="973"/>
        <v>0</v>
      </c>
      <c r="E3154">
        <f t="shared" si="974"/>
        <v>0</v>
      </c>
    </row>
    <row r="3155" spans="3:5" x14ac:dyDescent="0.2">
      <c r="D3155">
        <f t="shared" si="973"/>
        <v>0</v>
      </c>
      <c r="E3155">
        <f t="shared" si="974"/>
        <v>0</v>
      </c>
    </row>
    <row r="3156" spans="3:5" x14ac:dyDescent="0.2">
      <c r="D3156">
        <f t="shared" si="973"/>
        <v>0</v>
      </c>
      <c r="E3156">
        <f t="shared" si="974"/>
        <v>0</v>
      </c>
    </row>
    <row r="3157" spans="3:5" x14ac:dyDescent="0.2">
      <c r="C3157">
        <v>1.8</v>
      </c>
      <c r="D3157">
        <f t="shared" si="973"/>
        <v>1.8</v>
      </c>
      <c r="E3157">
        <f t="shared" si="974"/>
        <v>7.0866180000000001E-2</v>
      </c>
    </row>
    <row r="3158" spans="3:5" x14ac:dyDescent="0.2">
      <c r="C3158">
        <v>6.2</v>
      </c>
      <c r="D3158">
        <f t="shared" si="973"/>
        <v>6.2</v>
      </c>
      <c r="E3158">
        <f t="shared" si="974"/>
        <v>0.24409461999999998</v>
      </c>
    </row>
    <row r="3159" spans="3:5" x14ac:dyDescent="0.2">
      <c r="C3159">
        <v>14.7</v>
      </c>
      <c r="D3159">
        <f t="shared" si="973"/>
        <v>14.7</v>
      </c>
      <c r="E3159">
        <f t="shared" si="974"/>
        <v>0.57874046999999995</v>
      </c>
    </row>
    <row r="3160" spans="3:5" x14ac:dyDescent="0.2">
      <c r="D3160">
        <f t="shared" si="973"/>
        <v>0</v>
      </c>
      <c r="E3160">
        <f t="shared" si="974"/>
        <v>0</v>
      </c>
    </row>
    <row r="3161" spans="3:5" x14ac:dyDescent="0.2">
      <c r="D3161">
        <f t="shared" si="973"/>
        <v>0</v>
      </c>
      <c r="E3161">
        <f t="shared" si="974"/>
        <v>0</v>
      </c>
    </row>
    <row r="3162" spans="3:5" x14ac:dyDescent="0.2">
      <c r="C3162">
        <v>19.899999999999999</v>
      </c>
      <c r="D3162">
        <f t="shared" si="973"/>
        <v>19.899999999999999</v>
      </c>
      <c r="E3162">
        <f t="shared" si="974"/>
        <v>0.78346498999999992</v>
      </c>
    </row>
    <row r="3163" spans="3:5" x14ac:dyDescent="0.2">
      <c r="D3163">
        <f t="shared" si="973"/>
        <v>0</v>
      </c>
      <c r="E3163">
        <f t="shared" si="974"/>
        <v>0</v>
      </c>
    </row>
    <row r="3164" spans="3:5" x14ac:dyDescent="0.2">
      <c r="D3164">
        <f t="shared" si="973"/>
        <v>0</v>
      </c>
      <c r="E3164">
        <f t="shared" si="974"/>
        <v>0</v>
      </c>
    </row>
    <row r="3165" spans="3:5" x14ac:dyDescent="0.2">
      <c r="C3165">
        <v>1.7</v>
      </c>
      <c r="D3165">
        <f t="shared" si="973"/>
        <v>1.7</v>
      </c>
      <c r="E3165">
        <f t="shared" si="974"/>
        <v>6.6929169999999996E-2</v>
      </c>
    </row>
    <row r="3166" spans="3:5" x14ac:dyDescent="0.2">
      <c r="C3166">
        <v>13</v>
      </c>
      <c r="D3166">
        <f t="shared" si="973"/>
        <v>13</v>
      </c>
      <c r="E3166">
        <f t="shared" si="974"/>
        <v>0.51181129999999997</v>
      </c>
    </row>
    <row r="3167" spans="3:5" x14ac:dyDescent="0.2">
      <c r="C3167">
        <v>16</v>
      </c>
      <c r="D3167">
        <f t="shared" si="973"/>
        <v>16</v>
      </c>
      <c r="E3167">
        <f t="shared" si="974"/>
        <v>0.62992159999999997</v>
      </c>
    </row>
    <row r="3168" spans="3:5" x14ac:dyDescent="0.2">
      <c r="D3168">
        <f t="shared" si="973"/>
        <v>0</v>
      </c>
      <c r="E3168">
        <f t="shared" si="974"/>
        <v>0</v>
      </c>
    </row>
    <row r="3169" spans="3:5" x14ac:dyDescent="0.2">
      <c r="C3169">
        <v>5.7</v>
      </c>
      <c r="D3169">
        <f t="shared" ref="D3169:D3232" si="975">IF(C3169&lt;=0,0,C3169)</f>
        <v>5.7</v>
      </c>
      <c r="E3169">
        <f t="shared" si="974"/>
        <v>0.22440957</v>
      </c>
    </row>
    <row r="3170" spans="3:5" x14ac:dyDescent="0.2">
      <c r="D3170">
        <f t="shared" si="975"/>
        <v>0</v>
      </c>
      <c r="E3170">
        <f t="shared" ref="E3170:E3233" si="976">D3170*0.0393701</f>
        <v>0</v>
      </c>
    </row>
    <row r="3171" spans="3:5" x14ac:dyDescent="0.2">
      <c r="C3171">
        <v>2.2999999999999998</v>
      </c>
      <c r="D3171">
        <f t="shared" si="975"/>
        <v>2.2999999999999998</v>
      </c>
      <c r="E3171">
        <f t="shared" si="976"/>
        <v>9.0551229999999983E-2</v>
      </c>
    </row>
    <row r="3172" spans="3:5" x14ac:dyDescent="0.2">
      <c r="D3172">
        <f t="shared" si="975"/>
        <v>0</v>
      </c>
      <c r="E3172">
        <f t="shared" si="976"/>
        <v>0</v>
      </c>
    </row>
    <row r="3173" spans="3:5" x14ac:dyDescent="0.2">
      <c r="C3173">
        <v>16.5</v>
      </c>
      <c r="D3173">
        <f t="shared" si="975"/>
        <v>16.5</v>
      </c>
      <c r="E3173">
        <f t="shared" si="976"/>
        <v>0.64960664999999995</v>
      </c>
    </row>
    <row r="3174" spans="3:5" x14ac:dyDescent="0.2">
      <c r="C3174">
        <v>1</v>
      </c>
      <c r="D3174">
        <f t="shared" si="975"/>
        <v>1</v>
      </c>
      <c r="E3174">
        <f t="shared" si="976"/>
        <v>3.9370099999999998E-2</v>
      </c>
    </row>
    <row r="3175" spans="3:5" x14ac:dyDescent="0.2">
      <c r="D3175">
        <f t="shared" si="975"/>
        <v>0</v>
      </c>
      <c r="E3175">
        <f t="shared" si="976"/>
        <v>0</v>
      </c>
    </row>
    <row r="3176" spans="3:5" x14ac:dyDescent="0.2">
      <c r="D3176">
        <f t="shared" si="975"/>
        <v>0</v>
      </c>
      <c r="E3176">
        <f t="shared" si="976"/>
        <v>0</v>
      </c>
    </row>
    <row r="3177" spans="3:5" x14ac:dyDescent="0.2">
      <c r="D3177">
        <f t="shared" si="975"/>
        <v>0</v>
      </c>
      <c r="E3177">
        <f t="shared" si="976"/>
        <v>0</v>
      </c>
    </row>
    <row r="3178" spans="3:5" x14ac:dyDescent="0.2">
      <c r="D3178">
        <f t="shared" si="975"/>
        <v>0</v>
      </c>
      <c r="E3178">
        <f t="shared" si="976"/>
        <v>0</v>
      </c>
    </row>
    <row r="3179" spans="3:5" x14ac:dyDescent="0.2">
      <c r="D3179">
        <f t="shared" si="975"/>
        <v>0</v>
      </c>
      <c r="E3179">
        <f t="shared" si="976"/>
        <v>0</v>
      </c>
    </row>
    <row r="3180" spans="3:5" x14ac:dyDescent="0.2">
      <c r="C3180">
        <v>0.9</v>
      </c>
      <c r="D3180">
        <f t="shared" si="975"/>
        <v>0.9</v>
      </c>
      <c r="E3180">
        <f t="shared" si="976"/>
        <v>3.543309E-2</v>
      </c>
    </row>
    <row r="3181" spans="3:5" x14ac:dyDescent="0.2">
      <c r="D3181">
        <f t="shared" si="975"/>
        <v>0</v>
      </c>
      <c r="E3181">
        <f t="shared" si="976"/>
        <v>0</v>
      </c>
    </row>
    <row r="3182" spans="3:5" x14ac:dyDescent="0.2">
      <c r="D3182">
        <f t="shared" si="975"/>
        <v>0</v>
      </c>
      <c r="E3182">
        <f t="shared" si="976"/>
        <v>0</v>
      </c>
    </row>
    <row r="3183" spans="3:5" x14ac:dyDescent="0.2">
      <c r="D3183">
        <f t="shared" si="975"/>
        <v>0</v>
      </c>
      <c r="E3183">
        <f t="shared" si="976"/>
        <v>0</v>
      </c>
    </row>
    <row r="3184" spans="3:5" x14ac:dyDescent="0.2">
      <c r="D3184">
        <f t="shared" si="975"/>
        <v>0</v>
      </c>
      <c r="E3184">
        <f t="shared" si="976"/>
        <v>0</v>
      </c>
    </row>
    <row r="3185" spans="3:5" x14ac:dyDescent="0.2">
      <c r="D3185">
        <f t="shared" si="975"/>
        <v>0</v>
      </c>
      <c r="E3185">
        <f t="shared" si="976"/>
        <v>0</v>
      </c>
    </row>
    <row r="3186" spans="3:5" x14ac:dyDescent="0.2">
      <c r="D3186">
        <f t="shared" si="975"/>
        <v>0</v>
      </c>
      <c r="E3186">
        <f t="shared" si="976"/>
        <v>0</v>
      </c>
    </row>
    <row r="3187" spans="3:5" x14ac:dyDescent="0.2">
      <c r="D3187">
        <f t="shared" si="975"/>
        <v>0</v>
      </c>
      <c r="E3187">
        <f t="shared" si="976"/>
        <v>0</v>
      </c>
    </row>
    <row r="3188" spans="3:5" x14ac:dyDescent="0.2">
      <c r="C3188">
        <v>1.4</v>
      </c>
      <c r="D3188">
        <f t="shared" si="975"/>
        <v>1.4</v>
      </c>
      <c r="E3188">
        <f t="shared" si="976"/>
        <v>5.5118139999999996E-2</v>
      </c>
    </row>
    <row r="3189" spans="3:5" x14ac:dyDescent="0.2">
      <c r="C3189">
        <v>6.9</v>
      </c>
      <c r="D3189">
        <f t="shared" si="975"/>
        <v>6.9</v>
      </c>
      <c r="E3189">
        <f t="shared" si="976"/>
        <v>0.27165369</v>
      </c>
    </row>
    <row r="3190" spans="3:5" x14ac:dyDescent="0.2">
      <c r="C3190">
        <v>6.4</v>
      </c>
      <c r="D3190">
        <f t="shared" si="975"/>
        <v>6.4</v>
      </c>
      <c r="E3190">
        <f t="shared" si="976"/>
        <v>0.25196864000000002</v>
      </c>
    </row>
    <row r="3191" spans="3:5" x14ac:dyDescent="0.2">
      <c r="D3191">
        <f t="shared" si="975"/>
        <v>0</v>
      </c>
      <c r="E3191">
        <f t="shared" si="976"/>
        <v>0</v>
      </c>
    </row>
    <row r="3192" spans="3:5" x14ac:dyDescent="0.2">
      <c r="D3192">
        <f t="shared" si="975"/>
        <v>0</v>
      </c>
      <c r="E3192">
        <f t="shared" si="976"/>
        <v>0</v>
      </c>
    </row>
    <row r="3193" spans="3:5" x14ac:dyDescent="0.2">
      <c r="D3193">
        <f t="shared" si="975"/>
        <v>0</v>
      </c>
      <c r="E3193">
        <f t="shared" si="976"/>
        <v>0</v>
      </c>
    </row>
    <row r="3194" spans="3:5" x14ac:dyDescent="0.2">
      <c r="D3194">
        <f t="shared" si="975"/>
        <v>0</v>
      </c>
      <c r="E3194">
        <f t="shared" si="976"/>
        <v>0</v>
      </c>
    </row>
    <row r="3195" spans="3:5" x14ac:dyDescent="0.2">
      <c r="C3195">
        <v>10.1</v>
      </c>
      <c r="D3195">
        <f t="shared" si="975"/>
        <v>10.1</v>
      </c>
      <c r="E3195">
        <f t="shared" si="976"/>
        <v>0.39763800999999999</v>
      </c>
    </row>
    <row r="3196" spans="3:5" x14ac:dyDescent="0.2">
      <c r="D3196">
        <f t="shared" si="975"/>
        <v>0</v>
      </c>
      <c r="E3196">
        <f t="shared" si="976"/>
        <v>0</v>
      </c>
    </row>
    <row r="3197" spans="3:5" x14ac:dyDescent="0.2">
      <c r="D3197">
        <f t="shared" si="975"/>
        <v>0</v>
      </c>
      <c r="E3197">
        <f t="shared" si="976"/>
        <v>0</v>
      </c>
    </row>
    <row r="3198" spans="3:5" x14ac:dyDescent="0.2">
      <c r="D3198">
        <f t="shared" si="975"/>
        <v>0</v>
      </c>
      <c r="E3198">
        <f t="shared" si="976"/>
        <v>0</v>
      </c>
    </row>
    <row r="3199" spans="3:5" x14ac:dyDescent="0.2">
      <c r="D3199">
        <f t="shared" si="975"/>
        <v>0</v>
      </c>
      <c r="E3199">
        <f t="shared" si="976"/>
        <v>0</v>
      </c>
    </row>
    <row r="3200" spans="3:5" x14ac:dyDescent="0.2">
      <c r="D3200">
        <f t="shared" si="975"/>
        <v>0</v>
      </c>
      <c r="E3200">
        <f t="shared" si="976"/>
        <v>0</v>
      </c>
    </row>
    <row r="3201" spans="3:5" x14ac:dyDescent="0.2">
      <c r="D3201">
        <f t="shared" si="975"/>
        <v>0</v>
      </c>
      <c r="E3201">
        <f t="shared" si="976"/>
        <v>0</v>
      </c>
    </row>
    <row r="3202" spans="3:5" x14ac:dyDescent="0.2">
      <c r="D3202">
        <f t="shared" si="975"/>
        <v>0</v>
      </c>
      <c r="E3202">
        <f t="shared" si="976"/>
        <v>0</v>
      </c>
    </row>
    <row r="3203" spans="3:5" x14ac:dyDescent="0.2">
      <c r="D3203">
        <f t="shared" si="975"/>
        <v>0</v>
      </c>
      <c r="E3203">
        <f t="shared" si="976"/>
        <v>0</v>
      </c>
    </row>
    <row r="3204" spans="3:5" x14ac:dyDescent="0.2">
      <c r="C3204">
        <v>5.3</v>
      </c>
      <c r="D3204">
        <f t="shared" si="975"/>
        <v>5.3</v>
      </c>
      <c r="E3204">
        <f t="shared" si="976"/>
        <v>0.20866152999999998</v>
      </c>
    </row>
    <row r="3205" spans="3:5" x14ac:dyDescent="0.2">
      <c r="D3205">
        <f t="shared" si="975"/>
        <v>0</v>
      </c>
      <c r="E3205">
        <f t="shared" si="976"/>
        <v>0</v>
      </c>
    </row>
    <row r="3206" spans="3:5" x14ac:dyDescent="0.2">
      <c r="D3206">
        <f t="shared" si="975"/>
        <v>0</v>
      </c>
      <c r="E3206">
        <f t="shared" si="976"/>
        <v>0</v>
      </c>
    </row>
    <row r="3207" spans="3:5" x14ac:dyDescent="0.2">
      <c r="D3207">
        <f t="shared" si="975"/>
        <v>0</v>
      </c>
      <c r="E3207">
        <f t="shared" si="976"/>
        <v>0</v>
      </c>
    </row>
    <row r="3208" spans="3:5" x14ac:dyDescent="0.2">
      <c r="D3208">
        <f t="shared" si="975"/>
        <v>0</v>
      </c>
      <c r="E3208">
        <f t="shared" si="976"/>
        <v>0</v>
      </c>
    </row>
    <row r="3209" spans="3:5" x14ac:dyDescent="0.2">
      <c r="D3209">
        <f t="shared" si="975"/>
        <v>0</v>
      </c>
      <c r="E3209">
        <f t="shared" si="976"/>
        <v>0</v>
      </c>
    </row>
    <row r="3210" spans="3:5" x14ac:dyDescent="0.2">
      <c r="D3210">
        <f t="shared" si="975"/>
        <v>0</v>
      </c>
      <c r="E3210">
        <f t="shared" si="976"/>
        <v>0</v>
      </c>
    </row>
    <row r="3211" spans="3:5" x14ac:dyDescent="0.2">
      <c r="D3211">
        <f t="shared" si="975"/>
        <v>0</v>
      </c>
      <c r="E3211">
        <f t="shared" si="976"/>
        <v>0</v>
      </c>
    </row>
    <row r="3212" spans="3:5" x14ac:dyDescent="0.2">
      <c r="D3212">
        <f t="shared" si="975"/>
        <v>0</v>
      </c>
      <c r="E3212">
        <f t="shared" si="976"/>
        <v>0</v>
      </c>
    </row>
    <row r="3213" spans="3:5" x14ac:dyDescent="0.2">
      <c r="D3213">
        <f t="shared" si="975"/>
        <v>0</v>
      </c>
      <c r="E3213">
        <f t="shared" si="976"/>
        <v>0</v>
      </c>
    </row>
    <row r="3214" spans="3:5" x14ac:dyDescent="0.2">
      <c r="D3214">
        <f t="shared" si="975"/>
        <v>0</v>
      </c>
      <c r="E3214">
        <f t="shared" si="976"/>
        <v>0</v>
      </c>
    </row>
    <row r="3215" spans="3:5" x14ac:dyDescent="0.2">
      <c r="D3215">
        <f t="shared" si="975"/>
        <v>0</v>
      </c>
      <c r="E3215">
        <f t="shared" si="976"/>
        <v>0</v>
      </c>
    </row>
    <row r="3216" spans="3:5" x14ac:dyDescent="0.2">
      <c r="C3216">
        <v>3.3</v>
      </c>
      <c r="D3216">
        <f t="shared" si="975"/>
        <v>3.3</v>
      </c>
      <c r="E3216">
        <f t="shared" si="976"/>
        <v>0.12992132999999997</v>
      </c>
    </row>
    <row r="3217" spans="3:5" x14ac:dyDescent="0.2">
      <c r="D3217">
        <f t="shared" si="975"/>
        <v>0</v>
      </c>
      <c r="E3217">
        <f t="shared" si="976"/>
        <v>0</v>
      </c>
    </row>
    <row r="3218" spans="3:5" x14ac:dyDescent="0.2">
      <c r="D3218">
        <f t="shared" si="975"/>
        <v>0</v>
      </c>
      <c r="E3218">
        <f t="shared" si="976"/>
        <v>0</v>
      </c>
    </row>
    <row r="3219" spans="3:5" x14ac:dyDescent="0.2">
      <c r="D3219">
        <f t="shared" si="975"/>
        <v>0</v>
      </c>
      <c r="E3219">
        <f t="shared" si="976"/>
        <v>0</v>
      </c>
    </row>
    <row r="3220" spans="3:5" x14ac:dyDescent="0.2">
      <c r="D3220">
        <f t="shared" si="975"/>
        <v>0</v>
      </c>
      <c r="E3220">
        <f t="shared" si="976"/>
        <v>0</v>
      </c>
    </row>
    <row r="3221" spans="3:5" x14ac:dyDescent="0.2">
      <c r="D3221">
        <f t="shared" si="975"/>
        <v>0</v>
      </c>
      <c r="E3221">
        <f t="shared" si="976"/>
        <v>0</v>
      </c>
    </row>
    <row r="3222" spans="3:5" x14ac:dyDescent="0.2">
      <c r="D3222">
        <f t="shared" si="975"/>
        <v>0</v>
      </c>
      <c r="E3222">
        <f t="shared" si="976"/>
        <v>0</v>
      </c>
    </row>
    <row r="3223" spans="3:5" x14ac:dyDescent="0.2">
      <c r="D3223">
        <f t="shared" si="975"/>
        <v>0</v>
      </c>
      <c r="E3223">
        <f t="shared" si="976"/>
        <v>0</v>
      </c>
    </row>
    <row r="3224" spans="3:5" x14ac:dyDescent="0.2">
      <c r="D3224">
        <f t="shared" si="975"/>
        <v>0</v>
      </c>
      <c r="E3224">
        <f t="shared" si="976"/>
        <v>0</v>
      </c>
    </row>
    <row r="3225" spans="3:5" x14ac:dyDescent="0.2">
      <c r="D3225">
        <f t="shared" si="975"/>
        <v>0</v>
      </c>
      <c r="E3225">
        <f t="shared" si="976"/>
        <v>0</v>
      </c>
    </row>
    <row r="3226" spans="3:5" x14ac:dyDescent="0.2">
      <c r="D3226">
        <f t="shared" si="975"/>
        <v>0</v>
      </c>
      <c r="E3226">
        <f t="shared" si="976"/>
        <v>0</v>
      </c>
    </row>
    <row r="3227" spans="3:5" x14ac:dyDescent="0.2">
      <c r="D3227">
        <f t="shared" si="975"/>
        <v>0</v>
      </c>
      <c r="E3227">
        <f t="shared" si="976"/>
        <v>0</v>
      </c>
    </row>
    <row r="3228" spans="3:5" x14ac:dyDescent="0.2">
      <c r="C3228">
        <v>2.2000000000000002</v>
      </c>
      <c r="D3228">
        <f t="shared" si="975"/>
        <v>2.2000000000000002</v>
      </c>
      <c r="E3228">
        <f t="shared" si="976"/>
        <v>8.6614220000000006E-2</v>
      </c>
    </row>
    <row r="3229" spans="3:5" x14ac:dyDescent="0.2">
      <c r="C3229">
        <v>0.4</v>
      </c>
      <c r="D3229">
        <f t="shared" si="975"/>
        <v>0.4</v>
      </c>
      <c r="E3229">
        <f t="shared" si="976"/>
        <v>1.5748040000000001E-2</v>
      </c>
    </row>
    <row r="3230" spans="3:5" x14ac:dyDescent="0.2">
      <c r="D3230">
        <f t="shared" si="975"/>
        <v>0</v>
      </c>
      <c r="E3230">
        <f t="shared" si="976"/>
        <v>0</v>
      </c>
    </row>
    <row r="3231" spans="3:5" x14ac:dyDescent="0.2">
      <c r="D3231">
        <f t="shared" si="975"/>
        <v>0</v>
      </c>
      <c r="E3231">
        <f t="shared" si="976"/>
        <v>0</v>
      </c>
    </row>
    <row r="3232" spans="3:5" x14ac:dyDescent="0.2">
      <c r="C3232">
        <v>0.4</v>
      </c>
      <c r="D3232">
        <f t="shared" si="975"/>
        <v>0.4</v>
      </c>
      <c r="E3232">
        <f t="shared" si="976"/>
        <v>1.5748040000000001E-2</v>
      </c>
    </row>
    <row r="3233" spans="3:5" x14ac:dyDescent="0.2">
      <c r="D3233">
        <f t="shared" ref="D3233:D3296" si="977">IF(C3233&lt;=0,0,C3233)</f>
        <v>0</v>
      </c>
      <c r="E3233">
        <f t="shared" si="976"/>
        <v>0</v>
      </c>
    </row>
    <row r="3234" spans="3:5" x14ac:dyDescent="0.2">
      <c r="D3234">
        <f t="shared" si="977"/>
        <v>0</v>
      </c>
      <c r="E3234">
        <f t="shared" ref="E3234:E3297" si="978">D3234*0.0393701</f>
        <v>0</v>
      </c>
    </row>
    <row r="3235" spans="3:5" x14ac:dyDescent="0.2">
      <c r="D3235">
        <f t="shared" si="977"/>
        <v>0</v>
      </c>
      <c r="E3235">
        <f t="shared" si="978"/>
        <v>0</v>
      </c>
    </row>
    <row r="3236" spans="3:5" x14ac:dyDescent="0.2">
      <c r="D3236">
        <f t="shared" si="977"/>
        <v>0</v>
      </c>
      <c r="E3236">
        <f t="shared" si="978"/>
        <v>0</v>
      </c>
    </row>
    <row r="3237" spans="3:5" x14ac:dyDescent="0.2">
      <c r="D3237">
        <f t="shared" si="977"/>
        <v>0</v>
      </c>
      <c r="E3237">
        <f t="shared" si="978"/>
        <v>0</v>
      </c>
    </row>
    <row r="3238" spans="3:5" x14ac:dyDescent="0.2">
      <c r="D3238">
        <f t="shared" si="977"/>
        <v>0</v>
      </c>
      <c r="E3238">
        <f t="shared" si="978"/>
        <v>0</v>
      </c>
    </row>
    <row r="3239" spans="3:5" x14ac:dyDescent="0.2">
      <c r="C3239">
        <v>1</v>
      </c>
      <c r="D3239">
        <f t="shared" si="977"/>
        <v>1</v>
      </c>
      <c r="E3239">
        <f t="shared" si="978"/>
        <v>3.9370099999999998E-2</v>
      </c>
    </row>
    <row r="3240" spans="3:5" x14ac:dyDescent="0.2">
      <c r="D3240">
        <f t="shared" si="977"/>
        <v>0</v>
      </c>
      <c r="E3240">
        <f t="shared" si="978"/>
        <v>0</v>
      </c>
    </row>
    <row r="3241" spans="3:5" x14ac:dyDescent="0.2">
      <c r="D3241">
        <f t="shared" si="977"/>
        <v>0</v>
      </c>
      <c r="E3241">
        <f t="shared" si="978"/>
        <v>0</v>
      </c>
    </row>
    <row r="3242" spans="3:5" x14ac:dyDescent="0.2">
      <c r="D3242">
        <f t="shared" si="977"/>
        <v>0</v>
      </c>
      <c r="E3242">
        <f t="shared" si="978"/>
        <v>0</v>
      </c>
    </row>
    <row r="3243" spans="3:5" x14ac:dyDescent="0.2">
      <c r="D3243">
        <f t="shared" si="977"/>
        <v>0</v>
      </c>
      <c r="E3243">
        <f t="shared" si="978"/>
        <v>0</v>
      </c>
    </row>
    <row r="3244" spans="3:5" x14ac:dyDescent="0.2">
      <c r="D3244">
        <f t="shared" si="977"/>
        <v>0</v>
      </c>
      <c r="E3244">
        <f t="shared" si="978"/>
        <v>0</v>
      </c>
    </row>
    <row r="3245" spans="3:5" x14ac:dyDescent="0.2">
      <c r="C3245">
        <v>1.5</v>
      </c>
      <c r="D3245">
        <f t="shared" si="977"/>
        <v>1.5</v>
      </c>
      <c r="E3245">
        <f t="shared" si="978"/>
        <v>5.9055150000000001E-2</v>
      </c>
    </row>
    <row r="3246" spans="3:5" x14ac:dyDescent="0.2">
      <c r="C3246">
        <v>9.9</v>
      </c>
      <c r="D3246">
        <f t="shared" si="977"/>
        <v>9.9</v>
      </c>
      <c r="E3246">
        <f t="shared" si="978"/>
        <v>0.38976399</v>
      </c>
    </row>
    <row r="3247" spans="3:5" x14ac:dyDescent="0.2">
      <c r="D3247">
        <f t="shared" si="977"/>
        <v>0</v>
      </c>
      <c r="E3247">
        <f t="shared" si="978"/>
        <v>0</v>
      </c>
    </row>
    <row r="3248" spans="3:5" x14ac:dyDescent="0.2">
      <c r="D3248">
        <f t="shared" si="977"/>
        <v>0</v>
      </c>
      <c r="E3248">
        <f t="shared" si="978"/>
        <v>0</v>
      </c>
    </row>
    <row r="3249" spans="3:5" x14ac:dyDescent="0.2">
      <c r="D3249">
        <f t="shared" si="977"/>
        <v>0</v>
      </c>
      <c r="E3249">
        <f t="shared" si="978"/>
        <v>0</v>
      </c>
    </row>
    <row r="3250" spans="3:5" x14ac:dyDescent="0.2">
      <c r="D3250">
        <f t="shared" si="977"/>
        <v>0</v>
      </c>
      <c r="E3250">
        <f t="shared" si="978"/>
        <v>0</v>
      </c>
    </row>
    <row r="3251" spans="3:5" x14ac:dyDescent="0.2">
      <c r="D3251">
        <f t="shared" si="977"/>
        <v>0</v>
      </c>
      <c r="E3251">
        <f t="shared" si="978"/>
        <v>0</v>
      </c>
    </row>
    <row r="3252" spans="3:5" x14ac:dyDescent="0.2">
      <c r="D3252">
        <f t="shared" si="977"/>
        <v>0</v>
      </c>
      <c r="E3252">
        <f t="shared" si="978"/>
        <v>0</v>
      </c>
    </row>
    <row r="3253" spans="3:5" x14ac:dyDescent="0.2">
      <c r="D3253">
        <f t="shared" si="977"/>
        <v>0</v>
      </c>
      <c r="E3253">
        <f t="shared" si="978"/>
        <v>0</v>
      </c>
    </row>
    <row r="3254" spans="3:5" x14ac:dyDescent="0.2">
      <c r="D3254">
        <f t="shared" si="977"/>
        <v>0</v>
      </c>
      <c r="E3254">
        <f t="shared" si="978"/>
        <v>0</v>
      </c>
    </row>
    <row r="3255" spans="3:5" x14ac:dyDescent="0.2">
      <c r="D3255">
        <f t="shared" si="977"/>
        <v>0</v>
      </c>
      <c r="E3255">
        <f t="shared" si="978"/>
        <v>0</v>
      </c>
    </row>
    <row r="3256" spans="3:5" x14ac:dyDescent="0.2">
      <c r="D3256">
        <f t="shared" si="977"/>
        <v>0</v>
      </c>
      <c r="E3256">
        <f t="shared" si="978"/>
        <v>0</v>
      </c>
    </row>
    <row r="3257" spans="3:5" x14ac:dyDescent="0.2">
      <c r="D3257">
        <f t="shared" si="977"/>
        <v>0</v>
      </c>
      <c r="E3257">
        <f t="shared" si="978"/>
        <v>0</v>
      </c>
    </row>
    <row r="3258" spans="3:5" x14ac:dyDescent="0.2">
      <c r="D3258">
        <f t="shared" si="977"/>
        <v>0</v>
      </c>
      <c r="E3258">
        <f t="shared" si="978"/>
        <v>0</v>
      </c>
    </row>
    <row r="3259" spans="3:5" x14ac:dyDescent="0.2">
      <c r="D3259">
        <f t="shared" si="977"/>
        <v>0</v>
      </c>
      <c r="E3259">
        <f t="shared" si="978"/>
        <v>0</v>
      </c>
    </row>
    <row r="3260" spans="3:5" x14ac:dyDescent="0.2">
      <c r="D3260">
        <f t="shared" si="977"/>
        <v>0</v>
      </c>
      <c r="E3260">
        <f t="shared" si="978"/>
        <v>0</v>
      </c>
    </row>
    <row r="3261" spans="3:5" x14ac:dyDescent="0.2">
      <c r="D3261">
        <f t="shared" si="977"/>
        <v>0</v>
      </c>
      <c r="E3261">
        <f t="shared" si="978"/>
        <v>0</v>
      </c>
    </row>
    <row r="3262" spans="3:5" x14ac:dyDescent="0.2">
      <c r="D3262">
        <f t="shared" si="977"/>
        <v>0</v>
      </c>
      <c r="E3262">
        <f t="shared" si="978"/>
        <v>0</v>
      </c>
    </row>
    <row r="3263" spans="3:5" x14ac:dyDescent="0.2">
      <c r="D3263">
        <f t="shared" si="977"/>
        <v>0</v>
      </c>
      <c r="E3263">
        <f t="shared" si="978"/>
        <v>0</v>
      </c>
    </row>
    <row r="3264" spans="3:5" x14ac:dyDescent="0.2">
      <c r="C3264">
        <v>8.9</v>
      </c>
      <c r="D3264">
        <f t="shared" si="977"/>
        <v>8.9</v>
      </c>
      <c r="E3264">
        <f t="shared" si="978"/>
        <v>0.35039388999999999</v>
      </c>
    </row>
    <row r="3265" spans="3:5" x14ac:dyDescent="0.2">
      <c r="D3265">
        <f t="shared" si="977"/>
        <v>0</v>
      </c>
      <c r="E3265">
        <f t="shared" si="978"/>
        <v>0</v>
      </c>
    </row>
    <row r="3266" spans="3:5" x14ac:dyDescent="0.2">
      <c r="D3266">
        <f t="shared" si="977"/>
        <v>0</v>
      </c>
      <c r="E3266">
        <f t="shared" si="978"/>
        <v>0</v>
      </c>
    </row>
    <row r="3267" spans="3:5" x14ac:dyDescent="0.2">
      <c r="C3267">
        <v>1.9</v>
      </c>
      <c r="D3267">
        <f t="shared" si="977"/>
        <v>1.9</v>
      </c>
      <c r="E3267">
        <f t="shared" si="978"/>
        <v>7.4803189999999992E-2</v>
      </c>
    </row>
    <row r="3268" spans="3:5" x14ac:dyDescent="0.2">
      <c r="C3268">
        <v>14.1</v>
      </c>
      <c r="D3268">
        <f t="shared" si="977"/>
        <v>14.1</v>
      </c>
      <c r="E3268">
        <f t="shared" si="978"/>
        <v>0.55511840999999995</v>
      </c>
    </row>
    <row r="3269" spans="3:5" x14ac:dyDescent="0.2">
      <c r="C3269">
        <v>0.3</v>
      </c>
      <c r="D3269">
        <f t="shared" si="977"/>
        <v>0.3</v>
      </c>
      <c r="E3269">
        <f t="shared" si="978"/>
        <v>1.1811029999999998E-2</v>
      </c>
    </row>
    <row r="3270" spans="3:5" x14ac:dyDescent="0.2">
      <c r="D3270">
        <f t="shared" si="977"/>
        <v>0</v>
      </c>
      <c r="E3270">
        <f t="shared" si="978"/>
        <v>0</v>
      </c>
    </row>
    <row r="3271" spans="3:5" x14ac:dyDescent="0.2">
      <c r="D3271">
        <f t="shared" si="977"/>
        <v>0</v>
      </c>
      <c r="E3271">
        <f t="shared" si="978"/>
        <v>0</v>
      </c>
    </row>
    <row r="3272" spans="3:5" x14ac:dyDescent="0.2">
      <c r="D3272">
        <f t="shared" si="977"/>
        <v>0</v>
      </c>
      <c r="E3272">
        <f t="shared" si="978"/>
        <v>0</v>
      </c>
    </row>
    <row r="3273" spans="3:5" x14ac:dyDescent="0.2">
      <c r="D3273">
        <f t="shared" si="977"/>
        <v>0</v>
      </c>
      <c r="E3273">
        <f t="shared" si="978"/>
        <v>0</v>
      </c>
    </row>
    <row r="3274" spans="3:5" x14ac:dyDescent="0.2">
      <c r="D3274">
        <f t="shared" si="977"/>
        <v>0</v>
      </c>
      <c r="E3274">
        <f t="shared" si="978"/>
        <v>0</v>
      </c>
    </row>
    <row r="3275" spans="3:5" x14ac:dyDescent="0.2">
      <c r="C3275">
        <v>3</v>
      </c>
      <c r="D3275">
        <f t="shared" si="977"/>
        <v>3</v>
      </c>
      <c r="E3275">
        <f t="shared" si="978"/>
        <v>0.1181103</v>
      </c>
    </row>
    <row r="3276" spans="3:5" x14ac:dyDescent="0.2">
      <c r="C3276">
        <v>12.3</v>
      </c>
      <c r="D3276">
        <f t="shared" si="977"/>
        <v>12.3</v>
      </c>
      <c r="E3276">
        <f t="shared" si="978"/>
        <v>0.48425223000000001</v>
      </c>
    </row>
    <row r="3277" spans="3:5" x14ac:dyDescent="0.2">
      <c r="D3277">
        <f t="shared" si="977"/>
        <v>0</v>
      </c>
      <c r="E3277">
        <f t="shared" si="978"/>
        <v>0</v>
      </c>
    </row>
    <row r="3278" spans="3:5" x14ac:dyDescent="0.2">
      <c r="D3278">
        <f t="shared" si="977"/>
        <v>0</v>
      </c>
      <c r="E3278">
        <f t="shared" si="978"/>
        <v>0</v>
      </c>
    </row>
    <row r="3279" spans="3:5" x14ac:dyDescent="0.2">
      <c r="D3279">
        <f t="shared" si="977"/>
        <v>0</v>
      </c>
      <c r="E3279">
        <f t="shared" si="978"/>
        <v>0</v>
      </c>
    </row>
    <row r="3280" spans="3:5" x14ac:dyDescent="0.2">
      <c r="D3280">
        <f t="shared" si="977"/>
        <v>0</v>
      </c>
      <c r="E3280">
        <f t="shared" si="978"/>
        <v>0</v>
      </c>
    </row>
    <row r="3281" spans="3:5" x14ac:dyDescent="0.2">
      <c r="D3281">
        <f t="shared" si="977"/>
        <v>0</v>
      </c>
      <c r="E3281">
        <f t="shared" si="978"/>
        <v>0</v>
      </c>
    </row>
    <row r="3282" spans="3:5" x14ac:dyDescent="0.2">
      <c r="D3282">
        <f t="shared" si="977"/>
        <v>0</v>
      </c>
      <c r="E3282">
        <f t="shared" si="978"/>
        <v>0</v>
      </c>
    </row>
    <row r="3283" spans="3:5" x14ac:dyDescent="0.2">
      <c r="D3283">
        <f t="shared" si="977"/>
        <v>0</v>
      </c>
      <c r="E3283">
        <f t="shared" si="978"/>
        <v>0</v>
      </c>
    </row>
    <row r="3284" spans="3:5" x14ac:dyDescent="0.2">
      <c r="D3284">
        <f t="shared" si="977"/>
        <v>0</v>
      </c>
      <c r="E3284">
        <f t="shared" si="978"/>
        <v>0</v>
      </c>
    </row>
    <row r="3285" spans="3:5" x14ac:dyDescent="0.2">
      <c r="D3285">
        <f t="shared" si="977"/>
        <v>0</v>
      </c>
      <c r="E3285">
        <f t="shared" si="978"/>
        <v>0</v>
      </c>
    </row>
    <row r="3286" spans="3:5" x14ac:dyDescent="0.2">
      <c r="C3286">
        <v>4.3</v>
      </c>
      <c r="D3286">
        <f t="shared" si="977"/>
        <v>4.3</v>
      </c>
      <c r="E3286">
        <f t="shared" si="978"/>
        <v>0.16929142999999999</v>
      </c>
    </row>
    <row r="3287" spans="3:5" x14ac:dyDescent="0.2">
      <c r="D3287">
        <f t="shared" si="977"/>
        <v>0</v>
      </c>
      <c r="E3287">
        <f t="shared" si="978"/>
        <v>0</v>
      </c>
    </row>
    <row r="3288" spans="3:5" x14ac:dyDescent="0.2">
      <c r="D3288">
        <f t="shared" si="977"/>
        <v>0</v>
      </c>
      <c r="E3288">
        <f t="shared" si="978"/>
        <v>0</v>
      </c>
    </row>
    <row r="3289" spans="3:5" x14ac:dyDescent="0.2">
      <c r="D3289">
        <f t="shared" si="977"/>
        <v>0</v>
      </c>
      <c r="E3289">
        <f t="shared" si="978"/>
        <v>0</v>
      </c>
    </row>
    <row r="3290" spans="3:5" x14ac:dyDescent="0.2">
      <c r="C3290">
        <v>0.4</v>
      </c>
      <c r="D3290">
        <f t="shared" si="977"/>
        <v>0.4</v>
      </c>
      <c r="E3290">
        <f t="shared" si="978"/>
        <v>1.5748040000000001E-2</v>
      </c>
    </row>
    <row r="3291" spans="3:5" x14ac:dyDescent="0.2">
      <c r="C3291">
        <v>1.7</v>
      </c>
      <c r="D3291">
        <f t="shared" si="977"/>
        <v>1.7</v>
      </c>
      <c r="E3291">
        <f t="shared" si="978"/>
        <v>6.6929169999999996E-2</v>
      </c>
    </row>
    <row r="3292" spans="3:5" x14ac:dyDescent="0.2">
      <c r="C3292">
        <v>15.4</v>
      </c>
      <c r="D3292">
        <f t="shared" si="977"/>
        <v>15.4</v>
      </c>
      <c r="E3292">
        <f t="shared" si="978"/>
        <v>0.60629953999999997</v>
      </c>
    </row>
    <row r="3293" spans="3:5" x14ac:dyDescent="0.2">
      <c r="C3293">
        <v>2.1</v>
      </c>
      <c r="D3293">
        <f t="shared" si="977"/>
        <v>2.1</v>
      </c>
      <c r="E3293">
        <f t="shared" si="978"/>
        <v>8.2677210000000001E-2</v>
      </c>
    </row>
    <row r="3294" spans="3:5" x14ac:dyDescent="0.2">
      <c r="D3294">
        <f t="shared" si="977"/>
        <v>0</v>
      </c>
      <c r="E3294">
        <f t="shared" si="978"/>
        <v>0</v>
      </c>
    </row>
    <row r="3295" spans="3:5" x14ac:dyDescent="0.2">
      <c r="D3295">
        <f t="shared" si="977"/>
        <v>0</v>
      </c>
      <c r="E3295">
        <f t="shared" si="978"/>
        <v>0</v>
      </c>
    </row>
    <row r="3296" spans="3:5" x14ac:dyDescent="0.2">
      <c r="D3296">
        <f t="shared" si="977"/>
        <v>0</v>
      </c>
      <c r="E3296">
        <f t="shared" si="978"/>
        <v>0</v>
      </c>
    </row>
    <row r="3297" spans="2:5" x14ac:dyDescent="0.2">
      <c r="D3297">
        <f t="shared" ref="D3297:D3360" si="979">IF(C3297&lt;=0,0,C3297)</f>
        <v>0</v>
      </c>
      <c r="E3297">
        <f t="shared" si="978"/>
        <v>0</v>
      </c>
    </row>
    <row r="3298" spans="2:5" x14ac:dyDescent="0.2">
      <c r="D3298">
        <f t="shared" si="979"/>
        <v>0</v>
      </c>
      <c r="E3298">
        <f t="shared" ref="E3298:E3303" si="980">D3298*0.0393701</f>
        <v>0</v>
      </c>
    </row>
    <row r="3299" spans="2:5" x14ac:dyDescent="0.2">
      <c r="D3299">
        <f t="shared" si="979"/>
        <v>0</v>
      </c>
      <c r="E3299">
        <f t="shared" si="980"/>
        <v>0</v>
      </c>
    </row>
    <row r="3300" spans="2:5" x14ac:dyDescent="0.2">
      <c r="D3300">
        <f t="shared" si="979"/>
        <v>0</v>
      </c>
      <c r="E3300">
        <f t="shared" si="980"/>
        <v>0</v>
      </c>
    </row>
    <row r="3301" spans="2:5" x14ac:dyDescent="0.2">
      <c r="C3301">
        <v>1.7</v>
      </c>
      <c r="D3301">
        <f t="shared" si="979"/>
        <v>1.7</v>
      </c>
      <c r="E3301">
        <f t="shared" si="980"/>
        <v>6.6929169999999996E-2</v>
      </c>
    </row>
    <row r="3302" spans="2:5" x14ac:dyDescent="0.2">
      <c r="D3302">
        <f t="shared" si="979"/>
        <v>0</v>
      </c>
      <c r="E3302">
        <f t="shared" si="980"/>
        <v>0</v>
      </c>
    </row>
    <row r="3303" spans="2:5" x14ac:dyDescent="0.2">
      <c r="D3303">
        <f t="shared" si="979"/>
        <v>0</v>
      </c>
      <c r="E3303">
        <f t="shared" si="980"/>
        <v>0</v>
      </c>
    </row>
    <row r="3304" spans="2:5" x14ac:dyDescent="0.2">
      <c r="B3304" s="8"/>
    </row>
    <row r="3305" spans="2:5" x14ac:dyDescent="0.2">
      <c r="B3305" s="8"/>
    </row>
    <row r="3306" spans="2:5" x14ac:dyDescent="0.2">
      <c r="B3306" s="8"/>
    </row>
  </sheetData>
  <scenarios current="0">
    <scenario name="average" count="3" user="Timur" comment="Created by Timur on 7/18/2017">
      <inputCells r="AB5" val="10"/>
      <inputCells r="AC5" val="0.265"/>
      <inputCells r="AA1" val="0.924"/>
    </scenario>
    <scenario name="Solv1" count="3" user="Timur" comment="Created by Timur on 7/18/2017">
      <inputCells r="AB5" val="10"/>
      <inputCells r="AC5" val="0.265"/>
      <inputCells r="AA1" val="0.924"/>
    </scenario>
  </scenario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Kroll</dc:creator>
  <cp:lastModifiedBy>Liva Liepina</cp:lastModifiedBy>
  <dcterms:created xsi:type="dcterms:W3CDTF">2013-04-03T11:34:18Z</dcterms:created>
  <dcterms:modified xsi:type="dcterms:W3CDTF">2018-03-13T19:01:50Z</dcterms:modified>
</cp:coreProperties>
</file>