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 activeTab="5"/>
  </bookViews>
  <sheets>
    <sheet name="10" sheetId="1" r:id="rId1"/>
    <sheet name="12" sheetId="2" r:id="rId2"/>
    <sheet name="14" sheetId="3" r:id="rId3"/>
    <sheet name="16;45" sheetId="4" r:id="rId4"/>
    <sheet name="19;30" sheetId="5" r:id="rId5"/>
    <sheet name="8" sheetId="6" r:id="rId6"/>
  </sheets>
  <calcPr calcId="144525"/>
</workbook>
</file>

<file path=xl/calcChain.xml><?xml version="1.0" encoding="utf-8"?>
<calcChain xmlns="http://schemas.openxmlformats.org/spreadsheetml/2006/main">
  <c r="L16" i="6" l="1"/>
  <c r="N16" i="6" s="1"/>
  <c r="N6" i="6"/>
  <c r="L8" i="6"/>
  <c r="L10" i="6"/>
  <c r="N10" i="6" s="1"/>
  <c r="L12" i="6"/>
  <c r="L14" i="6"/>
  <c r="N14" i="6" s="1"/>
  <c r="N8" i="6"/>
  <c r="N12" i="6"/>
  <c r="I17" i="6"/>
  <c r="K17" i="6" s="1"/>
  <c r="I16" i="6"/>
  <c r="K16" i="6" s="1"/>
  <c r="I15" i="6"/>
  <c r="K15" i="6" s="1"/>
  <c r="I14" i="6"/>
  <c r="K14" i="6" s="1"/>
  <c r="K13" i="6"/>
  <c r="I13" i="6"/>
  <c r="I12" i="6"/>
  <c r="K12" i="6" s="1"/>
  <c r="I11" i="6"/>
  <c r="K11" i="6" s="1"/>
  <c r="K10" i="6"/>
  <c r="I10" i="6"/>
  <c r="I9" i="6"/>
  <c r="K9" i="6" s="1"/>
  <c r="I8" i="6"/>
  <c r="K8" i="6" s="1"/>
  <c r="I7" i="6"/>
  <c r="K7" i="6" s="1"/>
  <c r="I6" i="6"/>
  <c r="K6" i="6" s="1"/>
  <c r="I18" i="5"/>
  <c r="K18" i="5" s="1"/>
  <c r="I17" i="5"/>
  <c r="K17" i="5" s="1"/>
  <c r="L17" i="5" s="1"/>
  <c r="N17" i="5" s="1"/>
  <c r="I16" i="5"/>
  <c r="K16" i="5" s="1"/>
  <c r="I15" i="5"/>
  <c r="K15" i="5" s="1"/>
  <c r="L15" i="5" s="1"/>
  <c r="N15" i="5" s="1"/>
  <c r="I14" i="5"/>
  <c r="K14" i="5" s="1"/>
  <c r="I13" i="5"/>
  <c r="K13" i="5" s="1"/>
  <c r="L13" i="5" s="1"/>
  <c r="N13" i="5" s="1"/>
  <c r="I12" i="5"/>
  <c r="K12" i="5" s="1"/>
  <c r="I11" i="5"/>
  <c r="K11" i="5" s="1"/>
  <c r="L11" i="5" s="1"/>
  <c r="N11" i="5" s="1"/>
  <c r="I10" i="5"/>
  <c r="K10" i="5" s="1"/>
  <c r="I9" i="5"/>
  <c r="K9" i="5" s="1"/>
  <c r="L9" i="5" s="1"/>
  <c r="N9" i="5" s="1"/>
  <c r="I8" i="5"/>
  <c r="K8" i="5" s="1"/>
  <c r="I7" i="5"/>
  <c r="K7" i="5" s="1"/>
  <c r="I6" i="5"/>
  <c r="K6" i="5" s="1"/>
  <c r="L7" i="5" s="1"/>
  <c r="N7" i="5" s="1"/>
  <c r="I18" i="4"/>
  <c r="K18" i="4" s="1"/>
  <c r="L16" i="4" s="1"/>
  <c r="N16" i="4" s="1"/>
  <c r="I17" i="4"/>
  <c r="K17" i="4" s="1"/>
  <c r="I16" i="4"/>
  <c r="K16" i="4" s="1"/>
  <c r="I15" i="4"/>
  <c r="K15" i="4" s="1"/>
  <c r="I14" i="4"/>
  <c r="K14" i="4" s="1"/>
  <c r="L14" i="4" s="1"/>
  <c r="N14" i="4" s="1"/>
  <c r="I13" i="4"/>
  <c r="K13" i="4" s="1"/>
  <c r="I12" i="4"/>
  <c r="K12" i="4" s="1"/>
  <c r="L12" i="4" s="1"/>
  <c r="N12" i="4" s="1"/>
  <c r="I11" i="4"/>
  <c r="K11" i="4" s="1"/>
  <c r="I10" i="4"/>
  <c r="K10" i="4" s="1"/>
  <c r="L10" i="4" s="1"/>
  <c r="N10" i="4" s="1"/>
  <c r="I9" i="4"/>
  <c r="K9" i="4" s="1"/>
  <c r="I8" i="4"/>
  <c r="K8" i="4" s="1"/>
  <c r="I7" i="4"/>
  <c r="K7" i="4" s="1"/>
  <c r="I6" i="4"/>
  <c r="K6" i="4" s="1"/>
  <c r="L8" i="4" s="1"/>
  <c r="N8" i="4" s="1"/>
  <c r="L13" i="3"/>
  <c r="N13" i="3" s="1"/>
  <c r="I18" i="3"/>
  <c r="K18" i="3" s="1"/>
  <c r="I17" i="3"/>
  <c r="K17" i="3" s="1"/>
  <c r="I16" i="3"/>
  <c r="K16" i="3" s="1"/>
  <c r="L17" i="3" s="1"/>
  <c r="N17" i="3" s="1"/>
  <c r="I15" i="3"/>
  <c r="K15" i="3" s="1"/>
  <c r="L15" i="3" s="1"/>
  <c r="N15" i="3" s="1"/>
  <c r="I14" i="3"/>
  <c r="K14" i="3" s="1"/>
  <c r="I13" i="3"/>
  <c r="K13" i="3" s="1"/>
  <c r="I12" i="3"/>
  <c r="K12" i="3" s="1"/>
  <c r="I11" i="3"/>
  <c r="K11" i="3" s="1"/>
  <c r="L11" i="3" s="1"/>
  <c r="N11" i="3" s="1"/>
  <c r="I10" i="3"/>
  <c r="K10" i="3" s="1"/>
  <c r="I9" i="3"/>
  <c r="K9" i="3" s="1"/>
  <c r="L9" i="3" s="1"/>
  <c r="N9" i="3" s="1"/>
  <c r="I8" i="3"/>
  <c r="K8" i="3" s="1"/>
  <c r="I7" i="3"/>
  <c r="K7" i="3" s="1"/>
  <c r="L7" i="3" s="1"/>
  <c r="N7" i="3" s="1"/>
  <c r="I6" i="3"/>
  <c r="K6" i="3" s="1"/>
  <c r="I18" i="2"/>
  <c r="K18" i="2" s="1"/>
  <c r="I17" i="2"/>
  <c r="K17" i="2" s="1"/>
  <c r="I16" i="2"/>
  <c r="K16" i="2" s="1"/>
  <c r="L16" i="2" s="1"/>
  <c r="N16" i="2" s="1"/>
  <c r="I15" i="2"/>
  <c r="K15" i="2" s="1"/>
  <c r="I14" i="2"/>
  <c r="K14" i="2" s="1"/>
  <c r="L14" i="2" s="1"/>
  <c r="N14" i="2" s="1"/>
  <c r="I13" i="2"/>
  <c r="K13" i="2" s="1"/>
  <c r="I12" i="2"/>
  <c r="K12" i="2" s="1"/>
  <c r="L12" i="2" s="1"/>
  <c r="N12" i="2" s="1"/>
  <c r="I11" i="2"/>
  <c r="K11" i="2" s="1"/>
  <c r="I10" i="2"/>
  <c r="K10" i="2" s="1"/>
  <c r="I9" i="2"/>
  <c r="K9" i="2" s="1"/>
  <c r="L10" i="2" s="1"/>
  <c r="N10" i="2" s="1"/>
  <c r="I8" i="2"/>
  <c r="K8" i="2" s="1"/>
  <c r="I7" i="2"/>
  <c r="K7" i="2" s="1"/>
  <c r="I6" i="2"/>
  <c r="K6" i="2" s="1"/>
  <c r="L8" i="2" s="1"/>
  <c r="N8" i="2" s="1"/>
  <c r="K7" i="1"/>
  <c r="L7" i="1" s="1"/>
  <c r="N7" i="1" s="1"/>
  <c r="K11" i="1"/>
  <c r="K15" i="1"/>
  <c r="K6" i="1"/>
  <c r="I7" i="1"/>
  <c r="I8" i="1"/>
  <c r="K8" i="1" s="1"/>
  <c r="I9" i="1"/>
  <c r="K9" i="1" s="1"/>
  <c r="L9" i="1" s="1"/>
  <c r="N9" i="1" s="1"/>
  <c r="I10" i="1"/>
  <c r="K10" i="1" s="1"/>
  <c r="I11" i="1"/>
  <c r="I12" i="1"/>
  <c r="K12" i="1" s="1"/>
  <c r="I13" i="1"/>
  <c r="K13" i="1" s="1"/>
  <c r="L13" i="1" s="1"/>
  <c r="N13" i="1" s="1"/>
  <c r="I14" i="1"/>
  <c r="K14" i="1" s="1"/>
  <c r="I15" i="1"/>
  <c r="I16" i="1"/>
  <c r="K16" i="1" s="1"/>
  <c r="I17" i="1"/>
  <c r="K17" i="1" s="1"/>
  <c r="I18" i="1"/>
  <c r="K18" i="1" s="1"/>
  <c r="I6" i="1"/>
  <c r="L15" i="1" l="1"/>
  <c r="N15" i="1" s="1"/>
  <c r="L11" i="1"/>
  <c r="N11" i="1" s="1"/>
  <c r="L17" i="1"/>
  <c r="N17" i="1" s="1"/>
</calcChain>
</file>

<file path=xl/sharedStrings.xml><?xml version="1.0" encoding="utf-8"?>
<sst xmlns="http://schemas.openxmlformats.org/spreadsheetml/2006/main" count="125" uniqueCount="48">
  <si>
    <t>T.r</t>
  </si>
  <si>
    <t>D.B.N</t>
  </si>
  <si>
    <t>h,m</t>
  </si>
  <si>
    <t>vertkal m</t>
  </si>
  <si>
    <t>b,m</t>
  </si>
  <si>
    <t>w,m2</t>
  </si>
  <si>
    <t>v,m/s</t>
  </si>
  <si>
    <t>m3/s</t>
  </si>
  <si>
    <t>Q=6.11m3/s</t>
  </si>
  <si>
    <t>v=1.92m/s</t>
  </si>
  <si>
    <t>w=3.17m2</t>
  </si>
  <si>
    <t>barkrak most</t>
  </si>
  <si>
    <t>x=42.10.59,2</t>
  </si>
  <si>
    <t>y=70.54.18,00</t>
  </si>
  <si>
    <t>T=10:10</t>
  </si>
  <si>
    <t>T=10:25</t>
  </si>
  <si>
    <t>H=2124m</t>
  </si>
  <si>
    <t>H=33sm</t>
  </si>
  <si>
    <t>13.07.2019y</t>
  </si>
  <si>
    <t>w=2.982m2</t>
  </si>
  <si>
    <t>v=2.1412m/s</t>
  </si>
  <si>
    <t>Q=6.223 m3/s</t>
  </si>
  <si>
    <t>T=12:00</t>
  </si>
  <si>
    <t>T=12:48</t>
  </si>
  <si>
    <t>h=32-33sm</t>
  </si>
  <si>
    <t>h=33sm</t>
  </si>
  <si>
    <t>T=14:05</t>
  </si>
  <si>
    <t>T=14:45</t>
  </si>
  <si>
    <t>Q=5.933 m3/s</t>
  </si>
  <si>
    <t>v=1.938m/s</t>
  </si>
  <si>
    <t>w=3.054m2</t>
  </si>
  <si>
    <t>T=16:45</t>
  </si>
  <si>
    <t>h=34sm</t>
  </si>
  <si>
    <t>Q=7.708 m3/s</t>
  </si>
  <si>
    <t>v=2.374m/s</t>
  </si>
  <si>
    <t>w=3.27m2</t>
  </si>
  <si>
    <t>T=19:31</t>
  </si>
  <si>
    <t>h=36sm</t>
  </si>
  <si>
    <t>w=3.456m2</t>
  </si>
  <si>
    <t>v=1.95m/s</t>
  </si>
  <si>
    <t>Q=6.731 m3/s</t>
  </si>
  <si>
    <t>18.07.2019y</t>
  </si>
  <si>
    <t>T=7:20</t>
  </si>
  <si>
    <t>T=8:00</t>
  </si>
  <si>
    <t>h=31sm</t>
  </si>
  <si>
    <t>Q=5.743 m3/s</t>
  </si>
  <si>
    <t>v=1.83m/s</t>
  </si>
  <si>
    <t>w=3.03m2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</si>
</sst>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1"/>
  <sheetViews>
    <sheetView topLeftCell="A2" zoomScale="120" zoomScaleNormal="120" workbookViewId="0">
      <selection activeCell="M7" sqref="M7:M17"/>
    </sheetView>
  </sheetViews>
  <sheetFormatPr defaultRowHeight="15" x14ac:dyDescent="0.25"/>
  <cols>
    <col min="1" max="11" width="9.140625" style="1"/>
    <col min="12" max="12" width="11" style="1" customWidth="1"/>
    <col min="13" max="13" width="11.42578125" style="1" customWidth="1"/>
    <col min="14" max="14" width="11" style="1" customWidth="1"/>
    <col min="15" max="16384" width="9.140625" style="1"/>
  </cols>
  <sheetData>
    <row r="1" spans="2:15" x14ac:dyDescent="0.25">
      <c r="M1" s="2" t="s">
        <v>12</v>
      </c>
      <c r="O1" s="1" t="s">
        <v>16</v>
      </c>
    </row>
    <row r="2" spans="2:15" x14ac:dyDescent="0.25">
      <c r="D2" s="1" t="s">
        <v>14</v>
      </c>
      <c r="E2" s="1" t="s">
        <v>15</v>
      </c>
      <c r="M2" s="1" t="s">
        <v>13</v>
      </c>
    </row>
    <row r="3" spans="2:15" x14ac:dyDescent="0.25">
      <c r="B3" s="1" t="s">
        <v>18</v>
      </c>
      <c r="I3" s="1" t="s">
        <v>11</v>
      </c>
    </row>
    <row r="5" spans="2:15" x14ac:dyDescent="0.25">
      <c r="D5" s="1" t="s">
        <v>17</v>
      </c>
      <c r="F5" s="1" t="s">
        <v>0</v>
      </c>
      <c r="G5" s="1" t="s">
        <v>1</v>
      </c>
      <c r="H5" s="1" t="s">
        <v>2</v>
      </c>
      <c r="I5" s="1" t="s">
        <v>3</v>
      </c>
      <c r="J5" s="1" t="s">
        <v>4</v>
      </c>
      <c r="K5" s="1" t="s">
        <v>5</v>
      </c>
      <c r="L5" s="1" t="s">
        <v>5</v>
      </c>
      <c r="M5" s="1" t="s">
        <v>6</v>
      </c>
      <c r="N5" s="1" t="s">
        <v>7</v>
      </c>
    </row>
    <row r="6" spans="2:15" x14ac:dyDescent="0.25">
      <c r="F6" s="1">
        <v>1</v>
      </c>
      <c r="G6" s="1">
        <v>0</v>
      </c>
      <c r="H6" s="1">
        <v>0.81</v>
      </c>
      <c r="I6" s="1">
        <f>(H6+H7)/2</f>
        <v>0.79</v>
      </c>
      <c r="J6" s="1">
        <v>0.3</v>
      </c>
      <c r="K6" s="1">
        <f>J6*I6</f>
        <v>0.23699999999999999</v>
      </c>
    </row>
    <row r="7" spans="2:15" x14ac:dyDescent="0.25">
      <c r="F7" s="1">
        <v>2</v>
      </c>
      <c r="G7" s="1">
        <v>0.3</v>
      </c>
      <c r="H7" s="1">
        <v>0.77</v>
      </c>
      <c r="I7" s="1">
        <f t="shared" ref="I7:I18" si="0">(H7+H8)/2</f>
        <v>0.81499999999999995</v>
      </c>
      <c r="J7" s="1">
        <v>0.3</v>
      </c>
      <c r="K7" s="1">
        <f t="shared" ref="K7:K18" si="1">J7*I7</f>
        <v>0.24449999999999997</v>
      </c>
      <c r="L7" s="1">
        <f t="shared" ref="L7:L15" si="2">K7+K6</f>
        <v>0.48149999999999993</v>
      </c>
      <c r="M7" s="1">
        <v>1.7310000000000001</v>
      </c>
      <c r="N7" s="1">
        <f>M7*L7</f>
        <v>0.83347649999999995</v>
      </c>
    </row>
    <row r="8" spans="2:15" x14ac:dyDescent="0.25">
      <c r="F8" s="1">
        <v>3</v>
      </c>
      <c r="G8" s="1">
        <v>0.6</v>
      </c>
      <c r="H8" s="1">
        <v>0.86</v>
      </c>
      <c r="I8" s="1">
        <f t="shared" si="0"/>
        <v>0.96500000000000008</v>
      </c>
      <c r="J8" s="1">
        <v>0.3</v>
      </c>
      <c r="K8" s="1">
        <f t="shared" si="1"/>
        <v>0.28950000000000004</v>
      </c>
    </row>
    <row r="9" spans="2:15" x14ac:dyDescent="0.25">
      <c r="F9" s="1">
        <v>4</v>
      </c>
      <c r="G9" s="1">
        <v>0.9</v>
      </c>
      <c r="H9" s="1">
        <v>1.07</v>
      </c>
      <c r="I9" s="1">
        <f t="shared" si="0"/>
        <v>1.0449999999999999</v>
      </c>
      <c r="J9" s="1">
        <v>0.3</v>
      </c>
      <c r="K9" s="1">
        <f t="shared" si="1"/>
        <v>0.31349999999999995</v>
      </c>
      <c r="L9" s="1">
        <f t="shared" si="2"/>
        <v>0.60299999999999998</v>
      </c>
      <c r="M9" s="1">
        <v>1.5229999999999999</v>
      </c>
      <c r="N9" s="1">
        <f t="shared" ref="N9:N17" si="3">M9*L9</f>
        <v>0.91836899999999988</v>
      </c>
    </row>
    <row r="10" spans="2:15" x14ac:dyDescent="0.25">
      <c r="F10" s="1">
        <v>5</v>
      </c>
      <c r="G10" s="1">
        <v>1.2</v>
      </c>
      <c r="H10" s="1">
        <v>1.02</v>
      </c>
      <c r="I10" s="1">
        <f t="shared" si="0"/>
        <v>1.0150000000000001</v>
      </c>
      <c r="J10" s="1">
        <v>0.3</v>
      </c>
      <c r="K10" s="1">
        <f t="shared" si="1"/>
        <v>0.30450000000000005</v>
      </c>
    </row>
    <row r="11" spans="2:15" x14ac:dyDescent="0.25">
      <c r="F11" s="1">
        <v>6</v>
      </c>
      <c r="G11" s="1">
        <v>1.5</v>
      </c>
      <c r="H11" s="1">
        <v>1.01</v>
      </c>
      <c r="I11" s="1">
        <f t="shared" si="0"/>
        <v>0.99</v>
      </c>
      <c r="J11" s="1">
        <v>0.3</v>
      </c>
      <c r="K11" s="1">
        <f t="shared" si="1"/>
        <v>0.29699999999999999</v>
      </c>
      <c r="L11" s="1">
        <f t="shared" si="2"/>
        <v>0.60150000000000003</v>
      </c>
      <c r="M11" s="1">
        <v>2.7010000000000001</v>
      </c>
      <c r="N11" s="1">
        <f t="shared" si="3"/>
        <v>1.6246515000000001</v>
      </c>
    </row>
    <row r="12" spans="2:15" x14ac:dyDescent="0.25">
      <c r="F12" s="1">
        <v>7</v>
      </c>
      <c r="G12" s="1">
        <v>1.8</v>
      </c>
      <c r="H12" s="1">
        <v>0.97</v>
      </c>
      <c r="I12" s="1">
        <f t="shared" si="0"/>
        <v>0.91999999999999993</v>
      </c>
      <c r="J12" s="1">
        <v>0.3</v>
      </c>
      <c r="K12" s="1">
        <f t="shared" si="1"/>
        <v>0.27599999999999997</v>
      </c>
    </row>
    <row r="13" spans="2:15" x14ac:dyDescent="0.25">
      <c r="F13" s="1">
        <v>8</v>
      </c>
      <c r="G13" s="1">
        <v>2.1</v>
      </c>
      <c r="H13" s="1">
        <v>0.87</v>
      </c>
      <c r="I13" s="1">
        <f t="shared" si="0"/>
        <v>0.755</v>
      </c>
      <c r="J13" s="1">
        <v>0.3</v>
      </c>
      <c r="K13" s="1">
        <f t="shared" si="1"/>
        <v>0.22649999999999998</v>
      </c>
      <c r="L13" s="1">
        <f t="shared" si="2"/>
        <v>0.50249999999999995</v>
      </c>
      <c r="M13" s="1">
        <v>2.5449999999999999</v>
      </c>
      <c r="N13" s="1">
        <f t="shared" si="3"/>
        <v>1.2788624999999998</v>
      </c>
    </row>
    <row r="14" spans="2:15" x14ac:dyDescent="0.25">
      <c r="F14" s="1">
        <v>9</v>
      </c>
      <c r="G14" s="1">
        <v>2.4</v>
      </c>
      <c r="H14" s="1">
        <v>0.64</v>
      </c>
      <c r="I14" s="1">
        <f t="shared" si="0"/>
        <v>0.73</v>
      </c>
      <c r="J14" s="1">
        <v>0.3</v>
      </c>
      <c r="K14" s="1">
        <f t="shared" si="1"/>
        <v>0.219</v>
      </c>
    </row>
    <row r="15" spans="2:15" x14ac:dyDescent="0.25">
      <c r="F15" s="1">
        <v>10</v>
      </c>
      <c r="G15" s="1">
        <v>2.7</v>
      </c>
      <c r="H15" s="1">
        <v>0.82</v>
      </c>
      <c r="I15" s="1">
        <f t="shared" si="0"/>
        <v>0.79499999999999993</v>
      </c>
      <c r="J15" s="1">
        <v>0.3</v>
      </c>
      <c r="K15" s="1">
        <f t="shared" si="1"/>
        <v>0.23849999999999996</v>
      </c>
      <c r="L15" s="1">
        <f t="shared" si="2"/>
        <v>0.45749999999999996</v>
      </c>
      <c r="M15" s="1">
        <v>1.9970000000000001</v>
      </c>
      <c r="N15" s="1">
        <f t="shared" si="3"/>
        <v>0.91362749999999993</v>
      </c>
    </row>
    <row r="16" spans="2:15" x14ac:dyDescent="0.25">
      <c r="F16" s="1">
        <v>11</v>
      </c>
      <c r="G16" s="1">
        <v>3</v>
      </c>
      <c r="H16" s="1">
        <v>0.77</v>
      </c>
      <c r="I16" s="1">
        <f t="shared" si="0"/>
        <v>0.745</v>
      </c>
      <c r="J16" s="1">
        <v>0.3</v>
      </c>
      <c r="K16" s="1">
        <f t="shared" si="1"/>
        <v>0.2235</v>
      </c>
    </row>
    <row r="17" spans="6:14" x14ac:dyDescent="0.25">
      <c r="F17" s="1">
        <v>12</v>
      </c>
      <c r="G17" s="1">
        <v>3.3</v>
      </c>
      <c r="H17" s="1">
        <v>0.72</v>
      </c>
      <c r="I17" s="1">
        <f t="shared" si="0"/>
        <v>0.69</v>
      </c>
      <c r="J17" s="1">
        <v>0.3</v>
      </c>
      <c r="K17" s="1">
        <f t="shared" si="1"/>
        <v>0.20699999999999999</v>
      </c>
      <c r="L17" s="1">
        <f>K17+K16+K18</f>
        <v>0.52949999999999997</v>
      </c>
      <c r="M17" s="1">
        <v>1.03</v>
      </c>
      <c r="N17" s="1">
        <f t="shared" si="3"/>
        <v>0.54538500000000001</v>
      </c>
    </row>
    <row r="18" spans="6:14" x14ac:dyDescent="0.25">
      <c r="F18" s="1">
        <v>13</v>
      </c>
      <c r="G18" s="1">
        <v>3.6</v>
      </c>
      <c r="H18" s="1">
        <v>0.66</v>
      </c>
      <c r="I18" s="1">
        <f t="shared" si="0"/>
        <v>0.33</v>
      </c>
      <c r="J18" s="1">
        <v>0.3</v>
      </c>
      <c r="K18" s="1">
        <f t="shared" si="1"/>
        <v>9.9000000000000005E-2</v>
      </c>
    </row>
    <row r="19" spans="6:14" x14ac:dyDescent="0.25">
      <c r="F19" s="1">
        <v>14</v>
      </c>
      <c r="G19" s="1">
        <v>3.65</v>
      </c>
      <c r="H19" s="1">
        <v>0</v>
      </c>
    </row>
    <row r="21" spans="6:14" x14ac:dyDescent="0.25">
      <c r="L21" s="1" t="s">
        <v>10</v>
      </c>
      <c r="M21" s="1" t="s">
        <v>9</v>
      </c>
      <c r="N21" s="1" t="s">
        <v>8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1"/>
  <sheetViews>
    <sheetView workbookViewId="0">
      <selection activeCell="C23" sqref="A1:XFD1048576"/>
    </sheetView>
  </sheetViews>
  <sheetFormatPr defaultRowHeight="15" x14ac:dyDescent="0.25"/>
  <cols>
    <col min="1" max="11" width="9.140625" style="1"/>
    <col min="12" max="12" width="11" style="1" customWidth="1"/>
    <col min="13" max="13" width="11.42578125" style="1" customWidth="1"/>
    <col min="14" max="14" width="12.7109375" style="1" customWidth="1"/>
    <col min="15" max="16384" width="9.140625" style="1"/>
  </cols>
  <sheetData>
    <row r="1" spans="2:15" x14ac:dyDescent="0.25">
      <c r="M1" s="2" t="s">
        <v>12</v>
      </c>
      <c r="O1" s="1" t="s">
        <v>16</v>
      </c>
    </row>
    <row r="2" spans="2:15" x14ac:dyDescent="0.25">
      <c r="D2" s="1" t="s">
        <v>22</v>
      </c>
      <c r="E2" s="1" t="s">
        <v>23</v>
      </c>
      <c r="M2" s="1" t="s">
        <v>13</v>
      </c>
    </row>
    <row r="3" spans="2:15" x14ac:dyDescent="0.25">
      <c r="B3" s="1" t="s">
        <v>18</v>
      </c>
      <c r="I3" s="1" t="s">
        <v>11</v>
      </c>
    </row>
    <row r="5" spans="2:15" x14ac:dyDescent="0.25">
      <c r="D5" s="1" t="s">
        <v>24</v>
      </c>
      <c r="F5" s="1" t="s">
        <v>0</v>
      </c>
      <c r="G5" s="1" t="s">
        <v>1</v>
      </c>
      <c r="H5" s="1" t="s">
        <v>2</v>
      </c>
      <c r="I5" s="1" t="s">
        <v>3</v>
      </c>
      <c r="J5" s="1" t="s">
        <v>4</v>
      </c>
      <c r="K5" s="1" t="s">
        <v>5</v>
      </c>
      <c r="L5" s="1" t="s">
        <v>5</v>
      </c>
      <c r="M5" s="1" t="s">
        <v>6</v>
      </c>
      <c r="N5" s="1" t="s">
        <v>7</v>
      </c>
    </row>
    <row r="6" spans="2:15" x14ac:dyDescent="0.25">
      <c r="D6" s="1" t="s">
        <v>25</v>
      </c>
      <c r="F6" s="1">
        <v>1</v>
      </c>
      <c r="G6" s="1">
        <v>0</v>
      </c>
      <c r="H6" s="1">
        <v>0</v>
      </c>
      <c r="I6" s="1">
        <f>(H6+H7)/2</f>
        <v>0.42</v>
      </c>
      <c r="J6" s="1">
        <v>0.3</v>
      </c>
      <c r="K6" s="1">
        <f>J6*I6</f>
        <v>0.126</v>
      </c>
    </row>
    <row r="7" spans="2:15" x14ac:dyDescent="0.25">
      <c r="F7" s="1">
        <v>2</v>
      </c>
      <c r="G7" s="1">
        <v>0.3</v>
      </c>
      <c r="H7" s="1">
        <v>0.84</v>
      </c>
      <c r="I7" s="1">
        <f t="shared" ref="I7:I18" si="0">(H7+H8)/2</f>
        <v>0.85499999999999998</v>
      </c>
      <c r="J7" s="1">
        <v>0.3</v>
      </c>
      <c r="K7" s="1">
        <f t="shared" ref="K7:K18" si="1">J7*I7</f>
        <v>0.25650000000000001</v>
      </c>
    </row>
    <row r="8" spans="2:15" x14ac:dyDescent="0.25">
      <c r="F8" s="1">
        <v>3</v>
      </c>
      <c r="G8" s="1">
        <v>0.6</v>
      </c>
      <c r="H8" s="1">
        <v>0.87</v>
      </c>
      <c r="I8" s="1">
        <f t="shared" si="0"/>
        <v>0.86</v>
      </c>
      <c r="J8" s="1">
        <v>0.3</v>
      </c>
      <c r="K8" s="1">
        <f t="shared" si="1"/>
        <v>0.25800000000000001</v>
      </c>
      <c r="L8" s="1">
        <f>K8+K7+K6</f>
        <v>0.64049999999999996</v>
      </c>
      <c r="M8" s="1">
        <v>1.599</v>
      </c>
      <c r="N8" s="3">
        <f t="shared" ref="N8:N16" si="2">M8*L8</f>
        <v>1.0241594999999999</v>
      </c>
    </row>
    <row r="9" spans="2:15" x14ac:dyDescent="0.25">
      <c r="F9" s="1">
        <v>4</v>
      </c>
      <c r="G9" s="1">
        <v>0.9</v>
      </c>
      <c r="H9" s="1">
        <v>0.85</v>
      </c>
      <c r="I9" s="1">
        <f t="shared" si="0"/>
        <v>0.89500000000000002</v>
      </c>
      <c r="J9" s="1">
        <v>0.3</v>
      </c>
      <c r="K9" s="1">
        <f t="shared" si="1"/>
        <v>0.26850000000000002</v>
      </c>
      <c r="N9" s="3"/>
    </row>
    <row r="10" spans="2:15" x14ac:dyDescent="0.25">
      <c r="F10" s="1">
        <v>5</v>
      </c>
      <c r="G10" s="1">
        <v>1.2</v>
      </c>
      <c r="H10" s="1">
        <v>0.94</v>
      </c>
      <c r="I10" s="1">
        <f t="shared" si="0"/>
        <v>0.86</v>
      </c>
      <c r="J10" s="1">
        <v>0.3</v>
      </c>
      <c r="K10" s="1">
        <f t="shared" si="1"/>
        <v>0.25800000000000001</v>
      </c>
      <c r="L10" s="1">
        <f t="shared" ref="L10:L14" si="3">K10+K9</f>
        <v>0.52649999999999997</v>
      </c>
      <c r="M10" s="1">
        <v>2.0019999999999998</v>
      </c>
      <c r="N10" s="3">
        <f t="shared" si="2"/>
        <v>1.0540529999999999</v>
      </c>
    </row>
    <row r="11" spans="2:15" x14ac:dyDescent="0.25">
      <c r="F11" s="1">
        <v>6</v>
      </c>
      <c r="G11" s="1">
        <v>1.5</v>
      </c>
      <c r="H11" s="1">
        <v>0.78</v>
      </c>
      <c r="I11" s="1">
        <f t="shared" si="0"/>
        <v>0.79500000000000004</v>
      </c>
      <c r="J11" s="1">
        <v>0.3</v>
      </c>
      <c r="K11" s="1">
        <f t="shared" si="1"/>
        <v>0.23849999999999999</v>
      </c>
      <c r="N11" s="3"/>
    </row>
    <row r="12" spans="2:15" x14ac:dyDescent="0.25">
      <c r="F12" s="1">
        <v>7</v>
      </c>
      <c r="G12" s="1">
        <v>1.8</v>
      </c>
      <c r="H12" s="1">
        <v>0.81</v>
      </c>
      <c r="I12" s="1">
        <f t="shared" si="0"/>
        <v>0.86499999999999999</v>
      </c>
      <c r="J12" s="1">
        <v>0.3</v>
      </c>
      <c r="K12" s="1">
        <f t="shared" si="1"/>
        <v>0.25950000000000001</v>
      </c>
      <c r="L12" s="1">
        <f t="shared" si="3"/>
        <v>0.498</v>
      </c>
      <c r="M12" s="1">
        <v>2.9870000000000001</v>
      </c>
      <c r="N12" s="3">
        <f t="shared" si="2"/>
        <v>1.4875260000000001</v>
      </c>
    </row>
    <row r="13" spans="2:15" x14ac:dyDescent="0.25">
      <c r="F13" s="1">
        <v>8</v>
      </c>
      <c r="G13" s="1">
        <v>2.1</v>
      </c>
      <c r="H13" s="1">
        <v>0.92</v>
      </c>
      <c r="I13" s="1">
        <f t="shared" si="0"/>
        <v>0.95</v>
      </c>
      <c r="J13" s="1">
        <v>0.3</v>
      </c>
      <c r="K13" s="1">
        <f t="shared" si="1"/>
        <v>0.28499999999999998</v>
      </c>
      <c r="N13" s="3"/>
    </row>
    <row r="14" spans="2:15" x14ac:dyDescent="0.25">
      <c r="F14" s="1">
        <v>9</v>
      </c>
      <c r="G14" s="1">
        <v>2.4</v>
      </c>
      <c r="H14" s="1">
        <v>0.98</v>
      </c>
      <c r="I14" s="1">
        <f t="shared" si="0"/>
        <v>0.89500000000000002</v>
      </c>
      <c r="J14" s="1">
        <v>0.3</v>
      </c>
      <c r="K14" s="1">
        <f t="shared" si="1"/>
        <v>0.26850000000000002</v>
      </c>
      <c r="L14" s="1">
        <f t="shared" si="3"/>
        <v>0.55349999999999999</v>
      </c>
      <c r="M14" s="1">
        <v>2.319</v>
      </c>
      <c r="N14" s="3">
        <f t="shared" si="2"/>
        <v>1.2835665000000001</v>
      </c>
    </row>
    <row r="15" spans="2:15" x14ac:dyDescent="0.25">
      <c r="F15" s="1">
        <v>10</v>
      </c>
      <c r="G15" s="1">
        <v>2.7</v>
      </c>
      <c r="H15" s="1">
        <v>0.81</v>
      </c>
      <c r="I15" s="1">
        <f t="shared" si="0"/>
        <v>0.78</v>
      </c>
      <c r="J15" s="1">
        <v>0.3</v>
      </c>
      <c r="K15" s="1">
        <f t="shared" si="1"/>
        <v>0.23399999999999999</v>
      </c>
      <c r="N15" s="3"/>
    </row>
    <row r="16" spans="2:15" x14ac:dyDescent="0.25">
      <c r="F16" s="1">
        <v>11</v>
      </c>
      <c r="G16" s="1">
        <v>3</v>
      </c>
      <c r="H16" s="1">
        <v>0.75</v>
      </c>
      <c r="I16" s="1">
        <f t="shared" si="0"/>
        <v>0.71</v>
      </c>
      <c r="J16" s="1">
        <v>0.3</v>
      </c>
      <c r="K16" s="1">
        <f t="shared" si="1"/>
        <v>0.21299999999999999</v>
      </c>
      <c r="L16" s="1">
        <f>K16+K15+K17+K18</f>
        <v>0.76349999999999996</v>
      </c>
      <c r="M16" s="1">
        <v>1.7989999999999999</v>
      </c>
      <c r="N16" s="3">
        <f t="shared" si="2"/>
        <v>1.3735364999999999</v>
      </c>
    </row>
    <row r="17" spans="6:14" x14ac:dyDescent="0.25">
      <c r="F17" s="1">
        <v>12</v>
      </c>
      <c r="G17" s="1">
        <v>3.3</v>
      </c>
      <c r="H17" s="1">
        <v>0.67</v>
      </c>
      <c r="I17" s="1">
        <f t="shared" si="0"/>
        <v>0.69500000000000006</v>
      </c>
      <c r="J17" s="1">
        <v>0.3</v>
      </c>
      <c r="K17" s="1">
        <f t="shared" si="1"/>
        <v>0.20850000000000002</v>
      </c>
    </row>
    <row r="18" spans="6:14" x14ac:dyDescent="0.25">
      <c r="F18" s="1">
        <v>13</v>
      </c>
      <c r="G18" s="1">
        <v>3.6</v>
      </c>
      <c r="H18" s="1">
        <v>0.72</v>
      </c>
      <c r="I18" s="1">
        <f t="shared" si="0"/>
        <v>0.36</v>
      </c>
      <c r="J18" s="1">
        <v>0.3</v>
      </c>
      <c r="K18" s="1">
        <f t="shared" si="1"/>
        <v>0.108</v>
      </c>
    </row>
    <row r="19" spans="6:14" x14ac:dyDescent="0.25">
      <c r="F19" s="1">
        <v>14</v>
      </c>
      <c r="G19" s="1">
        <v>3.65</v>
      </c>
      <c r="H19" s="1">
        <v>0</v>
      </c>
    </row>
    <row r="21" spans="6:14" x14ac:dyDescent="0.25">
      <c r="L21" s="1" t="s">
        <v>19</v>
      </c>
      <c r="M21" s="1" t="s">
        <v>20</v>
      </c>
      <c r="N21" s="1" t="s">
        <v>21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1"/>
  <sheetViews>
    <sheetView workbookViewId="0">
      <selection activeCell="C18" sqref="A1:XFD1048576"/>
    </sheetView>
  </sheetViews>
  <sheetFormatPr defaultRowHeight="15" x14ac:dyDescent="0.25"/>
  <cols>
    <col min="1" max="11" width="9.140625" style="1"/>
    <col min="12" max="12" width="11" style="1" customWidth="1"/>
    <col min="13" max="13" width="11.42578125" style="1" customWidth="1"/>
    <col min="14" max="14" width="12.7109375" style="1" customWidth="1"/>
    <col min="15" max="16384" width="9.140625" style="1"/>
  </cols>
  <sheetData>
    <row r="1" spans="2:15" x14ac:dyDescent="0.25">
      <c r="M1" s="2" t="s">
        <v>12</v>
      </c>
      <c r="O1" s="1" t="s">
        <v>16</v>
      </c>
    </row>
    <row r="2" spans="2:15" x14ac:dyDescent="0.25">
      <c r="D2" s="1" t="s">
        <v>26</v>
      </c>
      <c r="E2" s="1" t="s">
        <v>27</v>
      </c>
      <c r="M2" s="1" t="s">
        <v>13</v>
      </c>
    </row>
    <row r="3" spans="2:15" x14ac:dyDescent="0.25">
      <c r="B3" s="1" t="s">
        <v>18</v>
      </c>
      <c r="I3" s="1" t="s">
        <v>11</v>
      </c>
    </row>
    <row r="5" spans="2:15" x14ac:dyDescent="0.25">
      <c r="D5" s="1" t="s">
        <v>25</v>
      </c>
      <c r="F5" s="1" t="s">
        <v>0</v>
      </c>
      <c r="G5" s="1" t="s">
        <v>1</v>
      </c>
      <c r="H5" s="1" t="s">
        <v>2</v>
      </c>
      <c r="I5" s="1" t="s">
        <v>3</v>
      </c>
      <c r="J5" s="1" t="s">
        <v>4</v>
      </c>
      <c r="K5" s="1" t="s">
        <v>5</v>
      </c>
      <c r="L5" s="1" t="s">
        <v>5</v>
      </c>
      <c r="M5" s="1" t="s">
        <v>6</v>
      </c>
      <c r="N5" s="1" t="s">
        <v>7</v>
      </c>
    </row>
    <row r="6" spans="2:15" x14ac:dyDescent="0.25">
      <c r="D6" s="1" t="s">
        <v>25</v>
      </c>
      <c r="F6" s="1">
        <v>1</v>
      </c>
      <c r="G6" s="1">
        <v>0</v>
      </c>
      <c r="H6" s="1">
        <v>0</v>
      </c>
      <c r="I6" s="1">
        <f>(H6+H7)/2</f>
        <v>0.42</v>
      </c>
      <c r="J6" s="1">
        <v>0.3</v>
      </c>
      <c r="K6" s="1">
        <f>J6*I6</f>
        <v>0.126</v>
      </c>
    </row>
    <row r="7" spans="2:15" x14ac:dyDescent="0.25">
      <c r="F7" s="1">
        <v>2</v>
      </c>
      <c r="G7" s="1">
        <v>0.3</v>
      </c>
      <c r="H7" s="1">
        <v>0.84</v>
      </c>
      <c r="I7" s="1">
        <f t="shared" ref="I7:I18" si="0">(H7+H8)/2</f>
        <v>0.85499999999999998</v>
      </c>
      <c r="J7" s="1">
        <v>0.3</v>
      </c>
      <c r="K7" s="1">
        <f t="shared" ref="K7:K18" si="1">J7*I7</f>
        <v>0.25650000000000001</v>
      </c>
      <c r="L7" s="1">
        <f t="shared" ref="L7:L15" si="2">K7+K6</f>
        <v>0.38250000000000001</v>
      </c>
      <c r="M7" s="1">
        <v>1.9379999999999999</v>
      </c>
      <c r="N7" s="3">
        <f t="shared" ref="N7:N17" si="3">M7*L7</f>
        <v>0.74128499999999997</v>
      </c>
    </row>
    <row r="8" spans="2:15" x14ac:dyDescent="0.25">
      <c r="F8" s="1">
        <v>3</v>
      </c>
      <c r="G8" s="1">
        <v>0.6</v>
      </c>
      <c r="H8" s="1">
        <v>0.87</v>
      </c>
      <c r="I8" s="1">
        <f t="shared" si="0"/>
        <v>0.875</v>
      </c>
      <c r="J8" s="1">
        <v>0.3</v>
      </c>
      <c r="K8" s="1">
        <f t="shared" si="1"/>
        <v>0.26250000000000001</v>
      </c>
      <c r="N8" s="3"/>
    </row>
    <row r="9" spans="2:15" x14ac:dyDescent="0.25">
      <c r="F9" s="1">
        <v>4</v>
      </c>
      <c r="G9" s="1">
        <v>0.9</v>
      </c>
      <c r="H9" s="1">
        <v>0.88</v>
      </c>
      <c r="I9" s="1">
        <f t="shared" si="0"/>
        <v>0.91999999999999993</v>
      </c>
      <c r="J9" s="1">
        <v>0.3</v>
      </c>
      <c r="K9" s="1">
        <f t="shared" si="1"/>
        <v>0.27599999999999997</v>
      </c>
      <c r="L9" s="1">
        <f t="shared" si="2"/>
        <v>0.53849999999999998</v>
      </c>
      <c r="M9" s="1">
        <v>1.399</v>
      </c>
      <c r="N9" s="3">
        <f t="shared" si="3"/>
        <v>0.75336150000000002</v>
      </c>
    </row>
    <row r="10" spans="2:15" x14ac:dyDescent="0.25">
      <c r="F10" s="1">
        <v>5</v>
      </c>
      <c r="G10" s="1">
        <v>1.2</v>
      </c>
      <c r="H10" s="1">
        <v>0.96</v>
      </c>
      <c r="I10" s="1">
        <f t="shared" si="0"/>
        <v>1.0049999999999999</v>
      </c>
      <c r="J10" s="1">
        <v>0.3</v>
      </c>
      <c r="K10" s="1">
        <f t="shared" si="1"/>
        <v>0.30149999999999993</v>
      </c>
      <c r="N10" s="3"/>
    </row>
    <row r="11" spans="2:15" x14ac:dyDescent="0.25">
      <c r="F11" s="1">
        <v>6</v>
      </c>
      <c r="G11" s="1">
        <v>1.5</v>
      </c>
      <c r="H11" s="1">
        <v>1.05</v>
      </c>
      <c r="I11" s="1">
        <f t="shared" si="0"/>
        <v>1.06</v>
      </c>
      <c r="J11" s="1">
        <v>0.3</v>
      </c>
      <c r="K11" s="1">
        <f t="shared" si="1"/>
        <v>0.318</v>
      </c>
      <c r="L11" s="1">
        <f t="shared" si="2"/>
        <v>0.61949999999999994</v>
      </c>
      <c r="M11" s="1">
        <v>2.3740000000000001</v>
      </c>
      <c r="N11" s="3">
        <f t="shared" si="3"/>
        <v>1.470693</v>
      </c>
    </row>
    <row r="12" spans="2:15" x14ac:dyDescent="0.25">
      <c r="F12" s="1">
        <v>7</v>
      </c>
      <c r="G12" s="1">
        <v>1.8</v>
      </c>
      <c r="H12" s="1">
        <v>1.07</v>
      </c>
      <c r="I12" s="1">
        <f t="shared" si="0"/>
        <v>1.02</v>
      </c>
      <c r="J12" s="1">
        <v>0.3</v>
      </c>
      <c r="K12" s="1">
        <f t="shared" si="1"/>
        <v>0.30599999999999999</v>
      </c>
      <c r="N12" s="3"/>
    </row>
    <row r="13" spans="2:15" x14ac:dyDescent="0.25">
      <c r="F13" s="1">
        <v>8</v>
      </c>
      <c r="G13" s="1">
        <v>2.1</v>
      </c>
      <c r="H13" s="1">
        <v>0.97</v>
      </c>
      <c r="I13" s="1">
        <f t="shared" si="0"/>
        <v>0.80499999999999994</v>
      </c>
      <c r="J13" s="1">
        <v>0.3</v>
      </c>
      <c r="K13" s="1">
        <f t="shared" si="1"/>
        <v>0.24149999999999996</v>
      </c>
      <c r="L13" s="1">
        <f t="shared" si="2"/>
        <v>0.54749999999999999</v>
      </c>
      <c r="M13" s="1">
        <v>2.6179999999999999</v>
      </c>
      <c r="N13" s="3">
        <f t="shared" si="3"/>
        <v>1.4333549999999999</v>
      </c>
    </row>
    <row r="14" spans="2:15" x14ac:dyDescent="0.25">
      <c r="F14" s="1">
        <v>9</v>
      </c>
      <c r="G14" s="1">
        <v>2.4</v>
      </c>
      <c r="H14" s="1">
        <v>0.64</v>
      </c>
      <c r="I14" s="1">
        <f t="shared" si="0"/>
        <v>0.69</v>
      </c>
      <c r="J14" s="1">
        <v>0.3</v>
      </c>
      <c r="K14" s="1">
        <f t="shared" si="1"/>
        <v>0.20699999999999999</v>
      </c>
      <c r="N14" s="3"/>
    </row>
    <row r="15" spans="2:15" x14ac:dyDescent="0.25">
      <c r="F15" s="1">
        <v>10</v>
      </c>
      <c r="G15" s="1">
        <v>2.7</v>
      </c>
      <c r="H15" s="1">
        <v>0.74</v>
      </c>
      <c r="I15" s="1">
        <f t="shared" si="0"/>
        <v>0.755</v>
      </c>
      <c r="J15" s="1">
        <v>0.3</v>
      </c>
      <c r="K15" s="1">
        <f t="shared" si="1"/>
        <v>0.22649999999999998</v>
      </c>
      <c r="L15" s="1">
        <f t="shared" si="2"/>
        <v>0.4335</v>
      </c>
      <c r="M15" s="1">
        <v>2.02</v>
      </c>
      <c r="N15" s="3">
        <f t="shared" si="3"/>
        <v>0.87566999999999995</v>
      </c>
    </row>
    <row r="16" spans="2:15" x14ac:dyDescent="0.25">
      <c r="F16" s="1">
        <v>11</v>
      </c>
      <c r="G16" s="1">
        <v>3</v>
      </c>
      <c r="H16" s="1">
        <v>0.77</v>
      </c>
      <c r="I16" s="1">
        <f t="shared" si="0"/>
        <v>0.745</v>
      </c>
      <c r="J16" s="1">
        <v>0.3</v>
      </c>
      <c r="K16" s="1">
        <f t="shared" si="1"/>
        <v>0.2235</v>
      </c>
      <c r="N16" s="3"/>
    </row>
    <row r="17" spans="6:14" x14ac:dyDescent="0.25">
      <c r="F17" s="1">
        <v>12</v>
      </c>
      <c r="G17" s="1">
        <v>3.3</v>
      </c>
      <c r="H17" s="1">
        <v>0.72</v>
      </c>
      <c r="I17" s="1">
        <f t="shared" si="0"/>
        <v>0.69500000000000006</v>
      </c>
      <c r="J17" s="1">
        <v>0.3</v>
      </c>
      <c r="K17" s="1">
        <f t="shared" si="1"/>
        <v>0.20850000000000002</v>
      </c>
      <c r="L17" s="1">
        <f>K17+K16+K18</f>
        <v>0.53250000000000008</v>
      </c>
      <c r="M17" s="1">
        <v>1.2370000000000001</v>
      </c>
      <c r="N17" s="3">
        <f t="shared" si="3"/>
        <v>0.65870250000000019</v>
      </c>
    </row>
    <row r="18" spans="6:14" x14ac:dyDescent="0.25">
      <c r="F18" s="1">
        <v>13</v>
      </c>
      <c r="G18" s="1">
        <v>3.6</v>
      </c>
      <c r="H18" s="1">
        <v>0.67</v>
      </c>
      <c r="I18" s="1">
        <f t="shared" si="0"/>
        <v>0.33500000000000002</v>
      </c>
      <c r="J18" s="1">
        <v>0.3</v>
      </c>
      <c r="K18" s="1">
        <f t="shared" si="1"/>
        <v>0.10050000000000001</v>
      </c>
    </row>
    <row r="19" spans="6:14" x14ac:dyDescent="0.25">
      <c r="F19" s="1">
        <v>14</v>
      </c>
      <c r="G19" s="1">
        <v>3.65</v>
      </c>
      <c r="H19" s="1">
        <v>0</v>
      </c>
    </row>
    <row r="21" spans="6:14" x14ac:dyDescent="0.25">
      <c r="L21" s="1" t="s">
        <v>30</v>
      </c>
      <c r="M21" s="1" t="s">
        <v>29</v>
      </c>
      <c r="N21" s="1" t="s">
        <v>28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1"/>
  <sheetViews>
    <sheetView workbookViewId="0">
      <selection sqref="A1:XFD1048576"/>
    </sheetView>
  </sheetViews>
  <sheetFormatPr defaultRowHeight="15" x14ac:dyDescent="0.25"/>
  <cols>
    <col min="1" max="11" width="9.140625" style="1"/>
    <col min="12" max="12" width="11" style="1" customWidth="1"/>
    <col min="13" max="13" width="11.42578125" style="1" customWidth="1"/>
    <col min="14" max="14" width="12.7109375" style="1" customWidth="1"/>
    <col min="15" max="16384" width="9.140625" style="1"/>
  </cols>
  <sheetData>
    <row r="1" spans="2:15" x14ac:dyDescent="0.25">
      <c r="M1" s="2" t="s">
        <v>12</v>
      </c>
      <c r="O1" s="1" t="s">
        <v>16</v>
      </c>
    </row>
    <row r="2" spans="2:15" x14ac:dyDescent="0.25">
      <c r="D2" s="1" t="s">
        <v>31</v>
      </c>
      <c r="E2" s="1" t="s">
        <v>27</v>
      </c>
      <c r="M2" s="1" t="s">
        <v>13</v>
      </c>
    </row>
    <row r="3" spans="2:15" x14ac:dyDescent="0.25">
      <c r="B3" s="1" t="s">
        <v>18</v>
      </c>
      <c r="I3" s="1" t="s">
        <v>11</v>
      </c>
    </row>
    <row r="5" spans="2:15" x14ac:dyDescent="0.25">
      <c r="D5" s="1" t="s">
        <v>32</v>
      </c>
      <c r="F5" s="1" t="s">
        <v>0</v>
      </c>
      <c r="G5" s="1" t="s">
        <v>1</v>
      </c>
      <c r="H5" s="1" t="s">
        <v>2</v>
      </c>
      <c r="I5" s="1" t="s">
        <v>3</v>
      </c>
      <c r="J5" s="1" t="s">
        <v>4</v>
      </c>
      <c r="K5" s="1" t="s">
        <v>5</v>
      </c>
      <c r="L5" s="1" t="s">
        <v>5</v>
      </c>
      <c r="M5" s="1" t="s">
        <v>6</v>
      </c>
      <c r="N5" s="1" t="s">
        <v>7</v>
      </c>
    </row>
    <row r="6" spans="2:15" x14ac:dyDescent="0.25">
      <c r="D6" s="1" t="s">
        <v>25</v>
      </c>
      <c r="F6" s="1">
        <v>1</v>
      </c>
      <c r="G6" s="1">
        <v>0</v>
      </c>
      <c r="H6" s="1">
        <v>0</v>
      </c>
      <c r="I6" s="1">
        <f>(H6+H7)/2</f>
        <v>0.41499999999999998</v>
      </c>
      <c r="J6" s="1">
        <v>0.3</v>
      </c>
      <c r="K6" s="1">
        <f>J6*I6</f>
        <v>0.12449999999999999</v>
      </c>
    </row>
    <row r="7" spans="2:15" x14ac:dyDescent="0.25">
      <c r="F7" s="1">
        <v>2</v>
      </c>
      <c r="G7" s="1">
        <v>0.3</v>
      </c>
      <c r="H7" s="1">
        <v>0.83</v>
      </c>
      <c r="I7" s="1">
        <f t="shared" ref="I7:I18" si="0">(H7+H8)/2</f>
        <v>0.84</v>
      </c>
      <c r="J7" s="1">
        <v>0.3</v>
      </c>
      <c r="K7" s="1">
        <f t="shared" ref="K7:K18" si="1">J7*I7</f>
        <v>0.252</v>
      </c>
      <c r="N7" s="3"/>
    </row>
    <row r="8" spans="2:15" x14ac:dyDescent="0.25">
      <c r="F8" s="1">
        <v>3</v>
      </c>
      <c r="G8" s="1">
        <v>0.6</v>
      </c>
      <c r="H8" s="1">
        <v>0.85</v>
      </c>
      <c r="I8" s="1">
        <f t="shared" si="0"/>
        <v>0.86499999999999999</v>
      </c>
      <c r="J8" s="1">
        <v>0.3</v>
      </c>
      <c r="K8" s="1">
        <f t="shared" si="1"/>
        <v>0.25950000000000001</v>
      </c>
      <c r="L8" s="1">
        <f>K8+K7+K6</f>
        <v>0.63600000000000001</v>
      </c>
      <c r="M8" s="1">
        <v>1.847</v>
      </c>
      <c r="N8" s="3">
        <f t="shared" ref="N8:N16" si="2">M8*L8</f>
        <v>1.1746920000000001</v>
      </c>
    </row>
    <row r="9" spans="2:15" x14ac:dyDescent="0.25">
      <c r="F9" s="1">
        <v>4</v>
      </c>
      <c r="G9" s="1">
        <v>0.9</v>
      </c>
      <c r="H9" s="1">
        <v>0.88</v>
      </c>
      <c r="I9" s="1">
        <f t="shared" si="0"/>
        <v>0.92999999999999994</v>
      </c>
      <c r="J9" s="1">
        <v>0.3</v>
      </c>
      <c r="K9" s="1">
        <f t="shared" si="1"/>
        <v>0.27899999999999997</v>
      </c>
      <c r="N9" s="3"/>
    </row>
    <row r="10" spans="2:15" x14ac:dyDescent="0.25">
      <c r="F10" s="1">
        <v>5</v>
      </c>
      <c r="G10" s="1">
        <v>1.2</v>
      </c>
      <c r="H10" s="1">
        <v>0.98</v>
      </c>
      <c r="I10" s="1">
        <f t="shared" si="0"/>
        <v>1.03</v>
      </c>
      <c r="J10" s="1">
        <v>0.3</v>
      </c>
      <c r="K10" s="1">
        <f t="shared" si="1"/>
        <v>0.309</v>
      </c>
      <c r="L10" s="1">
        <f t="shared" ref="L10:L14" si="3">K10+K9</f>
        <v>0.58799999999999997</v>
      </c>
      <c r="M10" s="1">
        <v>2.2400000000000002</v>
      </c>
      <c r="N10" s="3">
        <f t="shared" si="2"/>
        <v>1.3171200000000001</v>
      </c>
    </row>
    <row r="11" spans="2:15" x14ac:dyDescent="0.25">
      <c r="F11" s="1">
        <v>6</v>
      </c>
      <c r="G11" s="1">
        <v>1.5</v>
      </c>
      <c r="H11" s="1">
        <v>1.08</v>
      </c>
      <c r="I11" s="1">
        <f t="shared" si="0"/>
        <v>1.0950000000000002</v>
      </c>
      <c r="J11" s="1">
        <v>0.3</v>
      </c>
      <c r="K11" s="1">
        <f t="shared" si="1"/>
        <v>0.32850000000000007</v>
      </c>
      <c r="N11" s="3"/>
    </row>
    <row r="12" spans="2:15" x14ac:dyDescent="0.25">
      <c r="F12" s="1">
        <v>7</v>
      </c>
      <c r="G12" s="1">
        <v>1.8</v>
      </c>
      <c r="H12" s="1">
        <v>1.1100000000000001</v>
      </c>
      <c r="I12" s="1">
        <f t="shared" si="0"/>
        <v>1.0150000000000001</v>
      </c>
      <c r="J12" s="1">
        <v>0.3</v>
      </c>
      <c r="K12" s="1">
        <f t="shared" si="1"/>
        <v>0.30450000000000005</v>
      </c>
      <c r="L12" s="1">
        <f t="shared" si="3"/>
        <v>0.63300000000000012</v>
      </c>
      <c r="M12" s="1">
        <v>2.8650000000000002</v>
      </c>
      <c r="N12" s="3">
        <f t="shared" si="2"/>
        <v>1.8135450000000004</v>
      </c>
    </row>
    <row r="13" spans="2:15" x14ac:dyDescent="0.25">
      <c r="F13" s="1">
        <v>8</v>
      </c>
      <c r="G13" s="1">
        <v>2.1</v>
      </c>
      <c r="H13" s="1">
        <v>0.92</v>
      </c>
      <c r="I13" s="1">
        <f t="shared" si="0"/>
        <v>0.94</v>
      </c>
      <c r="J13" s="1">
        <v>0.3</v>
      </c>
      <c r="K13" s="1">
        <f t="shared" si="1"/>
        <v>0.28199999999999997</v>
      </c>
      <c r="N13" s="3"/>
    </row>
    <row r="14" spans="2:15" x14ac:dyDescent="0.25">
      <c r="F14" s="1">
        <v>9</v>
      </c>
      <c r="G14" s="1">
        <v>2.4</v>
      </c>
      <c r="H14" s="1">
        <v>0.96</v>
      </c>
      <c r="I14" s="1">
        <f t="shared" si="0"/>
        <v>0.89999999999999991</v>
      </c>
      <c r="J14" s="1">
        <v>0.3</v>
      </c>
      <c r="K14" s="1">
        <f t="shared" si="1"/>
        <v>0.26999999999999996</v>
      </c>
      <c r="L14" s="1">
        <f t="shared" si="3"/>
        <v>0.55199999999999994</v>
      </c>
      <c r="M14" s="1">
        <v>2.7</v>
      </c>
      <c r="N14" s="3">
        <f t="shared" si="2"/>
        <v>1.4903999999999999</v>
      </c>
    </row>
    <row r="15" spans="2:15" x14ac:dyDescent="0.25">
      <c r="F15" s="1">
        <v>10</v>
      </c>
      <c r="G15" s="1">
        <v>2.7</v>
      </c>
      <c r="H15" s="1">
        <v>0.84</v>
      </c>
      <c r="I15" s="1">
        <f t="shared" si="0"/>
        <v>0.83</v>
      </c>
      <c r="J15" s="1">
        <v>0.3</v>
      </c>
      <c r="K15" s="1">
        <f t="shared" si="1"/>
        <v>0.24899999999999997</v>
      </c>
      <c r="N15" s="3"/>
    </row>
    <row r="16" spans="2:15" x14ac:dyDescent="0.25">
      <c r="F16" s="1">
        <v>11</v>
      </c>
      <c r="G16" s="1">
        <v>3</v>
      </c>
      <c r="H16" s="1">
        <v>0.82</v>
      </c>
      <c r="I16" s="1">
        <f t="shared" si="0"/>
        <v>0.875</v>
      </c>
      <c r="J16" s="1">
        <v>0.3</v>
      </c>
      <c r="K16" s="1">
        <f t="shared" si="1"/>
        <v>0.26250000000000001</v>
      </c>
      <c r="L16" s="1">
        <f>K16+K15+K17+K18</f>
        <v>0.86099999999999988</v>
      </c>
      <c r="M16" s="1">
        <v>2.2210000000000001</v>
      </c>
      <c r="N16" s="3">
        <f t="shared" si="2"/>
        <v>1.9122809999999999</v>
      </c>
    </row>
    <row r="17" spans="6:14" x14ac:dyDescent="0.25">
      <c r="F17" s="1">
        <v>12</v>
      </c>
      <c r="G17" s="1">
        <v>3.3</v>
      </c>
      <c r="H17" s="1">
        <v>0.93</v>
      </c>
      <c r="I17" s="1">
        <f t="shared" si="0"/>
        <v>0.81499999999999995</v>
      </c>
      <c r="J17" s="1">
        <v>0.3</v>
      </c>
      <c r="K17" s="1">
        <f t="shared" si="1"/>
        <v>0.24449999999999997</v>
      </c>
      <c r="N17" s="3"/>
    </row>
    <row r="18" spans="6:14" x14ac:dyDescent="0.25">
      <c r="F18" s="1">
        <v>13</v>
      </c>
      <c r="G18" s="1">
        <v>3.6</v>
      </c>
      <c r="H18" s="1">
        <v>0.7</v>
      </c>
      <c r="I18" s="1">
        <f t="shared" si="0"/>
        <v>0.35</v>
      </c>
      <c r="J18" s="1">
        <v>0.3</v>
      </c>
      <c r="K18" s="1">
        <f t="shared" si="1"/>
        <v>0.105</v>
      </c>
      <c r="N18" s="3"/>
    </row>
    <row r="19" spans="6:14" x14ac:dyDescent="0.25">
      <c r="F19" s="1">
        <v>14</v>
      </c>
      <c r="G19" s="1">
        <v>3.65</v>
      </c>
      <c r="H19" s="1">
        <v>0</v>
      </c>
    </row>
    <row r="21" spans="6:14" x14ac:dyDescent="0.25">
      <c r="L21" s="1" t="s">
        <v>35</v>
      </c>
      <c r="M21" s="1" t="s">
        <v>34</v>
      </c>
      <c r="N21" s="1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1"/>
  <sheetViews>
    <sheetView workbookViewId="0">
      <selection activeCell="E24" sqref="A1:XFD1048576"/>
    </sheetView>
  </sheetViews>
  <sheetFormatPr defaultRowHeight="15" x14ac:dyDescent="0.25"/>
  <cols>
    <col min="1" max="11" width="9.140625" style="1"/>
    <col min="12" max="12" width="11" style="1" customWidth="1"/>
    <col min="13" max="13" width="11.42578125" style="1" customWidth="1"/>
    <col min="14" max="14" width="12.7109375" style="1" customWidth="1"/>
    <col min="15" max="16384" width="9.140625" style="1"/>
  </cols>
  <sheetData>
    <row r="1" spans="2:15" x14ac:dyDescent="0.25">
      <c r="M1" s="2" t="s">
        <v>12</v>
      </c>
      <c r="O1" s="1" t="s">
        <v>16</v>
      </c>
    </row>
    <row r="2" spans="2:15" x14ac:dyDescent="0.25">
      <c r="D2" s="1" t="s">
        <v>36</v>
      </c>
      <c r="E2" s="1" t="s">
        <v>27</v>
      </c>
      <c r="M2" s="1" t="s">
        <v>13</v>
      </c>
    </row>
    <row r="3" spans="2:15" x14ac:dyDescent="0.25">
      <c r="B3" s="1" t="s">
        <v>18</v>
      </c>
      <c r="I3" s="1" t="s">
        <v>11</v>
      </c>
    </row>
    <row r="5" spans="2:15" x14ac:dyDescent="0.25">
      <c r="D5" s="1" t="s">
        <v>37</v>
      </c>
      <c r="F5" s="1" t="s">
        <v>0</v>
      </c>
      <c r="G5" s="1" t="s">
        <v>1</v>
      </c>
      <c r="H5" s="1" t="s">
        <v>2</v>
      </c>
      <c r="I5" s="1" t="s">
        <v>3</v>
      </c>
      <c r="J5" s="1" t="s">
        <v>4</v>
      </c>
      <c r="K5" s="1" t="s">
        <v>5</v>
      </c>
      <c r="L5" s="1" t="s">
        <v>5</v>
      </c>
      <c r="M5" s="1" t="s">
        <v>6</v>
      </c>
      <c r="N5" s="1" t="s">
        <v>7</v>
      </c>
    </row>
    <row r="6" spans="2:15" x14ac:dyDescent="0.25">
      <c r="D6" s="1" t="s">
        <v>25</v>
      </c>
      <c r="F6" s="1">
        <v>1</v>
      </c>
      <c r="G6" s="1">
        <v>0</v>
      </c>
      <c r="H6" s="1">
        <v>0.04</v>
      </c>
      <c r="I6" s="1">
        <f>(H6+H7)/2</f>
        <v>0.46500000000000002</v>
      </c>
      <c r="J6" s="1">
        <v>0.3</v>
      </c>
      <c r="K6" s="1">
        <f>J6*I6</f>
        <v>0.13950000000000001</v>
      </c>
    </row>
    <row r="7" spans="2:15" x14ac:dyDescent="0.25">
      <c r="F7" s="1">
        <v>2</v>
      </c>
      <c r="G7" s="1">
        <v>0.3</v>
      </c>
      <c r="H7" s="1">
        <v>0.89</v>
      </c>
      <c r="I7" s="1">
        <f t="shared" ref="I7:I18" si="0">(H7+H8)/2</f>
        <v>0.90500000000000003</v>
      </c>
      <c r="J7" s="1">
        <v>0.3</v>
      </c>
      <c r="K7" s="1">
        <f t="shared" ref="K7:K18" si="1">J7*I7</f>
        <v>0.27150000000000002</v>
      </c>
      <c r="L7" s="1">
        <f t="shared" ref="L7:L15" si="2">K7+K6</f>
        <v>0.41100000000000003</v>
      </c>
      <c r="M7" s="1">
        <v>1.7</v>
      </c>
      <c r="N7" s="3">
        <f t="shared" ref="N7:N17" si="3">M7*L7</f>
        <v>0.69869999999999999</v>
      </c>
    </row>
    <row r="8" spans="2:15" x14ac:dyDescent="0.25">
      <c r="F8" s="1">
        <v>3</v>
      </c>
      <c r="G8" s="1">
        <v>0.6</v>
      </c>
      <c r="H8" s="1">
        <v>0.92</v>
      </c>
      <c r="I8" s="1">
        <f t="shared" si="0"/>
        <v>0.93500000000000005</v>
      </c>
      <c r="J8" s="1">
        <v>0.3</v>
      </c>
      <c r="K8" s="1">
        <f t="shared" si="1"/>
        <v>0.28050000000000003</v>
      </c>
      <c r="N8" s="3"/>
    </row>
    <row r="9" spans="2:15" x14ac:dyDescent="0.25">
      <c r="F9" s="1">
        <v>4</v>
      </c>
      <c r="G9" s="1">
        <v>0.9</v>
      </c>
      <c r="H9" s="1">
        <v>0.95</v>
      </c>
      <c r="I9" s="1">
        <f t="shared" si="0"/>
        <v>1.02</v>
      </c>
      <c r="J9" s="1">
        <v>0.3</v>
      </c>
      <c r="K9" s="1">
        <f t="shared" si="1"/>
        <v>0.30599999999999999</v>
      </c>
      <c r="L9" s="1">
        <f t="shared" si="2"/>
        <v>0.58650000000000002</v>
      </c>
      <c r="M9" s="1">
        <v>1.429</v>
      </c>
      <c r="N9" s="3">
        <f t="shared" si="3"/>
        <v>0.83810850000000003</v>
      </c>
    </row>
    <row r="10" spans="2:15" x14ac:dyDescent="0.25">
      <c r="F10" s="1">
        <v>5</v>
      </c>
      <c r="G10" s="1">
        <v>1.2</v>
      </c>
      <c r="H10" s="1">
        <v>1.0900000000000001</v>
      </c>
      <c r="I10" s="1">
        <f t="shared" si="0"/>
        <v>1.135</v>
      </c>
      <c r="J10" s="1">
        <v>0.3</v>
      </c>
      <c r="K10" s="1">
        <f t="shared" si="1"/>
        <v>0.34049999999999997</v>
      </c>
      <c r="N10" s="3"/>
    </row>
    <row r="11" spans="2:15" x14ac:dyDescent="0.25">
      <c r="F11" s="1">
        <v>6</v>
      </c>
      <c r="G11" s="1">
        <v>1.5</v>
      </c>
      <c r="H11" s="1">
        <v>1.18</v>
      </c>
      <c r="I11" s="1">
        <f t="shared" si="0"/>
        <v>1.1599999999999999</v>
      </c>
      <c r="J11" s="1">
        <v>0.3</v>
      </c>
      <c r="K11" s="1">
        <f t="shared" si="1"/>
        <v>0.34799999999999998</v>
      </c>
      <c r="L11" s="1">
        <f t="shared" si="2"/>
        <v>0.68849999999999989</v>
      </c>
      <c r="M11" s="1">
        <v>2.488</v>
      </c>
      <c r="N11" s="3">
        <f t="shared" si="3"/>
        <v>1.7129879999999997</v>
      </c>
    </row>
    <row r="12" spans="2:15" x14ac:dyDescent="0.25">
      <c r="F12" s="1">
        <v>7</v>
      </c>
      <c r="G12" s="1">
        <v>1.8</v>
      </c>
      <c r="H12" s="1">
        <v>1.1399999999999999</v>
      </c>
      <c r="I12" s="1">
        <f t="shared" si="0"/>
        <v>1.0149999999999999</v>
      </c>
      <c r="J12" s="1">
        <v>0.3</v>
      </c>
      <c r="K12" s="1">
        <f t="shared" si="1"/>
        <v>0.30449999999999994</v>
      </c>
      <c r="N12" s="3"/>
    </row>
    <row r="13" spans="2:15" x14ac:dyDescent="0.25">
      <c r="F13" s="1">
        <v>8</v>
      </c>
      <c r="G13" s="1">
        <v>2.1</v>
      </c>
      <c r="H13" s="1">
        <v>0.89</v>
      </c>
      <c r="I13" s="1">
        <f t="shared" si="0"/>
        <v>0.94</v>
      </c>
      <c r="J13" s="1">
        <v>0.3</v>
      </c>
      <c r="K13" s="1">
        <f t="shared" si="1"/>
        <v>0.28199999999999997</v>
      </c>
      <c r="L13" s="1">
        <f t="shared" si="2"/>
        <v>0.58649999999999991</v>
      </c>
      <c r="M13" s="1">
        <v>2.9580000000000002</v>
      </c>
      <c r="N13" s="3">
        <f t="shared" si="3"/>
        <v>1.7348669999999999</v>
      </c>
    </row>
    <row r="14" spans="2:15" x14ac:dyDescent="0.25">
      <c r="F14" s="1">
        <v>9</v>
      </c>
      <c r="G14" s="1">
        <v>2.4</v>
      </c>
      <c r="H14" s="1">
        <v>0.99</v>
      </c>
      <c r="I14" s="1">
        <f t="shared" si="0"/>
        <v>0.91999999999999993</v>
      </c>
      <c r="J14" s="1">
        <v>0.3</v>
      </c>
      <c r="K14" s="1">
        <f t="shared" si="1"/>
        <v>0.27599999999999997</v>
      </c>
      <c r="N14" s="3"/>
    </row>
    <row r="15" spans="2:15" x14ac:dyDescent="0.25">
      <c r="F15" s="1">
        <v>10</v>
      </c>
      <c r="G15" s="1">
        <v>2.7</v>
      </c>
      <c r="H15" s="1">
        <v>0.85</v>
      </c>
      <c r="I15" s="1">
        <f t="shared" si="0"/>
        <v>0.86</v>
      </c>
      <c r="J15" s="1">
        <v>0.3</v>
      </c>
      <c r="K15" s="1">
        <f t="shared" si="1"/>
        <v>0.25800000000000001</v>
      </c>
      <c r="L15" s="1">
        <f t="shared" si="2"/>
        <v>0.53400000000000003</v>
      </c>
      <c r="M15" s="1">
        <v>2.5</v>
      </c>
      <c r="N15" s="3">
        <f t="shared" si="3"/>
        <v>1.335</v>
      </c>
    </row>
    <row r="16" spans="2:15" x14ac:dyDescent="0.25">
      <c r="F16" s="1">
        <v>11</v>
      </c>
      <c r="G16" s="1">
        <v>3</v>
      </c>
      <c r="H16" s="1">
        <v>0.87</v>
      </c>
      <c r="I16" s="1">
        <f t="shared" si="0"/>
        <v>0.92999999999999994</v>
      </c>
      <c r="J16" s="1">
        <v>0.3</v>
      </c>
      <c r="K16" s="1">
        <f t="shared" si="1"/>
        <v>0.27899999999999997</v>
      </c>
      <c r="N16" s="3"/>
    </row>
    <row r="17" spans="6:14" x14ac:dyDescent="0.25">
      <c r="F17" s="1">
        <v>12</v>
      </c>
      <c r="G17" s="1">
        <v>3.3</v>
      </c>
      <c r="H17" s="1">
        <v>0.99</v>
      </c>
      <c r="I17" s="1">
        <f t="shared" si="0"/>
        <v>0.86499999999999999</v>
      </c>
      <c r="J17" s="1">
        <v>0.3</v>
      </c>
      <c r="K17" s="1">
        <f t="shared" si="1"/>
        <v>0.25950000000000001</v>
      </c>
      <c r="L17" s="1">
        <f>K17+K16+K18</f>
        <v>0.64949999999999997</v>
      </c>
      <c r="M17" s="1">
        <v>0.63400000000000001</v>
      </c>
      <c r="N17" s="3">
        <f t="shared" si="3"/>
        <v>0.41178300000000001</v>
      </c>
    </row>
    <row r="18" spans="6:14" x14ac:dyDescent="0.25">
      <c r="F18" s="1">
        <v>13</v>
      </c>
      <c r="G18" s="1">
        <v>3.6</v>
      </c>
      <c r="H18" s="1">
        <v>0.74</v>
      </c>
      <c r="I18" s="1">
        <f t="shared" si="0"/>
        <v>0.37</v>
      </c>
      <c r="J18" s="1">
        <v>0.3</v>
      </c>
      <c r="K18" s="1">
        <f t="shared" si="1"/>
        <v>0.111</v>
      </c>
      <c r="N18" s="3"/>
    </row>
    <row r="19" spans="6:14" x14ac:dyDescent="0.25">
      <c r="F19" s="1">
        <v>14</v>
      </c>
      <c r="G19" s="1">
        <v>3.65</v>
      </c>
      <c r="H19" s="1">
        <v>0</v>
      </c>
    </row>
    <row r="21" spans="6:14" x14ac:dyDescent="0.25">
      <c r="L21" s="1" t="s">
        <v>38</v>
      </c>
      <c r="M21" s="1" t="s">
        <v>39</v>
      </c>
      <c r="N21" s="1" t="s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1"/>
  <sheetViews>
    <sheetView tabSelected="1" workbookViewId="0">
      <selection activeCell="Q20" sqref="Q20"/>
    </sheetView>
  </sheetViews>
  <sheetFormatPr defaultRowHeight="15" x14ac:dyDescent="0.25"/>
  <cols>
    <col min="1" max="11" width="9.140625" style="1"/>
    <col min="12" max="12" width="11" style="1" customWidth="1"/>
    <col min="13" max="13" width="11.42578125" style="1" customWidth="1"/>
    <col min="14" max="14" width="12.7109375" style="1" customWidth="1"/>
    <col min="15" max="16384" width="9.140625" style="1"/>
  </cols>
  <sheetData>
    <row r="1" spans="2:15" x14ac:dyDescent="0.25">
      <c r="M1" s="2" t="s">
        <v>12</v>
      </c>
      <c r="O1" s="1" t="s">
        <v>16</v>
      </c>
    </row>
    <row r="2" spans="2:15" x14ac:dyDescent="0.25">
      <c r="D2" s="1" t="s">
        <v>42</v>
      </c>
      <c r="E2" s="1" t="s">
        <v>43</v>
      </c>
      <c r="M2" s="1" t="s">
        <v>13</v>
      </c>
    </row>
    <row r="3" spans="2:15" x14ac:dyDescent="0.25">
      <c r="B3" s="1" t="s">
        <v>41</v>
      </c>
      <c r="I3" s="1" t="s">
        <v>11</v>
      </c>
    </row>
    <row r="5" spans="2:15" x14ac:dyDescent="0.25">
      <c r="D5" s="1" t="s">
        <v>44</v>
      </c>
      <c r="F5" s="1" t="s">
        <v>0</v>
      </c>
      <c r="G5" s="1" t="s">
        <v>1</v>
      </c>
      <c r="H5" s="1" t="s">
        <v>2</v>
      </c>
      <c r="I5" s="1" t="s">
        <v>3</v>
      </c>
      <c r="J5" s="1" t="s">
        <v>4</v>
      </c>
      <c r="K5" s="1" t="s">
        <v>5</v>
      </c>
      <c r="L5" s="1" t="s">
        <v>5</v>
      </c>
      <c r="M5" s="1" t="s">
        <v>6</v>
      </c>
      <c r="N5" s="1" t="s">
        <v>7</v>
      </c>
    </row>
    <row r="6" spans="2:15" x14ac:dyDescent="0.25">
      <c r="D6" s="1" t="s">
        <v>44</v>
      </c>
      <c r="F6" s="1">
        <v>1</v>
      </c>
      <c r="G6" s="1">
        <v>0</v>
      </c>
      <c r="H6" s="1">
        <v>0.9</v>
      </c>
      <c r="I6" s="1">
        <f>(H6+H7)/2</f>
        <v>0.89</v>
      </c>
      <c r="J6" s="1">
        <v>0.3</v>
      </c>
      <c r="K6" s="1">
        <f>J6*I6</f>
        <v>0.26700000000000002</v>
      </c>
      <c r="L6" s="1">
        <v>0.26700000000000002</v>
      </c>
      <c r="M6" s="1">
        <v>1.3580000000000001</v>
      </c>
      <c r="N6" s="3">
        <f t="shared" ref="N6:N16" si="0">M6*L6</f>
        <v>0.36258600000000002</v>
      </c>
    </row>
    <row r="7" spans="2:15" x14ac:dyDescent="0.25">
      <c r="F7" s="1">
        <v>2</v>
      </c>
      <c r="G7" s="1">
        <v>0.3</v>
      </c>
      <c r="H7" s="1">
        <v>0.88</v>
      </c>
      <c r="I7" s="1">
        <f t="shared" ref="I7:I18" si="1">(H7+H8)/2</f>
        <v>0.89</v>
      </c>
      <c r="J7" s="1">
        <v>0.3</v>
      </c>
      <c r="K7" s="1">
        <f t="shared" ref="K7:K18" si="2">J7*I7</f>
        <v>0.26700000000000002</v>
      </c>
      <c r="N7" s="3"/>
    </row>
    <row r="8" spans="2:15" x14ac:dyDescent="0.25">
      <c r="F8" s="1">
        <v>3</v>
      </c>
      <c r="G8" s="1">
        <v>0.6</v>
      </c>
      <c r="H8" s="1">
        <v>0.9</v>
      </c>
      <c r="I8" s="1">
        <f t="shared" si="1"/>
        <v>0.95</v>
      </c>
      <c r="J8" s="1">
        <v>0.3</v>
      </c>
      <c r="K8" s="1">
        <f t="shared" si="2"/>
        <v>0.28499999999999998</v>
      </c>
      <c r="L8" s="1">
        <f t="shared" ref="L6:L16" si="3">K8+K7</f>
        <v>0.55200000000000005</v>
      </c>
      <c r="M8" s="1">
        <v>1.4990000000000001</v>
      </c>
      <c r="N8" s="3">
        <f t="shared" si="0"/>
        <v>0.82744800000000018</v>
      </c>
    </row>
    <row r="9" spans="2:15" x14ac:dyDescent="0.25">
      <c r="F9" s="1">
        <v>4</v>
      </c>
      <c r="G9" s="1">
        <v>0.9</v>
      </c>
      <c r="H9" s="1">
        <v>1</v>
      </c>
      <c r="I9" s="1">
        <f t="shared" si="1"/>
        <v>1.0449999999999999</v>
      </c>
      <c r="J9" s="1">
        <v>0.3</v>
      </c>
      <c r="K9" s="1">
        <f t="shared" si="2"/>
        <v>0.31349999999999995</v>
      </c>
      <c r="N9" s="3"/>
    </row>
    <row r="10" spans="2:15" x14ac:dyDescent="0.25">
      <c r="F10" s="1">
        <v>5</v>
      </c>
      <c r="G10" s="1">
        <v>1.2</v>
      </c>
      <c r="H10" s="1">
        <v>1.0900000000000001</v>
      </c>
      <c r="I10" s="1">
        <f t="shared" si="1"/>
        <v>1.06</v>
      </c>
      <c r="J10" s="1">
        <v>0.3</v>
      </c>
      <c r="K10" s="1">
        <f t="shared" si="2"/>
        <v>0.318</v>
      </c>
      <c r="L10" s="1">
        <f t="shared" si="3"/>
        <v>0.63149999999999995</v>
      </c>
      <c r="M10" s="1">
        <v>2.665</v>
      </c>
      <c r="N10" s="3">
        <f t="shared" si="0"/>
        <v>1.6829474999999998</v>
      </c>
    </row>
    <row r="11" spans="2:15" x14ac:dyDescent="0.25">
      <c r="F11" s="1">
        <v>6</v>
      </c>
      <c r="G11" s="1">
        <v>1.5</v>
      </c>
      <c r="H11" s="1">
        <v>1.03</v>
      </c>
      <c r="I11" s="1">
        <f t="shared" si="1"/>
        <v>0.98</v>
      </c>
      <c r="J11" s="1">
        <v>0.3</v>
      </c>
      <c r="K11" s="1">
        <f t="shared" si="2"/>
        <v>0.29399999999999998</v>
      </c>
      <c r="N11" s="3"/>
    </row>
    <row r="12" spans="2:15" x14ac:dyDescent="0.25">
      <c r="F12" s="1">
        <v>7</v>
      </c>
      <c r="G12" s="1">
        <v>1.8</v>
      </c>
      <c r="H12" s="1">
        <v>0.93</v>
      </c>
      <c r="I12" s="1">
        <f t="shared" si="1"/>
        <v>0.85000000000000009</v>
      </c>
      <c r="J12" s="1">
        <v>0.3</v>
      </c>
      <c r="K12" s="1">
        <f t="shared" si="2"/>
        <v>0.255</v>
      </c>
      <c r="L12" s="1">
        <f t="shared" si="3"/>
        <v>0.54899999999999993</v>
      </c>
      <c r="M12" s="1">
        <v>2.0640000000000001</v>
      </c>
      <c r="N12" s="3">
        <f t="shared" si="0"/>
        <v>1.1331359999999999</v>
      </c>
    </row>
    <row r="13" spans="2:15" x14ac:dyDescent="0.25">
      <c r="F13" s="1">
        <v>8</v>
      </c>
      <c r="G13" s="1">
        <v>2.1</v>
      </c>
      <c r="H13" s="1">
        <v>0.77</v>
      </c>
      <c r="I13" s="1">
        <f t="shared" si="1"/>
        <v>0.78</v>
      </c>
      <c r="J13" s="1">
        <v>0.3</v>
      </c>
      <c r="K13" s="1">
        <f t="shared" si="2"/>
        <v>0.23399999999999999</v>
      </c>
      <c r="N13" s="3"/>
    </row>
    <row r="14" spans="2:15" x14ac:dyDescent="0.25">
      <c r="F14" s="1">
        <v>9</v>
      </c>
      <c r="G14" s="1">
        <v>2.4</v>
      </c>
      <c r="H14" s="1">
        <v>0.79</v>
      </c>
      <c r="I14" s="1">
        <f t="shared" si="1"/>
        <v>0.85499999999999998</v>
      </c>
      <c r="J14" s="1">
        <v>0.3</v>
      </c>
      <c r="K14" s="1">
        <f t="shared" si="2"/>
        <v>0.25650000000000001</v>
      </c>
      <c r="L14" s="1">
        <f t="shared" si="3"/>
        <v>0.49049999999999999</v>
      </c>
      <c r="M14" s="1">
        <v>1.8939999999999999</v>
      </c>
      <c r="N14" s="3">
        <f t="shared" si="0"/>
        <v>0.92900699999999992</v>
      </c>
    </row>
    <row r="15" spans="2:15" x14ac:dyDescent="0.25">
      <c r="F15" s="1">
        <v>10</v>
      </c>
      <c r="G15" s="1">
        <v>2.7</v>
      </c>
      <c r="H15" s="1">
        <v>0.92</v>
      </c>
      <c r="I15" s="1">
        <f t="shared" si="1"/>
        <v>0.79500000000000004</v>
      </c>
      <c r="J15" s="1">
        <v>0.3</v>
      </c>
      <c r="K15" s="1">
        <f t="shared" si="2"/>
        <v>0.23849999999999999</v>
      </c>
      <c r="N15" s="3"/>
    </row>
    <row r="16" spans="2:15" x14ac:dyDescent="0.25">
      <c r="F16" s="1">
        <v>11</v>
      </c>
      <c r="G16" s="1">
        <v>3</v>
      </c>
      <c r="H16" s="1">
        <v>0.67</v>
      </c>
      <c r="I16" s="1">
        <f t="shared" si="1"/>
        <v>0.67</v>
      </c>
      <c r="J16" s="1">
        <v>0.3</v>
      </c>
      <c r="K16" s="1">
        <f t="shared" si="2"/>
        <v>0.20100000000000001</v>
      </c>
      <c r="L16" s="1">
        <f>K16+K15+K17</f>
        <v>0.54</v>
      </c>
      <c r="M16" s="1">
        <v>1.496</v>
      </c>
      <c r="N16" s="3">
        <f t="shared" si="0"/>
        <v>0.80784</v>
      </c>
    </row>
    <row r="17" spans="6:14" x14ac:dyDescent="0.25">
      <c r="F17" s="1">
        <v>12</v>
      </c>
      <c r="G17" s="1">
        <v>3.3</v>
      </c>
      <c r="H17" s="1">
        <v>0.67</v>
      </c>
      <c r="I17" s="1">
        <f t="shared" si="1"/>
        <v>0.33500000000000002</v>
      </c>
      <c r="J17" s="1">
        <v>0.3</v>
      </c>
      <c r="K17" s="1">
        <f t="shared" si="2"/>
        <v>0.10050000000000001</v>
      </c>
      <c r="N17" s="3"/>
    </row>
    <row r="18" spans="6:14" x14ac:dyDescent="0.25">
      <c r="N18" s="3"/>
    </row>
    <row r="21" spans="6:14" x14ac:dyDescent="0.25">
      <c r="L21" s="1" t="s">
        <v>47</v>
      </c>
      <c r="M21" s="1" t="s">
        <v>46</v>
      </c>
      <c r="N21" s="1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10</vt:lpstr>
      <vt:lpstr>12</vt:lpstr>
      <vt:lpstr>14</vt:lpstr>
      <vt:lpstr>16;45</vt:lpstr>
      <vt:lpstr>19;30</vt:lpstr>
      <vt:lpstr>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2019-07-23T09:02:17Z</dcterms:modified>
</cp:coreProperties>
</file>