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M-geo_quest_barnaul\Документация\"/>
    </mc:Choice>
  </mc:AlternateContent>
  <bookViews>
    <workbookView xWindow="0" yWindow="0" windowWidth="38400" windowHeight="17715" tabRatio="500" activeTab="1"/>
  </bookViews>
  <sheets>
    <sheet name="Инструкции" sheetId="1" r:id="rId1"/>
    <sheet name="Реестр рисков" sheetId="2" r:id="rId2"/>
  </sheets>
  <externalReferences>
    <externalReference r:id="rId3"/>
  </externalReferences>
  <definedNames>
    <definedName name="_xlnm._FilterDatabase" localSheetId="1" hidden="1">'Реестр рисков'!$B$4:$D$4</definedName>
    <definedName name="as">[1]DropDown_Elements!$A$2:$A$30</definedName>
    <definedName name="Excel_BuiltIn__FilterDatabase" localSheetId="0">Инструкции!$A$24:$B$34</definedName>
    <definedName name="Excel_BuiltIn__FilterDatabase" localSheetId="1">'Реестр рисков'!$B$4:$D$4</definedName>
    <definedName name="Excel_BuiltIn_Print_Area" localSheetId="1">'Реестр рисков'!$A$1:$M$30</definedName>
    <definedName name="Excel_BuiltIn_Print_Titles" localSheetId="1">'Реестр рисков'!$1:$4</definedName>
    <definedName name="OLE_LINK1" localSheetId="1">'Реестр рисков'!#REF!</definedName>
    <definedName name="Risk_Area">#REF!</definedName>
    <definedName name="RiskType">#REF!</definedName>
    <definedName name="Высокий">#REF!</definedName>
    <definedName name="_xlnm.Print_Titles" localSheetId="1">'Реестр рисков'!$1:$4</definedName>
    <definedName name="_xlnm.Print_Area" localSheetId="1">'Реестр рисков'!$A$1:$M$30</definedName>
    <definedName name="ТипРиска">#REF!</definedName>
  </definedNames>
  <calcPr calcId="152511"/>
</workbook>
</file>

<file path=xl/calcChain.xml><?xml version="1.0" encoding="utf-8"?>
<calcChain xmlns="http://schemas.openxmlformats.org/spreadsheetml/2006/main">
  <c r="E5" i="2" l="1"/>
  <c r="O5" i="2" s="1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>
  <authors>
    <author>О.В.</author>
  </authors>
  <commentList>
    <comment ref="A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Уникальный идентификатор требования (st + инкремент)</t>
        </r>
      </text>
    </comment>
    <comment ref="C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Элемент качественной оценки риска ("высокое / среднее / низкое")</t>
        </r>
      </text>
    </comment>
    <comment ref="D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Элемент качественной оценки риска ("высокая / средняя / низкая")</t>
        </r>
      </text>
    </comment>
    <comment ref="E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  </r>
      </text>
    </comment>
    <comment ref="F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Тезисно - в чем суть (причина, содержание) риска</t>
        </r>
      </text>
    </comment>
    <comment ref="G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Тезисно - в чем суть влияния риска на проект</t>
        </r>
      </text>
    </comment>
    <comment ref="H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Общее название группы, к которой можно отнести данный риск</t>
        </r>
      </text>
    </comment>
    <comment ref="K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  </r>
      </text>
    </comment>
    <comment ref="L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Лицо ответсвенное за мониторинг триггера и запуск contingency плана</t>
        </r>
      </text>
    </comment>
    <comment ref="M4" authorId="0" shape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Что будем делать, если риск реализовался (не заполняется, если тип стратегии обработки риска - "принятие")</t>
        </r>
      </text>
    </comment>
  </commentList>
</comments>
</file>

<file path=xl/sharedStrings.xml><?xml version="1.0" encoding="utf-8"?>
<sst xmlns="http://schemas.openxmlformats.org/spreadsheetml/2006/main" count="95" uniqueCount="80">
  <si>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</si>
  <si>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</si>
  <si>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</si>
  <si>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</si>
  <si>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(st + инкремент)</t>
  </si>
  <si>
    <t>Статус риска</t>
  </si>
  <si>
    <t>"Открыт" для рисков, которые актуальны; "закрыт" для рисков, более не актуальных на преокте (реализовавшихся, ставших невозможными и т.п.)</t>
  </si>
  <si>
    <t>Влияние риска</t>
  </si>
  <si>
    <t>Элемент качественной оценки риска ("высокое / среднее / низкое")</t>
  </si>
  <si>
    <t>Вероятность риска</t>
  </si>
  <si>
    <t>Элемент качественной оценки риска ("высокая / средняя / низкая")</t>
  </si>
  <si>
    <t>Уровень риска</t>
  </si>
  <si>
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</si>
  <si>
    <t>Описание риска</t>
  </si>
  <si>
    <t>Тезисно - в чем суть (причина, содержание) риска</t>
  </si>
  <si>
    <t>Влияние на проект</t>
  </si>
  <si>
    <t>Тезисно - в чем суть влияния риска на проект</t>
  </si>
  <si>
    <t>Область риска</t>
  </si>
  <si>
    <t>Общее название группы, к которой можно отнести данный риск</t>
  </si>
  <si>
    <t>План А (contingency plan)</t>
  </si>
  <si>
    <t>Что будем делать для того, чтобы реализовать стратегию обработки риска</t>
  </si>
  <si>
    <t>Триггеры</t>
  </si>
  <si>
    <t>Условия для запуска действий по плану Б (одновременно - признак того, что риск реализовался)</t>
  </si>
  <si>
    <t>Тип стратегии обработки риска</t>
  </si>
  <si>
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</si>
  <si>
    <t>Хозяин риска</t>
  </si>
  <si>
    <t>Лицо ответственное за мониторинг триггера и запуск contingency плана</t>
  </si>
  <si>
    <t>План Б (fallback plan)</t>
  </si>
  <si>
    <t>Что будем делать, если риск реализовался (не заполняется, если тип стратегии обработки риска - "принятие")</t>
  </si>
  <si>
    <t>Реестр рисков</t>
  </si>
  <si>
    <t>Проект</t>
  </si>
  <si>
    <t>PM</t>
  </si>
  <si>
    <t>Статус
риска</t>
  </si>
  <si>
    <t>Область
риска</t>
  </si>
  <si>
    <t>План А
(contingency план)</t>
  </si>
  <si>
    <t>Хозяин
риска</t>
  </si>
  <si>
    <t>План Б
(management plan)</t>
  </si>
  <si>
    <t>rs-1</t>
  </si>
  <si>
    <t>Открыт</t>
  </si>
  <si>
    <t>Среднее</t>
  </si>
  <si>
    <t>Высокая</t>
  </si>
  <si>
    <t>Разработчик Василий Иванов может не достаточно хоршо документировать код (как это было на предыдущем проекте).</t>
  </si>
  <si>
    <t>Члены команды, работающие с модулями созданными Василием будут затрачивать больше усилий и времени</t>
  </si>
  <si>
    <t>Команда</t>
  </si>
  <si>
    <t>Начальник отдела разработки проведет инструктаж и импровизированный тренинг (0,5 - 1 день) до запуска проекта для Василия Иванова</t>
  </si>
  <si>
    <t>Поступает жалоба от разработчиков на плохую документированность кода Василия Иванова</t>
  </si>
  <si>
    <t>Смягчение</t>
  </si>
  <si>
    <t>st-14 &lt;(Начальник отдела)&gt;</t>
  </si>
  <si>
    <t>Даём в пару Василию Иванову более опытного члена команды (для проверки документирования кода)</t>
  </si>
  <si>
    <t>rs-2</t>
  </si>
  <si>
    <t>Низкая</t>
  </si>
  <si>
    <t>Возможен переезд филиала нашей компании, что приведёт к бездействию серверов в течение 2 дней</t>
  </si>
  <si>
    <t>Тестирование некоторых модулей станет невозможным в течение 2 дней</t>
  </si>
  <si>
    <t>Инфраструктура</t>
  </si>
  <si>
    <t>rs-3</t>
  </si>
  <si>
    <t>rs-4</t>
  </si>
  <si>
    <t>rs-5</t>
  </si>
  <si>
    <t>rs-6</t>
  </si>
  <si>
    <t>rs-7</t>
  </si>
  <si>
    <t>rs-8</t>
  </si>
  <si>
    <t>rs-9</t>
  </si>
  <si>
    <t>rs-10</t>
  </si>
  <si>
    <t>rs-11</t>
  </si>
  <si>
    <t>rs-12</t>
  </si>
  <si>
    <t>rs-13</t>
  </si>
  <si>
    <t>rs-14</t>
  </si>
  <si>
    <t>rs-15</t>
  </si>
  <si>
    <t>rs-16</t>
  </si>
  <si>
    <t>rs-17</t>
  </si>
  <si>
    <t>rs-18</t>
  </si>
  <si>
    <t>rs-19</t>
  </si>
  <si>
    <t>rs-20</t>
  </si>
  <si>
    <t>rs-21</t>
  </si>
  <si>
    <t>rs-22</t>
  </si>
  <si>
    <t>rs-23</t>
  </si>
  <si>
    <t>rs-24</t>
  </si>
  <si>
    <t>rs-25</t>
  </si>
  <si>
    <t>rs-26</t>
  </si>
  <si>
    <t>ГеоКвест.Барнаул</t>
  </si>
  <si>
    <t>Кучин Тимур 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</si>
</sst>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"/>
      <name val="Arial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i/>
      <sz val="8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0" fillId="0" borderId="0" xfId="0" applyBorder="1" applyAlignment="1"/>
    <xf numFmtId="49" fontId="5" fillId="3" borderId="2" xfId="0" applyNumberFormat="1" applyFont="1" applyFill="1" applyBorder="1" applyAlignment="1">
      <alignment vertical="center"/>
    </xf>
    <xf numFmtId="49" fontId="6" fillId="3" borderId="3" xfId="0" applyNumberFormat="1" applyFont="1" applyFill="1" applyBorder="1" applyAlignment="1">
      <alignment vertical="center"/>
    </xf>
    <xf numFmtId="49" fontId="6" fillId="3" borderId="3" xfId="0" applyNumberFormat="1" applyFont="1" applyFill="1" applyBorder="1" applyAlignment="1">
      <alignment vertical="center" wrapText="1"/>
    </xf>
    <xf numFmtId="49" fontId="6" fillId="3" borderId="4" xfId="0" applyNumberFormat="1" applyFont="1" applyFill="1" applyBorder="1" applyAlignment="1">
      <alignment vertical="center" wrapText="1"/>
    </xf>
    <xf numFmtId="49" fontId="6" fillId="3" borderId="5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 wrapText="1"/>
    </xf>
    <xf numFmtId="49" fontId="8" fillId="5" borderId="9" xfId="0" applyNumberFormat="1" applyFont="1" applyFill="1" applyBorder="1" applyAlignment="1">
      <alignment horizontal="center" vertical="center"/>
    </xf>
    <xf numFmtId="49" fontId="8" fillId="5" borderId="10" xfId="0" applyNumberFormat="1" applyFont="1" applyFill="1" applyBorder="1" applyAlignment="1">
      <alignment horizontal="center" vertical="center" wrapText="1"/>
    </xf>
    <xf numFmtId="164" fontId="8" fillId="5" borderId="10" xfId="0" applyNumberFormat="1" applyFont="1" applyFill="1" applyBorder="1" applyAlignment="1">
      <alignment horizontal="center" vertical="center" wrapText="1"/>
    </xf>
    <xf numFmtId="164" fontId="8" fillId="5" borderId="11" xfId="0" applyNumberFormat="1" applyFont="1" applyFill="1" applyBorder="1" applyAlignment="1">
      <alignment horizontal="center" vertical="center" wrapText="1"/>
    </xf>
    <xf numFmtId="49" fontId="8" fillId="5" borderId="11" xfId="0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164" fontId="8" fillId="5" borderId="13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9" fillId="0" borderId="17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 wrapText="1"/>
    </xf>
    <xf numFmtId="0" fontId="11" fillId="0" borderId="18" xfId="0" applyFont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10" fillId="4" borderId="19" xfId="0" applyFont="1" applyFill="1" applyBorder="1" applyAlignment="1">
      <alignment vertical="top" wrapText="1"/>
    </xf>
    <xf numFmtId="0" fontId="12" fillId="4" borderId="20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2" xfId="0" applyFont="1" applyBorder="1" applyAlignment="1">
      <alignment vertical="top" wrapText="1"/>
    </xf>
    <xf numFmtId="0" fontId="0" fillId="0" borderId="1" xfId="0" applyBorder="1"/>
    <xf numFmtId="0" fontId="0" fillId="0" borderId="18" xfId="0" applyBorder="1"/>
    <xf numFmtId="49" fontId="4" fillId="0" borderId="17" xfId="0" applyNumberFormat="1" applyFont="1" applyBorder="1" applyAlignment="1">
      <alignment horizontal="center" vertical="top"/>
    </xf>
    <xf numFmtId="0" fontId="8" fillId="0" borderId="18" xfId="0" applyFont="1" applyBorder="1" applyAlignment="1">
      <alignment vertical="top" wrapText="1"/>
    </xf>
    <xf numFmtId="0" fontId="4" fillId="0" borderId="21" xfId="0" applyNumberFormat="1" applyFont="1" applyBorder="1" applyAlignment="1">
      <alignment vertical="top" wrapText="1"/>
    </xf>
    <xf numFmtId="49" fontId="4" fillId="0" borderId="19" xfId="0" applyNumberFormat="1" applyFont="1" applyBorder="1" applyAlignment="1">
      <alignment horizontal="center" vertical="top"/>
    </xf>
    <xf numFmtId="0" fontId="4" fillId="0" borderId="22" xfId="0" applyNumberFormat="1" applyFont="1" applyBorder="1" applyAlignment="1">
      <alignment vertical="top" wrapText="1"/>
    </xf>
    <xf numFmtId="0" fontId="4" fillId="0" borderId="18" xfId="0" applyNumberFormat="1" applyFont="1" applyBorder="1" applyAlignment="1">
      <alignment vertical="top" wrapText="1"/>
    </xf>
    <xf numFmtId="0" fontId="4" fillId="0" borderId="17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vertical="top" wrapText="1"/>
    </xf>
    <xf numFmtId="49" fontId="3" fillId="0" borderId="23" xfId="0" applyNumberFormat="1" applyFont="1" applyBorder="1" applyAlignment="1">
      <alignment horizontal="left" vertical="top"/>
    </xf>
    <xf numFmtId="0" fontId="0" fillId="0" borderId="24" xfId="0" applyBorder="1"/>
    <xf numFmtId="0" fontId="4" fillId="0" borderId="25" xfId="0" applyNumberFormat="1" applyFont="1" applyBorder="1" applyAlignment="1">
      <alignment horizontal="center" vertical="top"/>
    </xf>
    <xf numFmtId="0" fontId="4" fillId="0" borderId="24" xfId="0" applyNumberFormat="1" applyFont="1" applyBorder="1" applyAlignment="1">
      <alignment vertical="top" wrapText="1"/>
    </xf>
    <xf numFmtId="0" fontId="4" fillId="0" borderId="26" xfId="0" applyNumberFormat="1" applyFont="1" applyBorder="1" applyAlignment="1">
      <alignment vertical="top" wrapText="1"/>
    </xf>
    <xf numFmtId="0" fontId="0" fillId="0" borderId="27" xfId="0" applyBorder="1"/>
    <xf numFmtId="0" fontId="8" fillId="0" borderId="23" xfId="0" applyFont="1" applyBorder="1" applyAlignment="1">
      <alignment vertical="top" wrapText="1"/>
    </xf>
    <xf numFmtId="0" fontId="8" fillId="0" borderId="26" xfId="0" applyFont="1" applyBorder="1" applyAlignment="1">
      <alignment vertical="top" wrapText="1"/>
    </xf>
    <xf numFmtId="49" fontId="4" fillId="0" borderId="25" xfId="0" applyNumberFormat="1" applyFont="1" applyBorder="1" applyAlignment="1">
      <alignment horizontal="center" vertical="top"/>
    </xf>
    <xf numFmtId="0" fontId="4" fillId="0" borderId="27" xfId="0" applyNumberFormat="1" applyFont="1" applyBorder="1" applyAlignment="1">
      <alignment vertical="top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4"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opLeftCell="A4" zoomScale="130" zoomScaleNormal="130" workbookViewId="0">
      <selection activeCell="B5" sqref="B5"/>
    </sheetView>
  </sheetViews>
  <sheetFormatPr defaultRowHeight="12.75" x14ac:dyDescent="0.2"/>
  <cols>
    <col min="1" max="1" width="9.140625" style="1"/>
    <col min="2" max="2" width="17.42578125" style="1" customWidth="1"/>
    <col min="3" max="3" width="55.85546875" style="1" customWidth="1"/>
    <col min="4" max="16384" width="9.140625" style="1"/>
  </cols>
  <sheetData>
    <row r="2" spans="2:3" x14ac:dyDescent="0.2">
      <c r="B2" s="2" t="s">
        <v>0</v>
      </c>
    </row>
    <row r="3" spans="2:3" x14ac:dyDescent="0.2">
      <c r="B3" s="2"/>
    </row>
    <row r="4" spans="2:3" ht="16.5" customHeight="1" x14ac:dyDescent="0.2">
      <c r="B4" s="3" t="s">
        <v>1</v>
      </c>
      <c r="C4" s="3" t="s">
        <v>2</v>
      </c>
    </row>
    <row r="5" spans="2:3" x14ac:dyDescent="0.2">
      <c r="B5" s="4" t="s">
        <v>3</v>
      </c>
      <c r="C5" s="5" t="s">
        <v>4</v>
      </c>
    </row>
    <row r="6" spans="2:3" ht="38.25" x14ac:dyDescent="0.2">
      <c r="B6" s="4" t="s">
        <v>5</v>
      </c>
      <c r="C6" s="5" t="s">
        <v>6</v>
      </c>
    </row>
    <row r="7" spans="2:3" ht="25.5" x14ac:dyDescent="0.2">
      <c r="B7" s="4" t="s">
        <v>7</v>
      </c>
      <c r="C7" s="5" t="s">
        <v>8</v>
      </c>
    </row>
    <row r="8" spans="2:3" ht="25.5" x14ac:dyDescent="0.2">
      <c r="B8" s="4" t="s">
        <v>9</v>
      </c>
      <c r="C8" s="5" t="s">
        <v>10</v>
      </c>
    </row>
    <row r="9" spans="2:3" ht="38.25" x14ac:dyDescent="0.2">
      <c r="B9" s="4" t="s">
        <v>11</v>
      </c>
      <c r="C9" s="5" t="s">
        <v>12</v>
      </c>
    </row>
    <row r="10" spans="2:3" x14ac:dyDescent="0.2">
      <c r="B10" s="4" t="s">
        <v>13</v>
      </c>
      <c r="C10" s="5" t="s">
        <v>14</v>
      </c>
    </row>
    <row r="11" spans="2:3" x14ac:dyDescent="0.2">
      <c r="B11" s="4" t="s">
        <v>15</v>
      </c>
      <c r="C11" s="5" t="s">
        <v>16</v>
      </c>
    </row>
    <row r="12" spans="2:3" ht="25.5" x14ac:dyDescent="0.2">
      <c r="B12" s="5" t="s">
        <v>17</v>
      </c>
      <c r="C12" s="5" t="s">
        <v>18</v>
      </c>
    </row>
    <row r="13" spans="2:3" ht="25.5" x14ac:dyDescent="0.2">
      <c r="B13" s="5" t="s">
        <v>19</v>
      </c>
      <c r="C13" s="5" t="s">
        <v>20</v>
      </c>
    </row>
    <row r="14" spans="2:3" ht="25.5" x14ac:dyDescent="0.2">
      <c r="B14" s="5" t="s">
        <v>21</v>
      </c>
      <c r="C14" s="5" t="s">
        <v>22</v>
      </c>
    </row>
    <row r="15" spans="2:3" ht="38.25" x14ac:dyDescent="0.2">
      <c r="B15" s="5" t="s">
        <v>23</v>
      </c>
      <c r="C15" s="5" t="s">
        <v>24</v>
      </c>
    </row>
    <row r="16" spans="2:3" ht="25.5" x14ac:dyDescent="0.2">
      <c r="B16" s="5" t="s">
        <v>25</v>
      </c>
      <c r="C16" s="5" t="s">
        <v>26</v>
      </c>
    </row>
    <row r="17" spans="2:3" ht="25.5" x14ac:dyDescent="0.2">
      <c r="B17" s="5" t="s">
        <v>27</v>
      </c>
      <c r="C17" s="5" t="s">
        <v>28</v>
      </c>
    </row>
  </sheetData>
  <sheetProtection selectLockedCells="1" selectUnlockedCells="1"/>
  <printOptions horizontalCentered="1"/>
  <pageMargins left="0.25" right="0.25" top="0.25" bottom="0.2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zoomScale="130" zoomScaleNormal="130" workbookViewId="0">
      <selection activeCell="F12" sqref="F12"/>
    </sheetView>
  </sheetViews>
  <sheetFormatPr defaultRowHeight="12.75" x14ac:dyDescent="0.2"/>
  <cols>
    <col min="1" max="1" width="6" style="6" customWidth="1"/>
    <col min="2" max="2" width="7.85546875" style="7" customWidth="1"/>
    <col min="3" max="3" width="13.7109375" style="7" customWidth="1"/>
    <col min="4" max="4" width="11.28515625" style="7" customWidth="1"/>
    <col min="5" max="5" width="8.5703125" style="7" customWidth="1"/>
    <col min="6" max="7" width="34" style="8" customWidth="1"/>
    <col min="8" max="8" width="14.7109375" style="8" customWidth="1"/>
    <col min="9" max="9" width="30.85546875" style="8" customWidth="1"/>
    <col min="10" max="10" width="24.7109375" style="8" customWidth="1"/>
    <col min="11" max="11" width="17.85546875" style="8" customWidth="1"/>
    <col min="12" max="12" width="11" style="8" customWidth="1"/>
    <col min="13" max="13" width="27.42578125" style="8" customWidth="1"/>
    <col min="14" max="14" width="9.140625" style="9"/>
    <col min="15" max="15" width="6" style="9" customWidth="1"/>
    <col min="16" max="16384" width="9.140625" style="9"/>
  </cols>
  <sheetData>
    <row r="1" spans="1:21" s="15" customFormat="1" ht="18.75" thickBot="1" x14ac:dyDescent="0.25">
      <c r="A1" s="10" t="s">
        <v>29</v>
      </c>
      <c r="B1" s="11"/>
      <c r="C1" s="11"/>
      <c r="D1" s="11"/>
      <c r="E1" s="11"/>
      <c r="F1" s="12"/>
      <c r="G1" s="12"/>
      <c r="H1" s="13"/>
      <c r="I1" s="10" t="s">
        <v>29</v>
      </c>
      <c r="J1" s="13"/>
      <c r="K1" s="14"/>
      <c r="L1" s="13"/>
      <c r="M1" s="13"/>
    </row>
    <row r="2" spans="1:21" s="23" customFormat="1" ht="13.5" thickBot="1" x14ac:dyDescent="0.25">
      <c r="A2" s="16" t="s">
        <v>30</v>
      </c>
      <c r="B2" s="72" t="s">
        <v>78</v>
      </c>
      <c r="C2" s="73"/>
      <c r="D2"/>
      <c r="E2" s="17"/>
      <c r="F2" s="18"/>
      <c r="G2" s="17"/>
      <c r="H2" s="19"/>
      <c r="I2" s="16" t="s">
        <v>30</v>
      </c>
      <c r="J2" s="72" t="s">
        <v>78</v>
      </c>
      <c r="K2" s="73"/>
      <c r="L2" s="20"/>
      <c r="M2" s="21"/>
      <c r="N2" s="22"/>
      <c r="O2" s="22"/>
      <c r="P2" s="22"/>
      <c r="Q2" s="22"/>
      <c r="R2" s="22"/>
      <c r="S2" s="22"/>
      <c r="T2" s="22"/>
      <c r="U2" s="22"/>
    </row>
    <row r="3" spans="1:21" s="23" customFormat="1" ht="13.5" thickBot="1" x14ac:dyDescent="0.25">
      <c r="A3" s="24" t="s">
        <v>31</v>
      </c>
      <c r="B3" s="72" t="s">
        <v>79</v>
      </c>
      <c r="C3" s="73"/>
      <c r="D3"/>
      <c r="E3" s="25"/>
      <c r="F3" s="26"/>
      <c r="G3" s="25"/>
      <c r="H3" s="27"/>
      <c r="I3" s="24" t="s">
        <v>31</v>
      </c>
      <c r="J3" s="72" t="s">
        <v>79</v>
      </c>
      <c r="K3" s="73"/>
      <c r="L3" s="20"/>
      <c r="M3" s="21"/>
      <c r="N3" s="22"/>
      <c r="O3" s="22"/>
      <c r="P3" s="22"/>
      <c r="Q3" s="22"/>
      <c r="R3" s="22"/>
      <c r="S3" s="22"/>
      <c r="T3" s="22"/>
      <c r="U3" s="22"/>
    </row>
    <row r="4" spans="1:21" s="37" customFormat="1" ht="23.25" thickBot="1" x14ac:dyDescent="0.25">
      <c r="A4" s="28" t="s">
        <v>3</v>
      </c>
      <c r="B4" s="29" t="s">
        <v>32</v>
      </c>
      <c r="C4" s="29" t="s">
        <v>7</v>
      </c>
      <c r="D4" s="30" t="s">
        <v>9</v>
      </c>
      <c r="E4" s="31" t="s">
        <v>11</v>
      </c>
      <c r="F4" s="32" t="s">
        <v>13</v>
      </c>
      <c r="G4" s="32" t="s">
        <v>15</v>
      </c>
      <c r="H4" s="33" t="s">
        <v>33</v>
      </c>
      <c r="I4" s="32" t="s">
        <v>34</v>
      </c>
      <c r="J4" s="31" t="s">
        <v>21</v>
      </c>
      <c r="K4" s="34" t="s">
        <v>23</v>
      </c>
      <c r="L4" s="35" t="s">
        <v>35</v>
      </c>
      <c r="M4" s="36" t="s">
        <v>36</v>
      </c>
    </row>
    <row r="5" spans="1:21" ht="45" x14ac:dyDescent="0.2">
      <c r="A5" s="38" t="s">
        <v>37</v>
      </c>
      <c r="B5" s="39" t="s">
        <v>38</v>
      </c>
      <c r="C5" s="39" t="s">
        <v>39</v>
      </c>
      <c r="D5" s="39" t="s">
        <v>40</v>
      </c>
      <c r="E5" s="40" t="str">
        <f t="shared" ref="E5:E6" si="0"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Красный</v>
      </c>
      <c r="F5" s="41" t="s">
        <v>41</v>
      </c>
      <c r="G5" s="41" t="s">
        <v>42</v>
      </c>
      <c r="H5" s="42" t="s">
        <v>43</v>
      </c>
      <c r="I5" s="43" t="s">
        <v>44</v>
      </c>
      <c r="J5" s="44" t="s">
        <v>45</v>
      </c>
      <c r="K5" s="39" t="s">
        <v>46</v>
      </c>
      <c r="L5" s="45" t="s">
        <v>47</v>
      </c>
      <c r="M5" s="46" t="s">
        <v>48</v>
      </c>
      <c r="O5" s="9" t="str">
        <f>IF(OR(AND(B5&lt;&gt;"Closed",C5="High",E5="High"),AND(B5&lt;&gt;"Closed",C5="High",E5="Medium"),AND(B5&lt;&gt;"Closed",C5="Medium",E5="High")),"Red",IF(OR(AND(B5&lt;&gt;"Closed",C5="High",E5="Low"),AND(B5&lt;&gt;"Closed",C5="Medium",E5="Medium"),AND(B5&lt;&gt;"Closed",C5="Low",E5="High")),"Yellow",IF(OR(AND(B5&lt;&gt;"Closed",C5="Medium",E5="Low"),AND(B5&lt;&gt;"Closed",C5="Low",E5="Low"),AND(B5&lt;&gt;"Closed",C5="Low",E5="Medium")),"Green","")))</f>
        <v/>
      </c>
    </row>
    <row r="6" spans="1:21" ht="33.75" x14ac:dyDescent="0.2">
      <c r="A6" s="38" t="s">
        <v>49</v>
      </c>
      <c r="B6" s="39" t="s">
        <v>38</v>
      </c>
      <c r="C6" s="39" t="s">
        <v>39</v>
      </c>
      <c r="D6" s="39" t="s">
        <v>50</v>
      </c>
      <c r="E6" s="40" t="str">
        <f t="shared" si="0"/>
        <v>Зеленый</v>
      </c>
      <c r="F6" s="41" t="s">
        <v>51</v>
      </c>
      <c r="G6" s="41" t="s">
        <v>52</v>
      </c>
      <c r="H6" s="47" t="s">
        <v>53</v>
      </c>
      <c r="I6" s="48"/>
      <c r="J6" s="49"/>
      <c r="K6" s="39"/>
      <c r="L6" s="50"/>
      <c r="M6" s="51"/>
    </row>
    <row r="7" spans="1:21" x14ac:dyDescent="0.2">
      <c r="A7" s="38" t="s">
        <v>54</v>
      </c>
      <c r="B7" s="52"/>
      <c r="C7" s="52"/>
      <c r="D7" s="52"/>
      <c r="E7" s="40"/>
      <c r="F7" s="41"/>
      <c r="G7" s="49"/>
      <c r="H7" s="53"/>
      <c r="I7" s="48"/>
      <c r="J7" s="49"/>
      <c r="K7" s="52"/>
      <c r="L7" s="50"/>
      <c r="M7" s="51"/>
    </row>
    <row r="8" spans="1:21" x14ac:dyDescent="0.2">
      <c r="A8" s="38" t="s">
        <v>55</v>
      </c>
      <c r="B8" s="52"/>
      <c r="C8" s="52"/>
      <c r="D8" s="52"/>
      <c r="E8" s="40"/>
      <c r="F8" s="41"/>
      <c r="G8" s="49"/>
      <c r="H8" s="53"/>
      <c r="I8" s="48"/>
      <c r="J8" s="49"/>
      <c r="K8" s="52"/>
      <c r="L8" s="54"/>
      <c r="M8" s="55"/>
    </row>
    <row r="9" spans="1:21" x14ac:dyDescent="0.2">
      <c r="A9" s="38" t="s">
        <v>56</v>
      </c>
      <c r="B9" s="52"/>
      <c r="C9" s="52"/>
      <c r="D9" s="52"/>
      <c r="E9" s="40" t="str">
        <f t="shared" ref="E9:E30" si="1">IF(OR(AND(B9&lt;&gt;"Закрыт",C9="Высокое",D9="Высокая"),AND(B9&lt;&gt;"Закрыт",C9="Высокое",D9="Средняя"),AND(B9&lt;&gt;"Закрыт",C9="Среднее",D9="Высокая")),"Красный",IF(OR(AND(B9&lt;&gt;"Закрыт",C9="Высокое",D9="Низкая"),AND(B9&lt;&gt;"Закрыт",C9="Среднее",D9="Средняя"),AND(B9&lt;&gt;"Закрыт",C9="Низкое",D9="Высокая")),"Желтый",IF(OR(AND(B9&lt;&gt;"Закрыт",C9="Среднее",D9="Низкая"),AND(B9&lt;&gt;"Закрыт",C9="Низкое",D9="Низкая"),AND(B9&lt;&gt;"Закрыт",C9="Низкое",D9="Средняя")),"Зеленый",IF(B9="Закрыт","Закрыт",""))))</f>
        <v/>
      </c>
      <c r="F9" s="41"/>
      <c r="G9" s="56"/>
      <c r="H9" s="53"/>
      <c r="I9" s="48"/>
      <c r="J9" s="49"/>
      <c r="K9" s="52"/>
      <c r="L9" s="57"/>
      <c r="M9" s="58"/>
    </row>
    <row r="10" spans="1:21" x14ac:dyDescent="0.2">
      <c r="A10" s="38" t="s">
        <v>57</v>
      </c>
      <c r="B10" s="52"/>
      <c r="C10" s="52"/>
      <c r="D10" s="52"/>
      <c r="E10" s="40" t="str">
        <f t="shared" si="1"/>
        <v/>
      </c>
      <c r="F10" s="41"/>
      <c r="G10" s="56"/>
      <c r="H10" s="53"/>
      <c r="I10" s="48"/>
      <c r="J10" s="49"/>
      <c r="K10" s="52"/>
      <c r="L10" s="54"/>
      <c r="M10" s="59"/>
    </row>
    <row r="11" spans="1:21" x14ac:dyDescent="0.2">
      <c r="A11" s="38" t="s">
        <v>58</v>
      </c>
      <c r="B11" s="52"/>
      <c r="C11" s="52"/>
      <c r="D11" s="52"/>
      <c r="E11" s="60" t="str">
        <f t="shared" si="1"/>
        <v/>
      </c>
      <c r="F11" s="41"/>
      <c r="G11" s="56"/>
      <c r="H11" s="53"/>
      <c r="I11" s="48"/>
      <c r="J11" s="49"/>
      <c r="K11" s="52"/>
      <c r="L11" s="54"/>
      <c r="M11" s="59"/>
    </row>
    <row r="12" spans="1:21" x14ac:dyDescent="0.2">
      <c r="A12" s="38" t="s">
        <v>59</v>
      </c>
      <c r="B12" s="52"/>
      <c r="C12" s="52"/>
      <c r="D12" s="52"/>
      <c r="E12" s="60" t="str">
        <f t="shared" si="1"/>
        <v/>
      </c>
      <c r="F12" s="41"/>
      <c r="G12" s="56"/>
      <c r="H12" s="53"/>
      <c r="I12" s="48"/>
      <c r="J12" s="49"/>
      <c r="K12" s="52"/>
      <c r="L12" s="54"/>
      <c r="M12" s="59"/>
    </row>
    <row r="13" spans="1:21" x14ac:dyDescent="0.2">
      <c r="A13" s="38" t="s">
        <v>60</v>
      </c>
      <c r="B13" s="52"/>
      <c r="C13" s="52"/>
      <c r="D13" s="52"/>
      <c r="E13" s="60" t="str">
        <f t="shared" si="1"/>
        <v/>
      </c>
      <c r="F13" s="41"/>
      <c r="G13" s="56"/>
      <c r="H13" s="53"/>
      <c r="I13" s="48"/>
      <c r="J13" s="49"/>
      <c r="K13" s="52"/>
      <c r="L13" s="54"/>
      <c r="M13" s="59"/>
    </row>
    <row r="14" spans="1:21" x14ac:dyDescent="0.2">
      <c r="A14" s="38" t="s">
        <v>61</v>
      </c>
      <c r="B14" s="52"/>
      <c r="C14" s="52"/>
      <c r="D14" s="52"/>
      <c r="E14" s="60" t="str">
        <f t="shared" si="1"/>
        <v/>
      </c>
      <c r="F14" s="41"/>
      <c r="G14" s="56"/>
      <c r="H14" s="53"/>
      <c r="I14" s="48"/>
      <c r="J14" s="49"/>
      <c r="K14" s="52"/>
      <c r="L14" s="54"/>
      <c r="M14" s="59"/>
    </row>
    <row r="15" spans="1:21" x14ac:dyDescent="0.2">
      <c r="A15" s="38" t="s">
        <v>62</v>
      </c>
      <c r="B15" s="52"/>
      <c r="C15" s="52"/>
      <c r="D15" s="52"/>
      <c r="E15" s="60" t="str">
        <f t="shared" si="1"/>
        <v/>
      </c>
      <c r="F15" s="61"/>
      <c r="G15" s="56"/>
      <c r="H15" s="53"/>
      <c r="I15" s="48"/>
      <c r="J15" s="49"/>
      <c r="K15" s="52"/>
      <c r="L15" s="54"/>
      <c r="M15" s="59"/>
    </row>
    <row r="16" spans="1:21" x14ac:dyDescent="0.2">
      <c r="A16" s="38" t="s">
        <v>63</v>
      </c>
      <c r="B16" s="52"/>
      <c r="C16" s="52"/>
      <c r="D16" s="52"/>
      <c r="E16" s="60" t="str">
        <f t="shared" si="1"/>
        <v/>
      </c>
      <c r="F16" s="61"/>
      <c r="G16" s="56"/>
      <c r="H16" s="53"/>
      <c r="I16" s="48"/>
      <c r="J16" s="49"/>
      <c r="K16" s="52"/>
      <c r="L16" s="54"/>
      <c r="M16" s="59"/>
    </row>
    <row r="17" spans="1:13" x14ac:dyDescent="0.2">
      <c r="A17" s="38" t="s">
        <v>64</v>
      </c>
      <c r="B17" s="52"/>
      <c r="C17" s="52"/>
      <c r="D17" s="52"/>
      <c r="E17" s="60" t="str">
        <f t="shared" si="1"/>
        <v/>
      </c>
      <c r="F17" s="61"/>
      <c r="G17" s="56"/>
      <c r="H17" s="53"/>
      <c r="I17" s="48"/>
      <c r="J17" s="49"/>
      <c r="K17" s="52"/>
      <c r="L17" s="54"/>
      <c r="M17" s="59"/>
    </row>
    <row r="18" spans="1:13" x14ac:dyDescent="0.2">
      <c r="A18" s="38" t="s">
        <v>65</v>
      </c>
      <c r="B18" s="52"/>
      <c r="C18" s="52"/>
      <c r="D18" s="52"/>
      <c r="E18" s="60" t="str">
        <f t="shared" si="1"/>
        <v/>
      </c>
      <c r="F18" s="61"/>
      <c r="G18" s="56"/>
      <c r="H18" s="53"/>
      <c r="I18" s="48"/>
      <c r="J18" s="49"/>
      <c r="K18" s="52"/>
      <c r="L18" s="54"/>
      <c r="M18" s="59"/>
    </row>
    <row r="19" spans="1:13" x14ac:dyDescent="0.2">
      <c r="A19" s="38" t="s">
        <v>66</v>
      </c>
      <c r="B19" s="52"/>
      <c r="C19" s="52"/>
      <c r="D19" s="52"/>
      <c r="E19" s="60" t="str">
        <f t="shared" si="1"/>
        <v/>
      </c>
      <c r="F19" s="61"/>
      <c r="G19" s="56"/>
      <c r="H19" s="53"/>
      <c r="I19" s="48"/>
      <c r="J19" s="49"/>
      <c r="K19" s="52"/>
      <c r="L19" s="54"/>
      <c r="M19" s="59"/>
    </row>
    <row r="20" spans="1:13" x14ac:dyDescent="0.2">
      <c r="A20" s="38" t="s">
        <v>67</v>
      </c>
      <c r="B20" s="52"/>
      <c r="C20" s="52"/>
      <c r="D20" s="52"/>
      <c r="E20" s="60" t="str">
        <f t="shared" si="1"/>
        <v/>
      </c>
      <c r="F20" s="61"/>
      <c r="G20" s="56"/>
      <c r="H20" s="53"/>
      <c r="I20" s="48"/>
      <c r="J20" s="49"/>
      <c r="K20" s="52"/>
      <c r="L20" s="54"/>
      <c r="M20" s="59"/>
    </row>
    <row r="21" spans="1:13" x14ac:dyDescent="0.2">
      <c r="A21" s="38" t="s">
        <v>68</v>
      </c>
      <c r="B21" s="52"/>
      <c r="C21" s="52"/>
      <c r="D21" s="52"/>
      <c r="E21" s="60" t="str">
        <f t="shared" si="1"/>
        <v/>
      </c>
      <c r="F21" s="61"/>
      <c r="G21" s="56"/>
      <c r="H21" s="53"/>
      <c r="I21" s="48"/>
      <c r="J21" s="49"/>
      <c r="K21" s="52"/>
      <c r="L21" s="54"/>
      <c r="M21" s="59"/>
    </row>
    <row r="22" spans="1:13" x14ac:dyDescent="0.2">
      <c r="A22" s="38" t="s">
        <v>69</v>
      </c>
      <c r="B22" s="52"/>
      <c r="C22" s="52"/>
      <c r="D22" s="52"/>
      <c r="E22" s="60" t="str">
        <f t="shared" si="1"/>
        <v/>
      </c>
      <c r="F22" s="61"/>
      <c r="G22" s="56"/>
      <c r="H22" s="53"/>
      <c r="I22" s="48"/>
      <c r="J22" s="49"/>
      <c r="K22" s="52"/>
      <c r="L22" s="54"/>
      <c r="M22" s="59"/>
    </row>
    <row r="23" spans="1:13" x14ac:dyDescent="0.2">
      <c r="A23" s="38" t="s">
        <v>70</v>
      </c>
      <c r="B23" s="52"/>
      <c r="C23" s="52"/>
      <c r="D23" s="52"/>
      <c r="E23" s="60" t="str">
        <f t="shared" si="1"/>
        <v/>
      </c>
      <c r="F23" s="61"/>
      <c r="G23" s="56"/>
      <c r="H23" s="53"/>
      <c r="I23" s="48"/>
      <c r="J23" s="49"/>
      <c r="K23" s="52"/>
      <c r="L23" s="54"/>
      <c r="M23" s="59"/>
    </row>
    <row r="24" spans="1:13" x14ac:dyDescent="0.2">
      <c r="A24" s="38" t="s">
        <v>71</v>
      </c>
      <c r="B24" s="52"/>
      <c r="C24" s="52"/>
      <c r="D24" s="52"/>
      <c r="E24" s="60" t="str">
        <f t="shared" si="1"/>
        <v/>
      </c>
      <c r="F24" s="61"/>
      <c r="G24" s="56"/>
      <c r="H24" s="53"/>
      <c r="I24" s="48"/>
      <c r="J24" s="49"/>
      <c r="K24" s="52"/>
      <c r="L24" s="54"/>
      <c r="M24" s="59"/>
    </row>
    <row r="25" spans="1:13" x14ac:dyDescent="0.2">
      <c r="A25" s="38" t="s">
        <v>72</v>
      </c>
      <c r="B25" s="52"/>
      <c r="C25" s="52"/>
      <c r="D25" s="52"/>
      <c r="E25" s="60" t="str">
        <f t="shared" si="1"/>
        <v/>
      </c>
      <c r="F25" s="61"/>
      <c r="G25" s="56"/>
      <c r="H25" s="53"/>
      <c r="I25" s="48"/>
      <c r="J25" s="49"/>
      <c r="K25" s="52"/>
      <c r="L25" s="54"/>
      <c r="M25" s="59"/>
    </row>
    <row r="26" spans="1:13" x14ac:dyDescent="0.2">
      <c r="A26" s="38" t="s">
        <v>73</v>
      </c>
      <c r="B26" s="52"/>
      <c r="C26" s="52"/>
      <c r="D26" s="52"/>
      <c r="E26" s="60" t="str">
        <f t="shared" si="1"/>
        <v/>
      </c>
      <c r="F26" s="61"/>
      <c r="G26" s="56"/>
      <c r="H26" s="53"/>
      <c r="I26" s="48"/>
      <c r="J26" s="49"/>
      <c r="K26" s="52"/>
      <c r="L26" s="54"/>
      <c r="M26" s="59"/>
    </row>
    <row r="27" spans="1:13" x14ac:dyDescent="0.2">
      <c r="A27" s="38" t="s">
        <v>74</v>
      </c>
      <c r="B27" s="52"/>
      <c r="C27" s="52"/>
      <c r="D27" s="52"/>
      <c r="E27" s="60" t="str">
        <f t="shared" si="1"/>
        <v/>
      </c>
      <c r="F27" s="61"/>
      <c r="G27" s="56"/>
      <c r="H27" s="53"/>
      <c r="I27" s="48"/>
      <c r="J27" s="49"/>
      <c r="K27" s="52"/>
      <c r="L27" s="54"/>
      <c r="M27" s="59"/>
    </row>
    <row r="28" spans="1:13" x14ac:dyDescent="0.2">
      <c r="A28" s="38" t="s">
        <v>75</v>
      </c>
      <c r="B28" s="52"/>
      <c r="C28" s="52"/>
      <c r="D28" s="52"/>
      <c r="E28" s="60" t="str">
        <f t="shared" si="1"/>
        <v/>
      </c>
      <c r="F28" s="61"/>
      <c r="G28" s="56"/>
      <c r="H28" s="53"/>
      <c r="I28" s="48"/>
      <c r="J28" s="49"/>
      <c r="K28" s="52"/>
      <c r="L28" s="54"/>
      <c r="M28" s="59"/>
    </row>
    <row r="29" spans="1:13" x14ac:dyDescent="0.2">
      <c r="A29" s="38" t="s">
        <v>76</v>
      </c>
      <c r="B29" s="52"/>
      <c r="C29" s="52"/>
      <c r="D29" s="52"/>
      <c r="E29" s="60" t="str">
        <f t="shared" si="1"/>
        <v/>
      </c>
      <c r="F29" s="61"/>
      <c r="G29" s="56"/>
      <c r="H29" s="53"/>
      <c r="I29" s="48"/>
      <c r="J29" s="49"/>
      <c r="K29" s="52"/>
      <c r="L29" s="54"/>
      <c r="M29" s="59"/>
    </row>
    <row r="30" spans="1:13" x14ac:dyDescent="0.2">
      <c r="A30" s="62" t="s">
        <v>77</v>
      </c>
      <c r="B30" s="63"/>
      <c r="C30" s="63"/>
      <c r="D30" s="63"/>
      <c r="E30" s="64" t="str">
        <f t="shared" si="1"/>
        <v/>
      </c>
      <c r="F30" s="65"/>
      <c r="G30" s="66"/>
      <c r="H30" s="67"/>
      <c r="I30" s="68"/>
      <c r="J30" s="69"/>
      <c r="K30" s="63"/>
      <c r="L30" s="70"/>
      <c r="M30" s="71"/>
    </row>
  </sheetData>
  <sheetProtection selectLockedCells="1" selectUnlockedCells="1"/>
  <autoFilter ref="B4:D4"/>
  <mergeCells count="4">
    <mergeCell ref="B2:C2"/>
    <mergeCell ref="B3:C3"/>
    <mergeCell ref="J2:K2"/>
    <mergeCell ref="J3:K3"/>
  </mergeCells>
  <conditionalFormatting sqref="C31:E65536 B4:C4 C1:E1">
    <cfRule type="cellIs" dxfId="13" priority="1" stopIfTrue="1" operator="equal">
      <formula>"Critical"</formula>
    </cfRule>
    <cfRule type="cellIs" dxfId="12" priority="2" stopIfTrue="1" operator="equal">
      <formula>"High"</formula>
    </cfRule>
    <cfRule type="cellIs" dxfId="11" priority="3" stopIfTrue="1" operator="equal">
      <formula>"Medium"</formula>
    </cfRule>
  </conditionalFormatting>
  <conditionalFormatting sqref="L8:L30">
    <cfRule type="cellIs" dxfId="10" priority="4" stopIfTrue="1" operator="equal">
      <formula>"High"</formula>
    </cfRule>
    <cfRule type="cellIs" dxfId="9" priority="5" stopIfTrue="1" operator="equal">
      <formula>"Medium"</formula>
    </cfRule>
  </conditionalFormatting>
  <conditionalFormatting sqref="E5:E30">
    <cfRule type="expression" dxfId="8" priority="6" stopIfTrue="1">
      <formula>NOT(ISERROR(SEARCH("Зеленый",E5)))</formula>
    </cfRule>
    <cfRule type="expression" dxfId="7" priority="7" stopIfTrue="1">
      <formula>NOT(ISERROR(SEARCH("Желтый",E5)))</formula>
    </cfRule>
    <cfRule type="expression" dxfId="6" priority="8" stopIfTrue="1">
      <formula>NOT(ISERROR(SEARCH("Красный",E5)))</formula>
    </cfRule>
  </conditionalFormatting>
  <conditionalFormatting sqref="C5:C30">
    <cfRule type="expression" dxfId="5" priority="9" stopIfTrue="1">
      <formula>NOT(ISERROR(SEARCH("Среднее",C5)))</formula>
    </cfRule>
    <cfRule type="expression" dxfId="4" priority="10" stopIfTrue="1">
      <formula>NOT(ISERROR(SEARCH("Высокое",C5)))</formula>
    </cfRule>
    <cfRule type="expression" dxfId="3" priority="11" stopIfTrue="1">
      <formula>NOT(ISERROR(SEARCH("Низкое",C5)))</formula>
    </cfRule>
  </conditionalFormatting>
  <conditionalFormatting sqref="D5:D30">
    <cfRule type="expression" dxfId="2" priority="12" stopIfTrue="1">
      <formula>NOT(ISERROR(SEARCH("Средняя",D5)))</formula>
    </cfRule>
    <cfRule type="expression" dxfId="1" priority="13" stopIfTrue="1">
      <formula>NOT(ISERROR(SEARCH("Высокая",D5)))</formula>
    </cfRule>
    <cfRule type="expression" dxfId="0" priority="14" stopIfTrue="1">
      <formula>NOT(ISERROR(SEARCH("Низкая",D5)))</formula>
    </cfRule>
  </conditionalFormatting>
  <dataValidations count="5">
    <dataValidation type="list" allowBlank="1" showErrorMessage="1" sqref="L8:L30">
      <formula1>"High,Medium,Low"</formula1>
      <formula2>0</formula2>
    </dataValidation>
    <dataValidation type="list" allowBlank="1" showErrorMessage="1" sqref="C5:C30">
      <formula1>"Высокое,Среднее,Низкое"</formula1>
      <formula2>0</formula2>
    </dataValidation>
    <dataValidation type="list" allowBlank="1" showErrorMessage="1" sqref="D5:D30">
      <formula1>"Высокая,Средняя,Низкая"</formula1>
      <formula2>0</formula2>
    </dataValidation>
    <dataValidation type="list" allowBlank="1" showErrorMessage="1" sqref="B5:B30">
      <formula1>"Открыт,Закрыт"</formula1>
      <formula2>0</formula2>
    </dataValidation>
    <dataValidation type="list" allowBlank="1" showErrorMessage="1" sqref="K5:K30">
      <formula1>"Использование,Предотвращение,Смягчение,Усиление,Перенос,Разделение,Принятие"</formula1>
      <formula2>0</formula2>
    </dataValidation>
  </dataValidations>
  <pageMargins left="0.25" right="0.25" top="0.75" bottom="0.75" header="0.51180555555555551" footer="0.3"/>
  <pageSetup firstPageNumber="0" orientation="landscape" horizontalDpi="300" verticalDpi="300"/>
  <headerFooter alignWithMargins="0">
    <oddFooter>&amp;L&amp;8Дата &amp;D&amp;C&amp;8Реестр рисков&amp;R&amp;8Страница 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Инструкции</vt:lpstr>
      <vt:lpstr>Реестр рисков</vt:lpstr>
      <vt:lpstr>Инструкции!Excel_BuiltIn__FilterDatabase</vt:lpstr>
      <vt:lpstr>'Реестр рисков'!Excel_BuiltIn__FilterDatabase</vt:lpstr>
      <vt:lpstr>'Реестр рисков'!Excel_BuiltIn_Print_Area</vt:lpstr>
      <vt:lpstr>'Реестр рисков'!Excel_BuiltIn_Print_Titles</vt:lpstr>
      <vt:lpstr>'Реестр рисков'!Заголовки_для_печати</vt:lpstr>
      <vt:lpstr>'Реестр рисков'!Область_печати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2025-03-27T11:09:53Z</dcterms:created>
  <dcterms:modified xsi:type="dcterms:W3CDTF">2025-03-27T11:10:48Z</dcterms:modified>
</cp:coreProperties>
</file>