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a113766d58a748/Personal/CAR/"/>
    </mc:Choice>
  </mc:AlternateContent>
  <xr:revisionPtr revIDLastSave="3" documentId="8_{F204D04E-0357-4B2A-9E1C-6CF952B1BCD6}" xr6:coauthVersionLast="47" xr6:coauthVersionMax="47" xr10:uidLastSave="{AE25939F-C179-459E-B6E0-2DB6D4F5D0BA}"/>
  <bookViews>
    <workbookView xWindow="-26400" yWindow="795" windowWidth="23970" windowHeight="13290" xr2:uid="{914A0BA3-2E55-48BC-A3AF-8D79FC10525F}"/>
  </bookViews>
  <sheets>
    <sheet name="ICE v BEV" sheetId="1" r:id="rId1"/>
    <sheet name="BEV" sheetId="2" r:id="rId2"/>
  </sheets>
  <definedNames>
    <definedName name="_xlnm._FilterDatabase" localSheetId="1" hidden="1">BEV!$A$1:$I$1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7" i="2"/>
  <c r="I2" i="2"/>
  <c r="I12" i="2"/>
  <c r="I13" i="2"/>
  <c r="I14" i="2"/>
  <c r="I15" i="2"/>
  <c r="I16" i="2"/>
  <c r="I17" i="2"/>
  <c r="I18" i="2"/>
  <c r="I19" i="2"/>
  <c r="I20" i="2"/>
  <c r="I21" i="2"/>
  <c r="I22" i="2"/>
  <c r="I3" i="2"/>
  <c r="I4" i="2"/>
  <c r="I5" i="2"/>
  <c r="I6" i="2"/>
  <c r="I8" i="2"/>
  <c r="I9" i="2"/>
  <c r="I11" i="2"/>
  <c r="D14" i="1"/>
  <c r="C10" i="1"/>
  <c r="C12" i="1"/>
  <c r="C11" i="1"/>
  <c r="C7" i="1"/>
  <c r="C14" i="1" l="1"/>
</calcChain>
</file>

<file path=xl/sharedStrings.xml><?xml version="1.0" encoding="utf-8"?>
<sst xmlns="http://schemas.openxmlformats.org/spreadsheetml/2006/main" count="71" uniqueCount="58">
  <si>
    <t>Milage</t>
  </si>
  <si>
    <t>£/g</t>
  </si>
  <si>
    <t>£/lt</t>
  </si>
  <si>
    <t xml:space="preserve"> </t>
  </si>
  <si>
    <t>kWh/Chargers</t>
  </si>
  <si>
    <t>kWh/Peak</t>
  </si>
  <si>
    <t>kwH/Off Peak</t>
  </si>
  <si>
    <t>efficiency mpg</t>
  </si>
  <si>
    <t>efficiency kWh/m</t>
  </si>
  <si>
    <t>Measure</t>
  </si>
  <si>
    <t>Unit</t>
  </si>
  <si>
    <t>Cost</t>
  </si>
  <si>
    <t>Solar</t>
  </si>
  <si>
    <t>BATTERY ELECTRIC VEHICLE</t>
  </si>
  <si>
    <t>INTERNAL COMBUSTION ENGINE</t>
  </si>
  <si>
    <t>Cost of Fuel per Year</t>
  </si>
  <si>
    <t>Propotion</t>
  </si>
  <si>
    <t>Cost of Energy per Year</t>
  </si>
  <si>
    <t>Make</t>
  </si>
  <si>
    <t>Model</t>
  </si>
  <si>
    <t>Nissian</t>
  </si>
  <si>
    <t>Leaf</t>
  </si>
  <si>
    <t>Year</t>
  </si>
  <si>
    <t>i3</t>
  </si>
  <si>
    <t>BMW</t>
  </si>
  <si>
    <t xml:space="preserve">Fiat </t>
  </si>
  <si>
    <t>500e</t>
  </si>
  <si>
    <t>Ford</t>
  </si>
  <si>
    <t>Chevrolet</t>
  </si>
  <si>
    <t>Honda</t>
  </si>
  <si>
    <t>Hyundai</t>
  </si>
  <si>
    <t>Kia</t>
  </si>
  <si>
    <t>Smart</t>
  </si>
  <si>
    <t>Tesla</t>
  </si>
  <si>
    <t>VW</t>
  </si>
  <si>
    <t>eGolf</t>
  </si>
  <si>
    <t>Focus Electric</t>
  </si>
  <si>
    <t>Bolt</t>
  </si>
  <si>
    <t>Clarity</t>
  </si>
  <si>
    <t>Soul</t>
  </si>
  <si>
    <t xml:space="preserve">fortwo </t>
  </si>
  <si>
    <t>Model S 75D</t>
  </si>
  <si>
    <t>Model S 100D</t>
  </si>
  <si>
    <t>Model S P100D</t>
  </si>
  <si>
    <t>Model X 75</t>
  </si>
  <si>
    <t>Model X 100D</t>
  </si>
  <si>
    <t xml:space="preserve">Model X </t>
  </si>
  <si>
    <t>Model 3 Long range</t>
  </si>
  <si>
    <t>Model 3 Standard Plus</t>
  </si>
  <si>
    <t>E-UP</t>
  </si>
  <si>
    <t>Ioniq 5</t>
  </si>
  <si>
    <t>Acutal Range</t>
  </si>
  <si>
    <t>Source</t>
  </si>
  <si>
    <t>Which</t>
  </si>
  <si>
    <t>Battery Size kWh</t>
  </si>
  <si>
    <t>To Fully Charge kWh</t>
  </si>
  <si>
    <t>Claimed Range</t>
  </si>
  <si>
    <t>EV6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</si>
</sst>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2" borderId="0" xfId="0" applyNumberFormat="1" applyFont="1" applyFill="1"/>
    <xf numFmtId="1" fontId="1" fillId="4" borderId="0" xfId="0" applyNumberFormat="1" applyFont="1" applyFill="1"/>
    <xf numFmtId="164" fontId="1" fillId="4" borderId="0" xfId="0" applyNumberFormat="1" applyFont="1" applyFill="1"/>
    <xf numFmtId="1" fontId="1" fillId="3" borderId="0" xfId="0" applyNumberFormat="1" applyFont="1" applyFill="1"/>
    <xf numFmtId="165" fontId="1" fillId="3" borderId="0" xfId="0" applyNumberFormat="1" applyFont="1" applyFill="1"/>
    <xf numFmtId="2" fontId="1" fillId="2" borderId="0" xfId="0" applyNumberFormat="1" applyFont="1" applyFill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DE44-C0D8-404F-A696-BA7CC4522A48}">
  <dimension ref="A1:H14"/>
  <sheetViews>
    <sheetView tabSelected="1" workbookViewId="0">
      <selection activeCell="B5" sqref="B5"/>
    </sheetView>
  </sheetViews>
  <sheetFormatPr defaultRowHeight="15" x14ac:dyDescent="0.25"/>
  <cols>
    <col min="1" max="1" width="23.28515625" style="2" customWidth="1"/>
    <col min="2" max="2" width="10.5703125" style="3" customWidth="1"/>
    <col min="3" max="3" width="9.140625" style="3" bestFit="1" customWidth="1"/>
    <col min="4" max="4" width="9.85546875" style="1" bestFit="1" customWidth="1"/>
    <col min="5" max="5" width="23.5703125" style="1" customWidth="1"/>
    <col min="6" max="6" width="14.7109375" style="1" customWidth="1"/>
    <col min="7" max="7" width="14.7109375" style="2" customWidth="1"/>
    <col min="8" max="8" width="11.5703125" style="1" customWidth="1"/>
    <col min="9" max="9" width="11.7109375" customWidth="1"/>
    <col min="10" max="10" width="8" customWidth="1"/>
  </cols>
  <sheetData>
    <row r="1" spans="1:4" x14ac:dyDescent="0.25">
      <c r="A1" s="6" t="s">
        <v>9</v>
      </c>
      <c r="B1" s="7" t="s">
        <v>10</v>
      </c>
      <c r="C1" s="7" t="s">
        <v>11</v>
      </c>
      <c r="D1" s="1" t="s">
        <v>16</v>
      </c>
    </row>
    <row r="2" spans="1:4" x14ac:dyDescent="0.25">
      <c r="A2" s="2" t="s">
        <v>0</v>
      </c>
      <c r="B2" s="2">
        <v>12000</v>
      </c>
      <c r="C2" s="4"/>
    </row>
    <row r="3" spans="1:4" x14ac:dyDescent="0.25">
      <c r="A3" s="8" t="s">
        <v>14</v>
      </c>
      <c r="B3" s="8"/>
      <c r="C3" s="9"/>
    </row>
    <row r="4" spans="1:4" x14ac:dyDescent="0.25">
      <c r="A4" s="1" t="s">
        <v>7</v>
      </c>
      <c r="B4" s="1">
        <v>30</v>
      </c>
    </row>
    <row r="5" spans="1:4" x14ac:dyDescent="0.25">
      <c r="A5" s="3" t="s">
        <v>2</v>
      </c>
      <c r="B5" s="3">
        <v>1.8280000000000001</v>
      </c>
      <c r="C5" s="4"/>
    </row>
    <row r="6" spans="1:4" x14ac:dyDescent="0.25">
      <c r="A6" s="3" t="s">
        <v>1</v>
      </c>
      <c r="B6" s="3">
        <v>6.92</v>
      </c>
      <c r="C6" s="4"/>
    </row>
    <row r="7" spans="1:4" x14ac:dyDescent="0.25">
      <c r="A7" s="1" t="s">
        <v>15</v>
      </c>
      <c r="B7" s="1"/>
      <c r="C7" s="4">
        <f>(B2/B4)*B6</f>
        <v>2768</v>
      </c>
    </row>
    <row r="8" spans="1:4" x14ac:dyDescent="0.25">
      <c r="A8" s="10" t="s">
        <v>13</v>
      </c>
      <c r="B8" s="10"/>
      <c r="C8" s="11"/>
    </row>
    <row r="9" spans="1:4" x14ac:dyDescent="0.25">
      <c r="A9" s="1" t="s">
        <v>8</v>
      </c>
      <c r="B9" s="1">
        <v>4.4000000000000004</v>
      </c>
      <c r="C9" s="4"/>
    </row>
    <row r="10" spans="1:4" x14ac:dyDescent="0.25">
      <c r="A10" s="1" t="s">
        <v>4</v>
      </c>
      <c r="B10" s="1">
        <v>0.5</v>
      </c>
      <c r="C10" s="4">
        <f>(B2/B9)*B10</f>
        <v>1363.6363636363635</v>
      </c>
      <c r="D10" s="1">
        <v>10</v>
      </c>
    </row>
    <row r="11" spans="1:4" x14ac:dyDescent="0.25">
      <c r="A11" s="1" t="s">
        <v>5</v>
      </c>
      <c r="B11" s="3">
        <v>0.155</v>
      </c>
      <c r="C11" s="4">
        <f>(B2/B9)*B11</f>
        <v>422.72727272727269</v>
      </c>
      <c r="D11" s="1">
        <v>0</v>
      </c>
    </row>
    <row r="12" spans="1:4" x14ac:dyDescent="0.25">
      <c r="A12" s="1" t="s">
        <v>6</v>
      </c>
      <c r="B12" s="1">
        <v>0.05</v>
      </c>
      <c r="C12" s="4">
        <f>(B2/B9)*B12</f>
        <v>136.36363636363635</v>
      </c>
      <c r="D12" s="1">
        <v>60</v>
      </c>
    </row>
    <row r="13" spans="1:4" x14ac:dyDescent="0.25">
      <c r="A13" s="2" t="s">
        <v>12</v>
      </c>
      <c r="B13" s="3">
        <v>0</v>
      </c>
      <c r="C13" s="3">
        <v>0</v>
      </c>
      <c r="D13" s="1">
        <v>30</v>
      </c>
    </row>
    <row r="14" spans="1:4" x14ac:dyDescent="0.25">
      <c r="A14" s="2" t="s">
        <v>17</v>
      </c>
      <c r="C14" s="3">
        <f>(C10*(D10/100))+(C11*(D11/100))+(C12*(D12/100))</f>
        <v>218.18181818181813</v>
      </c>
      <c r="D14" s="1">
        <f>SUM(D10:D13)</f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B2EF-F7DD-4D40-9111-D303714F9FC2}">
  <dimension ref="A1:I22"/>
  <sheetViews>
    <sheetView workbookViewId="0">
      <selection activeCell="K13" sqref="K13"/>
    </sheetView>
  </sheetViews>
  <sheetFormatPr defaultRowHeight="15" x14ac:dyDescent="0.25"/>
  <cols>
    <col min="1" max="1" width="9.7109375" bestFit="1" customWidth="1"/>
    <col min="2" max="2" width="5" bestFit="1" customWidth="1"/>
    <col min="3" max="3" width="20.85546875" bestFit="1" customWidth="1"/>
    <col min="4" max="4" width="9.28515625" bestFit="1" customWidth="1"/>
    <col min="5" max="5" width="18.28515625" bestFit="1" customWidth="1"/>
    <col min="6" max="7" width="13.140625" customWidth="1"/>
    <col min="8" max="8" width="16.7109375" customWidth="1"/>
    <col min="9" max="9" width="19.140625" style="1" bestFit="1" customWidth="1"/>
  </cols>
  <sheetData>
    <row r="1" spans="1:9" x14ac:dyDescent="0.25">
      <c r="A1" s="10" t="s">
        <v>18</v>
      </c>
      <c r="B1" s="5" t="s">
        <v>22</v>
      </c>
      <c r="C1" s="10" t="s">
        <v>19</v>
      </c>
      <c r="D1" s="10" t="s">
        <v>52</v>
      </c>
      <c r="E1" s="10" t="s">
        <v>54</v>
      </c>
      <c r="F1" s="10" t="s">
        <v>55</v>
      </c>
      <c r="G1" s="10" t="s">
        <v>56</v>
      </c>
      <c r="H1" s="10" t="s">
        <v>51</v>
      </c>
      <c r="I1" s="10" t="s">
        <v>8</v>
      </c>
    </row>
    <row r="2" spans="1:9" x14ac:dyDescent="0.25">
      <c r="A2" s="1" t="s">
        <v>24</v>
      </c>
      <c r="B2" s="2" t="s">
        <v>3</v>
      </c>
      <c r="C2" s="1" t="s">
        <v>23</v>
      </c>
      <c r="D2" s="1"/>
      <c r="E2" s="1"/>
      <c r="F2">
        <v>33</v>
      </c>
      <c r="H2">
        <v>80</v>
      </c>
      <c r="I2" s="1">
        <f t="shared" ref="I2:I22" si="0">H2/F2</f>
        <v>2.4242424242424243</v>
      </c>
    </row>
    <row r="3" spans="1:9" x14ac:dyDescent="0.25">
      <c r="A3" s="1" t="s">
        <v>25</v>
      </c>
      <c r="B3" s="2"/>
      <c r="C3" s="1" t="s">
        <v>26</v>
      </c>
      <c r="D3" s="1"/>
      <c r="E3" s="1"/>
      <c r="F3">
        <v>24</v>
      </c>
      <c r="H3">
        <v>199</v>
      </c>
      <c r="I3" s="1">
        <f t="shared" si="0"/>
        <v>8.2916666666666661</v>
      </c>
    </row>
    <row r="4" spans="1:9" x14ac:dyDescent="0.25">
      <c r="A4" s="1" t="s">
        <v>27</v>
      </c>
      <c r="B4" s="2"/>
      <c r="C4" s="1" t="s">
        <v>36</v>
      </c>
      <c r="D4" s="1"/>
      <c r="E4" s="1"/>
      <c r="F4">
        <v>33</v>
      </c>
      <c r="H4">
        <v>76</v>
      </c>
      <c r="I4" s="1">
        <f t="shared" si="0"/>
        <v>2.3030303030303032</v>
      </c>
    </row>
    <row r="5" spans="1:9" x14ac:dyDescent="0.25">
      <c r="A5" s="1" t="s">
        <v>28</v>
      </c>
      <c r="B5" s="2"/>
      <c r="C5" s="1" t="s">
        <v>37</v>
      </c>
      <c r="D5" s="1"/>
      <c r="E5" s="1"/>
      <c r="F5">
        <v>60</v>
      </c>
      <c r="H5">
        <v>256</v>
      </c>
      <c r="I5" s="1">
        <f t="shared" si="0"/>
        <v>4.2666666666666666</v>
      </c>
    </row>
    <row r="6" spans="1:9" x14ac:dyDescent="0.25">
      <c r="A6" s="1" t="s">
        <v>29</v>
      </c>
      <c r="B6" s="2"/>
      <c r="C6" s="1" t="s">
        <v>38</v>
      </c>
      <c r="D6" s="1"/>
      <c r="E6" s="1"/>
      <c r="F6">
        <v>25.5</v>
      </c>
      <c r="H6">
        <v>47</v>
      </c>
      <c r="I6" s="1">
        <f t="shared" si="0"/>
        <v>1.8431372549019607</v>
      </c>
    </row>
    <row r="7" spans="1:9" x14ac:dyDescent="0.25">
      <c r="A7" s="1" t="s">
        <v>29</v>
      </c>
      <c r="B7" s="2"/>
      <c r="C7" s="1" t="s">
        <v>49</v>
      </c>
      <c r="D7" s="1"/>
      <c r="E7" s="1"/>
      <c r="F7">
        <v>35.5</v>
      </c>
      <c r="H7">
        <v>136</v>
      </c>
      <c r="I7" s="1">
        <f t="shared" si="0"/>
        <v>3.8309859154929575</v>
      </c>
    </row>
    <row r="8" spans="1:9" x14ac:dyDescent="0.25">
      <c r="A8" s="1" t="s">
        <v>30</v>
      </c>
      <c r="B8" s="2"/>
      <c r="C8" s="1" t="s">
        <v>50</v>
      </c>
      <c r="D8" s="1"/>
      <c r="E8" s="1"/>
      <c r="F8">
        <v>195</v>
      </c>
      <c r="H8">
        <v>238</v>
      </c>
      <c r="I8" s="1">
        <f t="shared" si="0"/>
        <v>1.2205128205128206</v>
      </c>
    </row>
    <row r="9" spans="1:9" x14ac:dyDescent="0.25">
      <c r="A9" s="1" t="s">
        <v>31</v>
      </c>
      <c r="B9" s="2">
        <v>2020</v>
      </c>
      <c r="C9" s="1" t="s">
        <v>39</v>
      </c>
      <c r="D9" s="1" t="s">
        <v>53</v>
      </c>
      <c r="E9" s="1">
        <v>64</v>
      </c>
      <c r="F9">
        <v>73.900000000000006</v>
      </c>
      <c r="G9" s="1">
        <v>280</v>
      </c>
      <c r="H9">
        <v>244.6</v>
      </c>
      <c r="I9" s="1">
        <f t="shared" si="0"/>
        <v>3.3098782138024352</v>
      </c>
    </row>
    <row r="10" spans="1:9" x14ac:dyDescent="0.25">
      <c r="A10" s="1" t="s">
        <v>31</v>
      </c>
      <c r="B10" s="2">
        <v>2021</v>
      </c>
      <c r="C10" s="1" t="s">
        <v>57</v>
      </c>
      <c r="D10" s="1" t="s">
        <v>53</v>
      </c>
      <c r="E10" s="1">
        <v>77.400000000000006</v>
      </c>
      <c r="F10">
        <v>77.400000000000006</v>
      </c>
      <c r="G10" s="1">
        <v>328</v>
      </c>
      <c r="H10" s="1">
        <v>292</v>
      </c>
      <c r="I10" s="1">
        <f t="shared" si="0"/>
        <v>3.7726098191214468</v>
      </c>
    </row>
    <row r="11" spans="1:9" x14ac:dyDescent="0.25">
      <c r="A11" s="1" t="s">
        <v>20</v>
      </c>
      <c r="B11" s="2">
        <v>2011</v>
      </c>
      <c r="C11" s="1" t="s">
        <v>21</v>
      </c>
      <c r="D11" s="1"/>
      <c r="E11" s="1"/>
      <c r="F11">
        <v>24</v>
      </c>
      <c r="H11">
        <v>60</v>
      </c>
      <c r="I11" s="1">
        <f>H11/F11</f>
        <v>2.5</v>
      </c>
    </row>
    <row r="12" spans="1:9" x14ac:dyDescent="0.25">
      <c r="A12" s="1" t="s">
        <v>20</v>
      </c>
      <c r="B12" s="2">
        <v>2016</v>
      </c>
      <c r="C12" s="1" t="s">
        <v>21</v>
      </c>
      <c r="D12" s="1"/>
      <c r="E12" s="1"/>
      <c r="F12">
        <v>30</v>
      </c>
      <c r="H12">
        <v>90</v>
      </c>
      <c r="I12" s="1">
        <f t="shared" si="0"/>
        <v>3</v>
      </c>
    </row>
    <row r="13" spans="1:9" x14ac:dyDescent="0.25">
      <c r="A13" s="1" t="s">
        <v>32</v>
      </c>
      <c r="B13" s="2"/>
      <c r="C13" s="1" t="s">
        <v>40</v>
      </c>
      <c r="D13" s="1"/>
      <c r="E13" s="1"/>
      <c r="F13">
        <v>17.600000000000001</v>
      </c>
      <c r="I13" s="1">
        <f t="shared" si="0"/>
        <v>0</v>
      </c>
    </row>
    <row r="14" spans="1:9" x14ac:dyDescent="0.25">
      <c r="A14" s="1" t="s">
        <v>33</v>
      </c>
      <c r="B14" s="2"/>
      <c r="C14" s="1" t="s">
        <v>48</v>
      </c>
      <c r="D14" s="1"/>
      <c r="E14" s="1"/>
      <c r="F14">
        <v>54</v>
      </c>
      <c r="H14">
        <v>215</v>
      </c>
      <c r="I14" s="1">
        <f t="shared" si="0"/>
        <v>3.9814814814814814</v>
      </c>
    </row>
    <row r="15" spans="1:9" x14ac:dyDescent="0.25">
      <c r="A15" s="1" t="s">
        <v>33</v>
      </c>
      <c r="B15" s="2"/>
      <c r="C15" s="1" t="s">
        <v>47</v>
      </c>
      <c r="D15" s="1"/>
      <c r="E15" s="1"/>
      <c r="F15">
        <v>78</v>
      </c>
      <c r="I15" s="1">
        <f t="shared" si="0"/>
        <v>0</v>
      </c>
    </row>
    <row r="16" spans="1:9" x14ac:dyDescent="0.25">
      <c r="A16" s="1" t="s">
        <v>33</v>
      </c>
      <c r="B16" s="2"/>
      <c r="C16" s="1" t="s">
        <v>41</v>
      </c>
      <c r="D16" s="1"/>
      <c r="E16" s="1"/>
      <c r="F16">
        <v>75</v>
      </c>
      <c r="I16" s="1">
        <f t="shared" si="0"/>
        <v>0</v>
      </c>
    </row>
    <row r="17" spans="1:9" x14ac:dyDescent="0.25">
      <c r="A17" s="1" t="s">
        <v>33</v>
      </c>
      <c r="B17" s="2"/>
      <c r="C17" s="1" t="s">
        <v>42</v>
      </c>
      <c r="D17" s="1"/>
      <c r="E17" s="1"/>
      <c r="F17">
        <v>100</v>
      </c>
      <c r="I17" s="1">
        <f t="shared" si="0"/>
        <v>0</v>
      </c>
    </row>
    <row r="18" spans="1:9" x14ac:dyDescent="0.25">
      <c r="A18" s="1" t="s">
        <v>33</v>
      </c>
      <c r="B18" s="2"/>
      <c r="C18" s="1" t="s">
        <v>43</v>
      </c>
      <c r="D18" s="1"/>
      <c r="E18" s="1"/>
      <c r="F18">
        <v>100</v>
      </c>
      <c r="I18" s="1">
        <f t="shared" si="0"/>
        <v>0</v>
      </c>
    </row>
    <row r="19" spans="1:9" x14ac:dyDescent="0.25">
      <c r="A19" s="1" t="s">
        <v>33</v>
      </c>
      <c r="B19" s="2"/>
      <c r="C19" s="1" t="s">
        <v>44</v>
      </c>
      <c r="D19" s="1"/>
      <c r="E19" s="1"/>
      <c r="F19">
        <v>75</v>
      </c>
      <c r="I19" s="1">
        <f t="shared" si="0"/>
        <v>0</v>
      </c>
    </row>
    <row r="20" spans="1:9" x14ac:dyDescent="0.25">
      <c r="A20" s="1" t="s">
        <v>33</v>
      </c>
      <c r="B20" s="2"/>
      <c r="C20" s="1" t="s">
        <v>45</v>
      </c>
      <c r="D20" s="1"/>
      <c r="E20" s="1"/>
      <c r="F20">
        <v>100</v>
      </c>
      <c r="I20" s="1">
        <f t="shared" si="0"/>
        <v>0</v>
      </c>
    </row>
    <row r="21" spans="1:9" x14ac:dyDescent="0.25">
      <c r="A21" s="1" t="s">
        <v>33</v>
      </c>
      <c r="B21" s="2"/>
      <c r="C21" s="1" t="s">
        <v>46</v>
      </c>
      <c r="D21" s="1"/>
      <c r="E21" s="1"/>
      <c r="F21">
        <v>100</v>
      </c>
      <c r="I21" s="1">
        <f t="shared" si="0"/>
        <v>0</v>
      </c>
    </row>
    <row r="22" spans="1:9" x14ac:dyDescent="0.25">
      <c r="A22" s="1" t="s">
        <v>34</v>
      </c>
      <c r="B22" s="2"/>
      <c r="C22" s="1" t="s">
        <v>35</v>
      </c>
      <c r="D22" s="1"/>
      <c r="E22" s="1"/>
      <c r="F22">
        <v>35.799999999999997</v>
      </c>
      <c r="I22" s="1">
        <f t="shared" si="0"/>
        <v>0</v>
      </c>
    </row>
  </sheetData>
  <autoFilter ref="A1:I1" xr:uid="{FBFDB2EF-F7DD-4D40-9111-D303714F9F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ICE v BEV</vt:lpstr>
      <vt:lpstr>BEV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Aikin</dc:creator>
  <cp:lastModifiedBy>Tim Aikin</cp:lastModifiedBy>
  <dcterms:created xsi:type="dcterms:W3CDTF">2022-08-08T06:46:02Z</dcterms:created>
  <dcterms:modified xsi:type="dcterms:W3CDTF">2022-08-08T08:09:18Z</dcterms:modified>
</cp:coreProperties>
</file>